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P:\CUA\10. CUAs Current\CUAREC2015 - Storage ETLs and Info\Contract Management\6 - Price_Variations\2024_11 Shred-X\Final docs\"/>
    </mc:Choice>
  </mc:AlternateContent>
  <xr:revisionPtr revIDLastSave="0" documentId="8_{E14DFBB8-F375-4195-AD3A-AB59E4E322C2}" xr6:coauthVersionLast="47" xr6:coauthVersionMax="47" xr10:uidLastSave="{00000000-0000-0000-0000-000000000000}"/>
  <workbookProtection workbookPassword="DF88" lockStructure="1"/>
  <bookViews>
    <workbookView xWindow="28680" yWindow="-120" windowWidth="29040" windowHeight="15840" activeTab="2" xr2:uid="{00000000-000D-0000-FFFF-FFFF00000000}"/>
  </bookViews>
  <sheets>
    <sheet name="Contractor_Summary" sheetId="7" r:id="rId1"/>
    <sheet name="Storage &amp; Retrieval" sheetId="1" r:id="rId2"/>
    <sheet name="Destruction" sheetId="14" r:id="rId3"/>
    <sheet name="Digitisation" sheetId="15" r:id="rId4"/>
    <sheet name="All_Flat_View" sheetId="16" r:id="rId5"/>
    <sheet name="Change_Ctrl" sheetId="18" state="hidden" r:id="rId6"/>
  </sheets>
  <externalReferences>
    <externalReference r:id="rId7"/>
  </externalReferences>
  <definedNames>
    <definedName name="_xlnm._FilterDatabase" localSheetId="4" hidden="1">All_Flat_View!$A$1:$M$163</definedName>
    <definedName name="_xlnm._FilterDatabase" localSheetId="1" hidden="1">'Storage &amp; Retrieval'!$A$4:$K$4</definedName>
    <definedName name="Please_specify_YES_or_NO">'[1]Intro CUAREC2015'!#REF!</definedName>
    <definedName name="_xlnm.Print_Area" localSheetId="0">Contractor_Summary!$A$1:$I$8</definedName>
    <definedName name="_xlnm.Print_Area" localSheetId="1">'Storage &amp; Retrieval'!$B:$L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9" i="16" l="1"/>
  <c r="K48" i="16"/>
  <c r="K47" i="16"/>
  <c r="K46" i="16"/>
  <c r="K112" i="16"/>
  <c r="K113" i="16"/>
  <c r="K114" i="16"/>
  <c r="K115" i="16"/>
  <c r="K116" i="16"/>
  <c r="K117" i="16"/>
  <c r="K110" i="16"/>
  <c r="K111" i="16"/>
  <c r="L123" i="16" l="1"/>
  <c r="L124" i="16"/>
  <c r="L125" i="16"/>
  <c r="L126" i="16"/>
  <c r="L127" i="16"/>
  <c r="L128" i="16"/>
  <c r="L129" i="16"/>
  <c r="L130" i="16"/>
  <c r="L131" i="16"/>
  <c r="L122" i="16"/>
  <c r="I122" i="16"/>
  <c r="I148" i="16" l="1"/>
  <c r="I149" i="16"/>
  <c r="I150" i="16"/>
  <c r="I151" i="16"/>
  <c r="I152" i="16"/>
  <c r="I153" i="16"/>
  <c r="I154" i="16"/>
  <c r="I155" i="16"/>
  <c r="I156" i="16"/>
  <c r="I157" i="16"/>
  <c r="I158" i="16"/>
  <c r="I159" i="16"/>
  <c r="I160" i="16"/>
  <c r="I161" i="16"/>
  <c r="I163" i="16"/>
  <c r="I162" i="16"/>
  <c r="I27" i="16"/>
  <c r="I28" i="16"/>
  <c r="I29" i="16"/>
  <c r="I30" i="16"/>
  <c r="I31" i="16"/>
  <c r="I34" i="16"/>
  <c r="I35" i="16"/>
  <c r="I36" i="16"/>
  <c r="I37" i="16"/>
  <c r="I38" i="16"/>
  <c r="I39" i="16"/>
  <c r="K157" i="16" l="1"/>
  <c r="K158" i="16"/>
  <c r="K154" i="16"/>
  <c r="K155" i="16"/>
  <c r="K150" i="16"/>
  <c r="K151" i="16"/>
  <c r="K152" i="16"/>
  <c r="K153" i="16"/>
  <c r="K148" i="16"/>
  <c r="K149" i="16"/>
  <c r="K147" i="16"/>
  <c r="K146" i="16"/>
  <c r="K145" i="16"/>
  <c r="K143" i="16"/>
  <c r="K144" i="16"/>
  <c r="K142" i="16"/>
  <c r="J162" i="16"/>
  <c r="J163" i="16"/>
  <c r="J159" i="16"/>
  <c r="J157" i="16"/>
  <c r="J158" i="16"/>
  <c r="J153" i="16"/>
  <c r="J154" i="16"/>
  <c r="J155" i="16"/>
  <c r="J152" i="16"/>
  <c r="J151" i="16"/>
  <c r="J150" i="16"/>
  <c r="J148" i="16"/>
  <c r="J149" i="16"/>
  <c r="J143" i="16"/>
  <c r="J144" i="16"/>
  <c r="J145" i="16"/>
  <c r="J146" i="16"/>
  <c r="J147" i="16"/>
  <c r="J142" i="16"/>
  <c r="I146" i="16"/>
  <c r="I147" i="16"/>
  <c r="I145" i="16"/>
  <c r="I143" i="16"/>
  <c r="I144" i="16"/>
  <c r="H159" i="16"/>
  <c r="H163" i="16"/>
  <c r="H162" i="16"/>
  <c r="H161" i="16"/>
  <c r="H160" i="16"/>
  <c r="H157" i="16"/>
  <c r="H152" i="16"/>
  <c r="H153" i="16"/>
  <c r="H154" i="16"/>
  <c r="H151" i="16"/>
  <c r="H150" i="16"/>
  <c r="H148" i="16"/>
  <c r="H143" i="16"/>
  <c r="H144" i="16"/>
  <c r="H145" i="16"/>
  <c r="I142" i="16"/>
  <c r="H142" i="16"/>
  <c r="K138" i="16" l="1"/>
  <c r="K139" i="16"/>
  <c r="K140" i="16"/>
  <c r="K141" i="16"/>
  <c r="K133" i="16"/>
  <c r="K134" i="16"/>
  <c r="K135" i="16"/>
  <c r="K136" i="16"/>
  <c r="K137" i="16"/>
  <c r="K132" i="16"/>
  <c r="K131" i="16"/>
  <c r="K130" i="16"/>
  <c r="K129" i="16"/>
  <c r="K128" i="16"/>
  <c r="K127" i="16"/>
  <c r="K126" i="16"/>
  <c r="K125" i="16"/>
  <c r="K124" i="16"/>
  <c r="K123" i="16"/>
  <c r="K122" i="16"/>
  <c r="J121" i="16"/>
  <c r="J120" i="16"/>
  <c r="J119" i="16"/>
  <c r="J118" i="16"/>
  <c r="I141" i="16"/>
  <c r="I140" i="16"/>
  <c r="I139" i="16"/>
  <c r="I133" i="16"/>
  <c r="I134" i="16"/>
  <c r="I135" i="16"/>
  <c r="I136" i="16"/>
  <c r="I137" i="16"/>
  <c r="I138" i="16"/>
  <c r="I132" i="16"/>
  <c r="I131" i="16"/>
  <c r="I130" i="16"/>
  <c r="I129" i="16"/>
  <c r="I123" i="16"/>
  <c r="I124" i="16"/>
  <c r="I125" i="16"/>
  <c r="I126" i="16"/>
  <c r="I127" i="16"/>
  <c r="I128" i="16"/>
  <c r="K121" i="16"/>
  <c r="I121" i="16"/>
  <c r="H121" i="16"/>
  <c r="H120" i="16"/>
  <c r="I120" i="16"/>
  <c r="K120" i="16"/>
  <c r="K119" i="16"/>
  <c r="I119" i="16"/>
  <c r="H119" i="16"/>
  <c r="K118" i="16"/>
  <c r="I118" i="16"/>
  <c r="H118" i="16"/>
  <c r="H110" i="16"/>
  <c r="H109" i="16"/>
  <c r="I109" i="16"/>
  <c r="J109" i="16"/>
  <c r="K109" i="16"/>
  <c r="H108" i="16"/>
  <c r="I108" i="16"/>
  <c r="J108" i="16"/>
  <c r="K108" i="16"/>
  <c r="H107" i="16"/>
  <c r="I107" i="16"/>
  <c r="J107" i="16"/>
  <c r="K107" i="16"/>
  <c r="H106" i="16"/>
  <c r="I106" i="16"/>
  <c r="J106" i="16"/>
  <c r="K106" i="16"/>
  <c r="H105" i="16"/>
  <c r="I105" i="16"/>
  <c r="J105" i="16"/>
  <c r="K105" i="16"/>
  <c r="H104" i="16"/>
  <c r="I104" i="16"/>
  <c r="J104" i="16"/>
  <c r="K104" i="16"/>
  <c r="H103" i="16"/>
  <c r="I103" i="16"/>
  <c r="J103" i="16"/>
  <c r="K103" i="16"/>
  <c r="H102" i="16"/>
  <c r="I102" i="16"/>
  <c r="J102" i="16"/>
  <c r="K102" i="16"/>
  <c r="H101" i="16"/>
  <c r="I101" i="16"/>
  <c r="J101" i="16"/>
  <c r="K101" i="16"/>
  <c r="H100" i="16"/>
  <c r="I100" i="16"/>
  <c r="J100" i="16"/>
  <c r="K100" i="16"/>
  <c r="H99" i="16"/>
  <c r="I99" i="16"/>
  <c r="J99" i="16"/>
  <c r="K99" i="16"/>
  <c r="H98" i="16"/>
  <c r="I98" i="16"/>
  <c r="J98" i="16"/>
  <c r="K98" i="16"/>
  <c r="H97" i="16"/>
  <c r="I97" i="16"/>
  <c r="J97" i="16"/>
  <c r="K97" i="16"/>
  <c r="I96" i="16"/>
  <c r="J96" i="16"/>
  <c r="K96" i="16"/>
  <c r="H96" i="16"/>
  <c r="H94" i="16"/>
  <c r="I94" i="16"/>
  <c r="J94" i="16"/>
  <c r="K94" i="16"/>
  <c r="H95" i="16"/>
  <c r="I95" i="16"/>
  <c r="J95" i="16"/>
  <c r="K95" i="16"/>
  <c r="I93" i="16"/>
  <c r="J93" i="16"/>
  <c r="K93" i="16"/>
  <c r="H93" i="16"/>
  <c r="H63" i="16"/>
  <c r="J63" i="16"/>
  <c r="K63" i="16"/>
  <c r="H64" i="16"/>
  <c r="J64" i="16"/>
  <c r="K64" i="16"/>
  <c r="H65" i="16"/>
  <c r="J65" i="16"/>
  <c r="K65" i="16"/>
  <c r="H66" i="16"/>
  <c r="J66" i="16"/>
  <c r="K66" i="16"/>
  <c r="H67" i="16"/>
  <c r="J67" i="16"/>
  <c r="K67" i="16"/>
  <c r="H68" i="16"/>
  <c r="J68" i="16"/>
  <c r="K68" i="16"/>
  <c r="H69" i="16"/>
  <c r="J69" i="16"/>
  <c r="K69" i="16"/>
  <c r="H70" i="16"/>
  <c r="J70" i="16"/>
  <c r="K70" i="16"/>
  <c r="H71" i="16"/>
  <c r="J71" i="16"/>
  <c r="K71" i="16"/>
  <c r="H72" i="16"/>
  <c r="J72" i="16"/>
  <c r="K72" i="16"/>
  <c r="H73" i="16"/>
  <c r="J73" i="16"/>
  <c r="K73" i="16"/>
  <c r="J62" i="16"/>
  <c r="K62" i="16"/>
  <c r="H62" i="16"/>
  <c r="K61" i="16"/>
  <c r="J61" i="16"/>
  <c r="I61" i="16"/>
  <c r="H61" i="16"/>
  <c r="K60" i="16"/>
  <c r="J60" i="16"/>
  <c r="I60" i="16"/>
  <c r="H60" i="16"/>
  <c r="K59" i="16"/>
  <c r="J59" i="16"/>
  <c r="I59" i="16"/>
  <c r="H59" i="16"/>
  <c r="K58" i="16"/>
  <c r="J58" i="16"/>
  <c r="I58" i="16"/>
  <c r="H58" i="16"/>
  <c r="K57" i="16"/>
  <c r="J57" i="16"/>
  <c r="I57" i="16"/>
  <c r="H57" i="16"/>
  <c r="I56" i="16"/>
  <c r="J56" i="16"/>
  <c r="K56" i="16"/>
  <c r="H56" i="16"/>
  <c r="H51" i="16"/>
  <c r="I51" i="16"/>
  <c r="J51" i="16"/>
  <c r="K51" i="16"/>
  <c r="H52" i="16"/>
  <c r="I52" i="16"/>
  <c r="J52" i="16"/>
  <c r="K52" i="16"/>
  <c r="H53" i="16"/>
  <c r="I53" i="16"/>
  <c r="J53" i="16"/>
  <c r="K53" i="16"/>
  <c r="H54" i="16"/>
  <c r="I54" i="16"/>
  <c r="J54" i="16"/>
  <c r="K54" i="16"/>
  <c r="H55" i="16"/>
  <c r="I55" i="16"/>
  <c r="J55" i="16"/>
  <c r="K55" i="16"/>
  <c r="I50" i="16"/>
  <c r="J50" i="16"/>
  <c r="K50" i="16"/>
  <c r="H50" i="16"/>
  <c r="H41" i="16"/>
  <c r="I41" i="16"/>
  <c r="J41" i="16"/>
  <c r="K41" i="16"/>
  <c r="H42" i="16"/>
  <c r="I42" i="16"/>
  <c r="J42" i="16"/>
  <c r="K42" i="16"/>
  <c r="H43" i="16"/>
  <c r="I43" i="16"/>
  <c r="J43" i="16"/>
  <c r="K43" i="16"/>
  <c r="H44" i="16"/>
  <c r="I44" i="16"/>
  <c r="J44" i="16"/>
  <c r="K44" i="16"/>
  <c r="H45" i="16"/>
  <c r="I45" i="16"/>
  <c r="J45" i="16"/>
  <c r="K45" i="16"/>
  <c r="K40" i="16"/>
  <c r="J40" i="16"/>
  <c r="I40" i="16"/>
  <c r="H40" i="16"/>
  <c r="K39" i="16"/>
  <c r="J39" i="16"/>
  <c r="H39" i="16"/>
  <c r="K38" i="16"/>
  <c r="J38" i="16"/>
  <c r="H38" i="16"/>
  <c r="K37" i="16"/>
  <c r="J37" i="16"/>
  <c r="H37" i="16"/>
  <c r="K36" i="16"/>
  <c r="J36" i="16"/>
  <c r="H36" i="16"/>
  <c r="K35" i="16"/>
  <c r="J35" i="16"/>
  <c r="H35" i="16"/>
  <c r="K34" i="16"/>
  <c r="J34" i="16"/>
  <c r="H34" i="16"/>
  <c r="H28" i="16"/>
  <c r="J28" i="16"/>
  <c r="K28" i="16"/>
  <c r="H29" i="16"/>
  <c r="J29" i="16"/>
  <c r="K29" i="16"/>
  <c r="H30" i="16"/>
  <c r="J30" i="16"/>
  <c r="K30" i="16"/>
  <c r="H31" i="16"/>
  <c r="J31" i="16"/>
  <c r="K31" i="16"/>
  <c r="H32" i="16"/>
  <c r="I32" i="16"/>
  <c r="J32" i="16"/>
  <c r="K32" i="16"/>
  <c r="H33" i="16"/>
  <c r="I33" i="16"/>
  <c r="J33" i="16"/>
  <c r="K33" i="16"/>
  <c r="J27" i="16"/>
  <c r="K27" i="16"/>
  <c r="H27" i="16"/>
  <c r="H20" i="16"/>
  <c r="J20" i="16"/>
  <c r="K20" i="16"/>
  <c r="H21" i="16"/>
  <c r="J21" i="16"/>
  <c r="K21" i="16"/>
  <c r="H22" i="16"/>
  <c r="J22" i="16"/>
  <c r="K22" i="16"/>
  <c r="H23" i="16"/>
  <c r="J23" i="16"/>
  <c r="K23" i="16"/>
  <c r="H24" i="16"/>
  <c r="J24" i="16"/>
  <c r="K24" i="16"/>
  <c r="H14" i="16"/>
  <c r="J14" i="16"/>
  <c r="K14" i="16"/>
  <c r="H15" i="16"/>
  <c r="J15" i="16"/>
  <c r="K15" i="16"/>
  <c r="H16" i="16"/>
  <c r="J16" i="16"/>
  <c r="K16" i="16"/>
  <c r="H17" i="16"/>
  <c r="J17" i="16"/>
  <c r="K17" i="16"/>
  <c r="H18" i="16"/>
  <c r="J18" i="16"/>
  <c r="K18" i="16"/>
  <c r="H19" i="16"/>
  <c r="J19" i="16"/>
  <c r="K19" i="16"/>
  <c r="H12" i="16"/>
  <c r="J12" i="16"/>
  <c r="K12" i="16"/>
  <c r="H13" i="16"/>
  <c r="J13" i="16"/>
  <c r="K13" i="16"/>
  <c r="H11" i="16"/>
  <c r="J11" i="16"/>
  <c r="K11" i="16"/>
  <c r="H10" i="16"/>
  <c r="J10" i="16"/>
  <c r="K10" i="16"/>
  <c r="H9" i="16"/>
  <c r="J9" i="16"/>
  <c r="K9" i="16"/>
  <c r="H8" i="16"/>
  <c r="J8" i="16"/>
  <c r="K8" i="16"/>
  <c r="H6" i="16"/>
  <c r="J6" i="16"/>
  <c r="K6" i="16"/>
  <c r="H7" i="16"/>
  <c r="J7" i="16"/>
  <c r="K7" i="16"/>
  <c r="H5" i="16"/>
  <c r="J5" i="16"/>
  <c r="K5" i="16"/>
  <c r="H4" i="16"/>
  <c r="J4" i="16"/>
  <c r="K4" i="16"/>
  <c r="H3" i="16"/>
  <c r="J3" i="16"/>
  <c r="K3" i="16"/>
  <c r="J2" i="16"/>
  <c r="K2" i="16"/>
  <c r="H2" i="16"/>
  <c r="I15" i="16" l="1"/>
  <c r="I8" i="16"/>
  <c r="I24" i="16"/>
  <c r="I17" i="16"/>
  <c r="I7" i="16"/>
  <c r="I23" i="16"/>
  <c r="I16" i="16"/>
  <c r="I9" i="16"/>
  <c r="I2" i="16"/>
  <c r="I10" i="16"/>
  <c r="I18" i="16"/>
  <c r="I3" i="16"/>
  <c r="I11" i="16"/>
  <c r="I19" i="16"/>
  <c r="I4" i="16"/>
  <c r="I12" i="16"/>
  <c r="I20" i="16"/>
  <c r="I5" i="16"/>
  <c r="I13" i="16"/>
  <c r="I21" i="16"/>
  <c r="I6" i="16"/>
  <c r="I14" i="16"/>
  <c r="I22" i="16"/>
  <c r="I67" i="16"/>
  <c r="I66" i="16"/>
  <c r="I68" i="16"/>
  <c r="I69" i="16"/>
  <c r="I62" i="16"/>
  <c r="I70" i="16"/>
  <c r="I63" i="16"/>
  <c r="I71" i="16"/>
  <c r="I64" i="16"/>
  <c r="I72" i="16"/>
  <c r="I65" i="16"/>
  <c r="I7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Department of Finance</author>
    <author>Larkins, Robert</author>
  </authors>
  <commentList>
    <comment ref="F4" authorId="0" shapeId="0" xr:uid="{00000000-0006-0000-0000-000001000000}">
      <text>
        <r>
          <rPr>
            <sz val="11"/>
            <color indexed="81"/>
            <rFont val="Arial"/>
            <family val="2"/>
          </rPr>
          <t>*Formerly Specialised Security Shredding ("SSS"). Novated on 1 Aug 2018, however pricing remains the same.</t>
        </r>
      </text>
    </comment>
    <comment ref="F9" authorId="1" shapeId="0" xr:uid="{F91DB8C7-D923-4DCB-A266-74C8DA5104A7}">
      <text>
        <r>
          <rPr>
            <sz val="9"/>
            <color indexed="81"/>
            <rFont val="Tahoma"/>
            <family val="2"/>
          </rPr>
          <t>3.16% CPI increase approved effective 1 Jan 2022.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Department of Finance</author>
    <author>Leung, Melanie</author>
  </authors>
  <commentList>
    <comment ref="F43" authorId="0" shapeId="0" xr:uid="{00000000-0006-0000-0100-000001000000}">
      <text>
        <r>
          <rPr>
            <b/>
            <sz val="11"/>
            <color indexed="81"/>
            <rFont val="Arial"/>
            <family val="2"/>
          </rPr>
          <t>Note:</t>
        </r>
        <r>
          <rPr>
            <sz val="11"/>
            <color indexed="81"/>
            <rFont val="Arial"/>
            <family val="2"/>
          </rPr>
          <t xml:space="preserve"> ZircoData does not offer "express".  This is Urgent / Priority (within 3 hours)</t>
        </r>
      </text>
    </comment>
    <comment ref="J43" authorId="0" shapeId="0" xr:uid="{00000000-0006-0000-0100-000002000000}">
      <text>
        <r>
          <rPr>
            <b/>
            <sz val="11"/>
            <color indexed="81"/>
            <rFont val="Arial"/>
            <family val="2"/>
          </rPr>
          <t>Note:</t>
        </r>
        <r>
          <rPr>
            <sz val="11"/>
            <color indexed="81"/>
            <rFont val="Arial"/>
            <family val="2"/>
          </rPr>
          <t xml:space="preserve"> ZircoData does not offer "express".  This is Urgent / Priority (within 3 hours)</t>
        </r>
      </text>
    </comment>
    <comment ref="F53" authorId="0" shapeId="0" xr:uid="{2488D1D4-C32F-4478-8CD6-57DCA05F295F}">
      <text>
        <r>
          <rPr>
            <b/>
            <sz val="11"/>
            <color indexed="81"/>
            <rFont val="Arial"/>
            <family val="2"/>
          </rPr>
          <t>Note:</t>
        </r>
        <r>
          <rPr>
            <sz val="11"/>
            <color indexed="81"/>
            <rFont val="Arial"/>
            <family val="2"/>
          </rPr>
          <t xml:space="preserve"> ZircoData does not offer "express".  This is Urgent / Priority (within 3 hours)</t>
        </r>
      </text>
    </comment>
    <comment ref="J53" authorId="0" shapeId="0" xr:uid="{1BF547D9-4C06-4C00-B5AB-C2374EA3636E}">
      <text>
        <r>
          <rPr>
            <b/>
            <sz val="11"/>
            <color indexed="81"/>
            <rFont val="Arial"/>
            <family val="2"/>
          </rPr>
          <t>Note:</t>
        </r>
        <r>
          <rPr>
            <sz val="11"/>
            <color indexed="81"/>
            <rFont val="Arial"/>
            <family val="2"/>
          </rPr>
          <t xml:space="preserve"> ZircoData does not offer "express".  This is Urgent / Priority (within 3 hours)</t>
        </r>
      </text>
    </comment>
    <comment ref="G68" authorId="0" shapeId="0" xr:uid="{00000000-0006-0000-0100-000003000000}">
      <text>
        <r>
          <rPr>
            <b/>
            <sz val="11"/>
            <color indexed="81"/>
            <rFont val="Arial"/>
            <family val="2"/>
          </rPr>
          <t xml:space="preserve">Orders placed before 11am
</t>
        </r>
      </text>
    </comment>
    <comment ref="J68" authorId="0" shapeId="0" xr:uid="{00000000-0006-0000-0100-000004000000}">
      <text>
        <r>
          <rPr>
            <b/>
            <sz val="11"/>
            <color indexed="81"/>
            <rFont val="Arial"/>
            <family val="2"/>
          </rPr>
          <t>Note:</t>
        </r>
        <r>
          <rPr>
            <sz val="11"/>
            <color indexed="81"/>
            <rFont val="Arial"/>
            <family val="2"/>
          </rPr>
          <t xml:space="preserve"> ZircoData does not offer express.  This is Urgent / Priority (within 3 hours)</t>
        </r>
      </text>
    </comment>
    <comment ref="F111" authorId="1" shapeId="0" xr:uid="{2AB6EEAE-0A5F-4513-A632-85CBE2A7C2F3}">
      <text>
        <r>
          <rPr>
            <b/>
            <sz val="9"/>
            <color indexed="81"/>
            <rFont val="Tahoma"/>
            <family val="2"/>
          </rPr>
          <t>Leung, Melanie:</t>
        </r>
        <r>
          <rPr>
            <sz val="9"/>
            <color indexed="81"/>
            <rFont val="Tahoma"/>
            <family val="2"/>
          </rPr>
          <t xml:space="preserve">
In the event of medical emergency (ex. Chain car crash), additional records can be provided at no extra cost.</t>
        </r>
      </text>
    </comment>
    <comment ref="C117" authorId="0" shapeId="0" xr:uid="{00000000-0006-0000-0100-000005000000}">
      <text>
        <r>
          <rPr>
            <sz val="11"/>
            <color indexed="81"/>
            <rFont val="Arial"/>
            <family val="2"/>
          </rPr>
          <t>Calculated on the basis of $10.50 per 15 minutes.</t>
        </r>
      </text>
    </comment>
    <comment ref="C120" authorId="0" shapeId="0" xr:uid="{00000000-0006-0000-0100-000006000000}">
      <text>
        <r>
          <rPr>
            <sz val="11"/>
            <color indexed="81"/>
            <rFont val="Arial"/>
            <family val="2"/>
          </rPr>
          <t xml:space="preserve">Discounting available for large volumes also:  
• all in one with attached lid: $2.60;
•  premium durable quality: $3.55.
</t>
        </r>
      </text>
    </comment>
    <comment ref="D120" authorId="0" shapeId="0" xr:uid="{00000000-0006-0000-0100-000007000000}">
      <text>
        <r>
          <rPr>
            <sz val="11"/>
            <color indexed="81"/>
            <rFont val="Arial"/>
            <family val="2"/>
          </rPr>
          <t>Volume discounts available.  Other options include:
PH neutral 'acid free' cartons;
liners, folders. Sleeves etc</t>
        </r>
        <r>
          <rPr>
            <sz val="9"/>
            <color indexed="81"/>
            <rFont val="Tahoma"/>
            <family val="2"/>
          </rPr>
          <t xml:space="preserve">
</t>
        </r>
      </text>
    </comment>
    <comment ref="F120" authorId="1" shapeId="0" xr:uid="{00000000-0006-0000-0100-000008000000}">
      <text>
        <r>
          <rPr>
            <b/>
            <sz val="9"/>
            <color indexed="81"/>
            <rFont val="Tahoma"/>
            <family val="2"/>
          </rPr>
          <t>Leung, Melanie:</t>
        </r>
        <r>
          <rPr>
            <sz val="9"/>
            <color indexed="81"/>
            <rFont val="Tahoma"/>
            <family val="2"/>
          </rPr>
          <t xml:space="preserve">
Minimum 20 boxes</t>
        </r>
      </text>
    </comment>
    <comment ref="F122" authorId="1" shapeId="0" xr:uid="{BC66E536-7E22-4EEE-ADC7-22953859754F}">
      <text>
        <r>
          <rPr>
            <b/>
            <sz val="9"/>
            <color indexed="81"/>
            <rFont val="Tahoma"/>
            <family val="2"/>
          </rPr>
          <t>Leung, Melanie:</t>
        </r>
        <r>
          <rPr>
            <sz val="9"/>
            <color indexed="81"/>
            <rFont val="Tahoma"/>
            <family val="2"/>
          </rPr>
          <t xml:space="preserve">
Minimum 20 boxes</t>
        </r>
      </text>
    </comment>
    <comment ref="F124" authorId="1" shapeId="0" xr:uid="{D140312F-8ACA-4CD8-A236-EF374EDA0D9C}">
      <text>
        <r>
          <rPr>
            <b/>
            <sz val="9"/>
            <color indexed="81"/>
            <rFont val="Tahoma"/>
            <family val="2"/>
          </rPr>
          <t>Leung, Melanie:</t>
        </r>
        <r>
          <rPr>
            <sz val="9"/>
            <color indexed="81"/>
            <rFont val="Tahoma"/>
            <family val="2"/>
          </rPr>
          <t xml:space="preserve">
Packs of 10</t>
        </r>
      </text>
    </comment>
    <comment ref="F125" authorId="1" shapeId="0" xr:uid="{2C76665B-6443-4D1A-A1B5-78FCDBBA5CF9}">
      <text>
        <r>
          <rPr>
            <b/>
            <sz val="9"/>
            <color indexed="81"/>
            <rFont val="Tahoma"/>
            <family val="2"/>
          </rPr>
          <t>Leung, Melanie:</t>
        </r>
        <r>
          <rPr>
            <sz val="9"/>
            <color indexed="81"/>
            <rFont val="Tahoma"/>
            <family val="2"/>
          </rPr>
          <t xml:space="preserve">
Packs of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H11" authorId="0" shapeId="0" xr:uid="{00000000-0006-0000-0200-000001000000}">
      <text>
        <r>
          <rPr>
            <sz val="11"/>
            <color indexed="81"/>
            <rFont val="Arial"/>
            <family val="2"/>
          </rPr>
          <t xml:space="preserve">Shred-X offers shredding, not pulping.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Department of Finance</author>
    <author>Leung, Melanie</author>
  </authors>
  <commentList>
    <comment ref="H111" authorId="0" shapeId="0" xr:uid="{71F56386-4256-4F4B-8B08-37C6D1C5C08E}">
      <text>
        <r>
          <rPr>
            <sz val="11"/>
            <color indexed="81"/>
            <rFont val="Arial"/>
            <family val="2"/>
          </rPr>
          <t>Calculated on the basis of $10.50 per 15 minutes.</t>
        </r>
      </text>
    </comment>
    <comment ref="H113" authorId="0" shapeId="0" xr:uid="{612545EA-888A-4777-9DEB-4502A210E969}">
      <text>
        <r>
          <rPr>
            <sz val="11"/>
            <color indexed="81"/>
            <rFont val="Arial"/>
            <family val="2"/>
          </rPr>
          <t>Discounting available for large volumes also:
- all in one with attached lid: $2.60; 
- premium durable quality: $3.55.</t>
        </r>
      </text>
    </comment>
    <comment ref="I113" authorId="0" shapeId="0" xr:uid="{28F962CE-498E-4028-93E1-BCB9F9F97219}">
      <text>
        <r>
          <rPr>
            <sz val="11"/>
            <color indexed="81"/>
            <rFont val="Arial"/>
            <family val="2"/>
          </rPr>
          <t>Volume discounts available.  Other options include:
PH neutral 'acid free' cartons;
liners, folders. Sleeves etc</t>
        </r>
        <r>
          <rPr>
            <sz val="9"/>
            <color indexed="81"/>
            <rFont val="Tahoma"/>
            <family val="2"/>
          </rPr>
          <t xml:space="preserve">
</t>
        </r>
      </text>
    </comment>
    <comment ref="K113" authorId="1" shapeId="0" xr:uid="{5CA2538C-3D3B-442E-AF79-E2B9D8BDB7EB}">
      <text>
        <r>
          <rPr>
            <b/>
            <sz val="9"/>
            <color indexed="81"/>
            <rFont val="Tahoma"/>
            <family val="2"/>
          </rPr>
          <t>Leung, Melanie:</t>
        </r>
        <r>
          <rPr>
            <sz val="9"/>
            <color indexed="81"/>
            <rFont val="Tahoma"/>
            <family val="2"/>
          </rPr>
          <t xml:space="preserve">
Minimum of 20 boxes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A1" authorId="0" shapeId="0" xr:uid="{00000000-0006-0000-0500-000001000000}">
      <text>
        <r>
          <rPr>
            <b/>
            <sz val="9"/>
            <color indexed="81"/>
            <rFont val="Tahoma"/>
            <family val="2"/>
          </rPr>
          <t>Changes from May 2019 onward</t>
        </r>
      </text>
    </comment>
  </commentList>
</comments>
</file>

<file path=xl/sharedStrings.xml><?xml version="1.0" encoding="utf-8"?>
<sst xmlns="http://schemas.openxmlformats.org/spreadsheetml/2006/main" count="1863" uniqueCount="555">
  <si>
    <t>Fee Basis</t>
  </si>
  <si>
    <t xml:space="preserve">Storage </t>
  </si>
  <si>
    <t xml:space="preserve">Files in open shelf storage - active </t>
  </si>
  <si>
    <t>Files in open shelf storage - non-active</t>
  </si>
  <si>
    <t>Reel tape</t>
  </si>
  <si>
    <t>Data cartridge (DLT, LTD or similar)</t>
  </si>
  <si>
    <t xml:space="preserve">Data tapes </t>
  </si>
  <si>
    <t>Media case - small (size)</t>
  </si>
  <si>
    <t>Media case - medium (size)</t>
  </si>
  <si>
    <t xml:space="preserve">Media case - large (size) </t>
  </si>
  <si>
    <t>Video</t>
  </si>
  <si>
    <t>Soil samples</t>
  </si>
  <si>
    <t>Plan cabinets</t>
  </si>
  <si>
    <t>Plan box</t>
  </si>
  <si>
    <t>X-Rays</t>
  </si>
  <si>
    <t>Core Samples</t>
  </si>
  <si>
    <t>Per pallet</t>
  </si>
  <si>
    <t>Per box - archive and standard</t>
  </si>
  <si>
    <t>Per file from box</t>
  </si>
  <si>
    <t>Per file from active shelving</t>
  </si>
  <si>
    <t>Per file from non-active shelving</t>
  </si>
  <si>
    <t>Per media case (small, medium, large)</t>
  </si>
  <si>
    <t>Per soil sample</t>
  </si>
  <si>
    <t>Per x-ray container</t>
  </si>
  <si>
    <t>Per plan tube</t>
  </si>
  <si>
    <t>Per plan cabinet</t>
  </si>
  <si>
    <t>Per plan box</t>
  </si>
  <si>
    <t>Per core sample</t>
  </si>
  <si>
    <t>Record file</t>
  </si>
  <si>
    <t>Per file</t>
  </si>
  <si>
    <t>Record box standard</t>
  </si>
  <si>
    <t>Per box</t>
  </si>
  <si>
    <t>Per kilogram</t>
  </si>
  <si>
    <t>Box archive and standard</t>
  </si>
  <si>
    <t>Per tape</t>
  </si>
  <si>
    <t>Per cartridge</t>
  </si>
  <si>
    <t>Per case</t>
  </si>
  <si>
    <t>Per video</t>
  </si>
  <si>
    <t>Per cabinet</t>
  </si>
  <si>
    <t>Per sample</t>
  </si>
  <si>
    <t>Palletising for permanent retrieval</t>
  </si>
  <si>
    <t>Other (please specify) Pallet storage</t>
  </si>
  <si>
    <t>Magnetic media (e.g. Microfilm, Optical/Digital media, CD/Video)</t>
  </si>
  <si>
    <t>Rent per week per bag</t>
  </si>
  <si>
    <t>Bin 240L locked with key</t>
  </si>
  <si>
    <t>Rent per week per bin</t>
  </si>
  <si>
    <t>Files stored in open shelf Pro Tect (Secure Vault) storage</t>
  </si>
  <si>
    <t>Box archive (360x175x270mm) in Pro Tect (Secure Vault) storage</t>
  </si>
  <si>
    <t>Box standard (397x307x257mm) in Pro Tect (Secure Vault) storage</t>
  </si>
  <si>
    <t>Record File (from Standard Box)</t>
  </si>
  <si>
    <t>Box archive (385x168x250mm)</t>
  </si>
  <si>
    <t>1-10 boxes or equivalent volume of records</t>
  </si>
  <si>
    <t>11-20 boxes or equivalent volume of records</t>
  </si>
  <si>
    <t>21-30 boxes or equivalent volume of records</t>
  </si>
  <si>
    <t>31-40 boxes or equivalent volume of records</t>
  </si>
  <si>
    <t>41-50 boxes or equivalent or equivalent volume of records</t>
  </si>
  <si>
    <t>50+ boxes or equivalent or equivalent volume of records</t>
  </si>
  <si>
    <t>Weekly</t>
  </si>
  <si>
    <t>File folder (Rate Ledger) in Pro Tect (Secure Vault) storage</t>
  </si>
  <si>
    <t>Magnetic media (e.g.. Microfilm, Optical/Digital Media, CD/Video)</t>
  </si>
  <si>
    <t>Transition Costs Absorption Arrangement</t>
  </si>
  <si>
    <t>CD/DVD</t>
  </si>
  <si>
    <t>Per media (reel,tape,video, CD/DVD, cartridge etc.)</t>
  </si>
  <si>
    <t>Per CD/DVD</t>
  </si>
  <si>
    <t>Digitisation Services</t>
  </si>
  <si>
    <t>Storage, Collection, Lodgement, Retrieval and Delivery</t>
  </si>
  <si>
    <t>Price Schedule CUAREC2015 Storage, Retrieval, Destruction and Digitisation of Paper and Electronic Records</t>
  </si>
  <si>
    <t>Per linear metre</t>
  </si>
  <si>
    <t xml:space="preserve">Per linear metre </t>
  </si>
  <si>
    <t xml:space="preserve">Per box  </t>
  </si>
  <si>
    <t xml:space="preserve">Per reel </t>
  </si>
  <si>
    <t xml:space="preserve">Per cartridge </t>
  </si>
  <si>
    <t xml:space="preserve">Per tape  </t>
  </si>
  <si>
    <t xml:space="preserve">Per case  </t>
  </si>
  <si>
    <t xml:space="preserve">Per case </t>
  </si>
  <si>
    <t xml:space="preserve">Per CD/DVD  </t>
  </si>
  <si>
    <t xml:space="preserve">Per video </t>
  </si>
  <si>
    <t xml:space="preserve">Per pallet  </t>
  </si>
  <si>
    <t xml:space="preserve">Per cabinet  </t>
  </si>
  <si>
    <t xml:space="preserve">Per plan box  </t>
  </si>
  <si>
    <t xml:space="preserve">Per container  </t>
  </si>
  <si>
    <t xml:space="preserve">Per sample  </t>
  </si>
  <si>
    <t xml:space="preserve">Per linear metre  </t>
  </si>
  <si>
    <t xml:space="preserve">Per carton  </t>
  </si>
  <si>
    <t xml:space="preserve">Per File folder (Ledger)  </t>
  </si>
  <si>
    <t>Data cartridge (DLT, LTO or similar)</t>
  </si>
  <si>
    <t>A3 size box - general storage</t>
  </si>
  <si>
    <t>A3 size box - Secure Vault</t>
  </si>
  <si>
    <t>Box archive (385x168x250mm) - Secure Vault</t>
  </si>
  <si>
    <t>Oversize box (x2 standard)</t>
  </si>
  <si>
    <t>N/A</t>
  </si>
  <si>
    <t>Barcodes</t>
  </si>
  <si>
    <t>Purchase - plan box (1147mm x 150mm x 150mm) - each</t>
  </si>
  <si>
    <t>NIL</t>
  </si>
  <si>
    <t>POA</t>
  </si>
  <si>
    <t>Small box (archival) - Secure Vault (approx 650mm x 500mm x 80mm)</t>
  </si>
  <si>
    <t>Large box (archival) - Secure Vault (approx 680mm x 570mm x 80mm)</t>
  </si>
  <si>
    <t>per hour</t>
  </si>
  <si>
    <t>per image</t>
  </si>
  <si>
    <t>Box standard (397x307x257mm)</t>
  </si>
  <si>
    <t>Per Type 4 equivalent</t>
  </si>
  <si>
    <t xml:space="preserve">Purchase - Under-desk destruction box (320mm x 280mm x 400mm) </t>
  </si>
  <si>
    <t>No Charge</t>
  </si>
  <si>
    <t>Purchase - Standard archive box 387mm x 307mm x 257mm) - per carton</t>
  </si>
  <si>
    <t>Purchase - A3 size box (486mm x 360mm x 185mm) - per carton</t>
  </si>
  <si>
    <t>Purchase - Gov't Repository box (371mm x 160mm x 250mm) - per carton</t>
  </si>
  <si>
    <t>ZircoData</t>
  </si>
  <si>
    <t>Category</t>
  </si>
  <si>
    <t xml:space="preserve">Iron Mountain </t>
  </si>
  <si>
    <t>Grace</t>
  </si>
  <si>
    <t>TIMG</t>
  </si>
  <si>
    <t>Contractor Summary:</t>
  </si>
  <si>
    <t>Charge Type</t>
  </si>
  <si>
    <t>Fixed Schedule of Rates</t>
  </si>
  <si>
    <t>Iron Mountain</t>
  </si>
  <si>
    <t>Monthly (30 Day Month)</t>
  </si>
  <si>
    <t xml:space="preserve">Service </t>
  </si>
  <si>
    <t>Type</t>
  </si>
  <si>
    <t>Table 1 - Storage</t>
  </si>
  <si>
    <t>Delivery / Collection</t>
  </si>
  <si>
    <t>Inner Metro 
(1 = within 10km radius of Perth GPO; and 
 2 = within 15km radius of Perth GPO).</t>
  </si>
  <si>
    <t>Outer Metro 
(All other areas within Perth metropolitan district as defined by Planning Commission)</t>
  </si>
  <si>
    <t>Table 2 - Delivery / Collection
(to or from customer or nominated premises)</t>
  </si>
  <si>
    <t>Price ($ Ex GST)</t>
  </si>
  <si>
    <t>Building licences (out of CUA scope)</t>
  </si>
  <si>
    <t xml:space="preserve">Table 2A - Urgent / Priority / Express </t>
  </si>
  <si>
    <t>Grace (Same Day)</t>
  </si>
  <si>
    <t>Iron Mountain (Next Day)</t>
  </si>
  <si>
    <t>TIMG (Next Day)</t>
  </si>
  <si>
    <t>ZircoData (Next Day)</t>
  </si>
  <si>
    <t>Retrieval Type</t>
  </si>
  <si>
    <t>Retrieval</t>
  </si>
  <si>
    <t>Standard
Price ($ Ex GST)</t>
  </si>
  <si>
    <t>Table 4 - Lodgements</t>
  </si>
  <si>
    <t>Initial Lodgement
Price ($ Ex GST)</t>
  </si>
  <si>
    <t>Subsequent Lodgement
Price ($ Ex GST)</t>
  </si>
  <si>
    <t>Lodgement</t>
  </si>
  <si>
    <t>Lodgement Type</t>
  </si>
  <si>
    <t>Description</t>
  </si>
  <si>
    <t>Misc</t>
  </si>
  <si>
    <t>Cataloguing - per hour</t>
  </si>
  <si>
    <t>Destruction Type</t>
  </si>
  <si>
    <t>Off-Site Destruction</t>
  </si>
  <si>
    <t>Shredding</t>
  </si>
  <si>
    <t>Pulping</t>
  </si>
  <si>
    <t>On-Site Collection &amp; Destruction</t>
  </si>
  <si>
    <t>Service Type</t>
  </si>
  <si>
    <t>per file</t>
  </si>
  <si>
    <t>Record box (Standard): 1 - 10 boxes</t>
  </si>
  <si>
    <t xml:space="preserve">per box </t>
  </si>
  <si>
    <t>Record box (Standard): 11 - 20 boxes</t>
  </si>
  <si>
    <t>Record box (Standard): 21 - 30 boxes</t>
  </si>
  <si>
    <t>Record box (Standard): 31 - 40 boxes</t>
  </si>
  <si>
    <t>Record box (Standard): 41 - 50 boxes</t>
  </si>
  <si>
    <t>Record box (Standard): 50+ boxes</t>
  </si>
  <si>
    <t>Bag (approx 16kg)</t>
  </si>
  <si>
    <t>per bag</t>
  </si>
  <si>
    <t>Bin 240L</t>
  </si>
  <si>
    <t>per full bin</t>
  </si>
  <si>
    <t>per kilogram</t>
  </si>
  <si>
    <t>Service 
(Includes collection &amp; destruction)</t>
  </si>
  <si>
    <t>Provision of Secure Containers for Destruction</t>
  </si>
  <si>
    <t>Secure Containers</t>
  </si>
  <si>
    <t>2 - Part 1</t>
  </si>
  <si>
    <t>2 - Part 2</t>
  </si>
  <si>
    <t>On-Site Destruction</t>
  </si>
  <si>
    <t>(per pallet)</t>
  </si>
  <si>
    <t>Urgent / Priority / Express
Price ($ Ex GST)</t>
  </si>
  <si>
    <t>Service Code</t>
  </si>
  <si>
    <t>S-FOSA</t>
  </si>
  <si>
    <t>S-FOSNA</t>
  </si>
  <si>
    <t>S-S</t>
  </si>
  <si>
    <t>S-PB</t>
  </si>
  <si>
    <t>S-DC</t>
  </si>
  <si>
    <t>S-BA</t>
  </si>
  <si>
    <t>S-XR</t>
  </si>
  <si>
    <t>S-SV</t>
  </si>
  <si>
    <t>S-BASV</t>
  </si>
  <si>
    <t>S-Other</t>
  </si>
  <si>
    <t>S-P</t>
  </si>
  <si>
    <t>S-CS</t>
  </si>
  <si>
    <t>Media case - large (size)</t>
  </si>
  <si>
    <t>Soil sample</t>
  </si>
  <si>
    <t>Data tapes</t>
  </si>
  <si>
    <t>LS-OS</t>
  </si>
  <si>
    <t>LS-B</t>
  </si>
  <si>
    <t>LS-CD</t>
  </si>
  <si>
    <t>LS-CS</t>
  </si>
  <si>
    <t>LS-DC</t>
  </si>
  <si>
    <t>LS-FB</t>
  </si>
  <si>
    <t>LS-MCL</t>
  </si>
  <si>
    <t>LS-MCM</t>
  </si>
  <si>
    <t>LS-MCS</t>
  </si>
  <si>
    <t>LS-PB</t>
  </si>
  <si>
    <t>LS-PC</t>
  </si>
  <si>
    <t>LS-RT</t>
  </si>
  <si>
    <t>LS-SS</t>
  </si>
  <si>
    <t>LS-T</t>
  </si>
  <si>
    <t>LS-V</t>
  </si>
  <si>
    <t>LS-XR</t>
  </si>
  <si>
    <t>MISC-AHA</t>
  </si>
  <si>
    <t>MISC-BOX</t>
  </si>
  <si>
    <t>MISC-CAT</t>
  </si>
  <si>
    <t>MISC-PB</t>
  </si>
  <si>
    <t>R-B</t>
  </si>
  <si>
    <t>R-CS</t>
  </si>
  <si>
    <t>R-DNAS</t>
  </si>
  <si>
    <t>R-F</t>
  </si>
  <si>
    <t>R-FAS</t>
  </si>
  <si>
    <t>R-M</t>
  </si>
  <si>
    <t>R-MC</t>
  </si>
  <si>
    <t>R-PB</t>
  </si>
  <si>
    <t>R-PC</t>
  </si>
  <si>
    <t>R-PT</t>
  </si>
  <si>
    <t>R-SS</t>
  </si>
  <si>
    <t>R-XR</t>
  </si>
  <si>
    <t>R-0</t>
  </si>
  <si>
    <t>R-1</t>
  </si>
  <si>
    <t>R-2</t>
  </si>
  <si>
    <t>R-3</t>
  </si>
  <si>
    <t>R-4</t>
  </si>
  <si>
    <t>R-5</t>
  </si>
  <si>
    <t>S-CD</t>
  </si>
  <si>
    <t>S-DT</t>
  </si>
  <si>
    <t>S-FFSV</t>
  </si>
  <si>
    <t>S-FSV</t>
  </si>
  <si>
    <t>S-MCL</t>
  </si>
  <si>
    <t>S-MCM</t>
  </si>
  <si>
    <t>S-MCS</t>
  </si>
  <si>
    <t>S-PC</t>
  </si>
  <si>
    <t>S-RT</t>
  </si>
  <si>
    <t>S-SS</t>
  </si>
  <si>
    <t>S-V</t>
  </si>
  <si>
    <t>Lodgement (Subsequent)</t>
  </si>
  <si>
    <t>EA</t>
  </si>
  <si>
    <t>BOX</t>
  </si>
  <si>
    <t>CRG</t>
  </si>
  <si>
    <t>CAS</t>
  </si>
  <si>
    <t>RE</t>
  </si>
  <si>
    <t>PLT</t>
  </si>
  <si>
    <t>CON</t>
  </si>
  <si>
    <t>HR</t>
  </si>
  <si>
    <t>ST-SACL</t>
  </si>
  <si>
    <t>ST-MSACL</t>
  </si>
  <si>
    <t>Zirco Only, Codes supplied by Zirco</t>
  </si>
  <si>
    <t>ST-MSAC</t>
  </si>
  <si>
    <t>ST-MRC</t>
  </si>
  <si>
    <t>Stored in standard cartons.</t>
  </si>
  <si>
    <t>SL-XRCTN</t>
  </si>
  <si>
    <t>SL-RC</t>
  </si>
  <si>
    <t>Not required by clients</t>
  </si>
  <si>
    <t>Shred-X</t>
  </si>
  <si>
    <t>Note</t>
  </si>
  <si>
    <t>Urgent: Inner Metro</t>
  </si>
  <si>
    <t>Urgent: Outer Metro</t>
  </si>
  <si>
    <t>Standard: Inner Metro</t>
  </si>
  <si>
    <t>Standard: Outer Metro</t>
  </si>
  <si>
    <t>Table Ref</t>
  </si>
  <si>
    <t>2A</t>
  </si>
  <si>
    <t>2B</t>
  </si>
  <si>
    <t>Sheet</t>
  </si>
  <si>
    <t>Other Sheets / Resources</t>
  </si>
  <si>
    <t>All_Flat_View</t>
  </si>
  <si>
    <t>Service Sub-Type</t>
  </si>
  <si>
    <t>Pricing for all Categories in a single flat table view with service codes.</t>
  </si>
  <si>
    <t>D-B</t>
  </si>
  <si>
    <t>D-F</t>
  </si>
  <si>
    <t>D-FB</t>
  </si>
  <si>
    <t>D-MM</t>
  </si>
  <si>
    <t>DS-240</t>
  </si>
  <si>
    <t>DP-240</t>
  </si>
  <si>
    <t>DS-MM</t>
  </si>
  <si>
    <t>DP-MM</t>
  </si>
  <si>
    <t>DP-BAG</t>
  </si>
  <si>
    <t>DS-BAG</t>
  </si>
  <si>
    <t>DP-F</t>
  </si>
  <si>
    <t>DS-F</t>
  </si>
  <si>
    <t>DS-RB0</t>
  </si>
  <si>
    <t>DS-RB1</t>
  </si>
  <si>
    <t>DS-RB2</t>
  </si>
  <si>
    <t>DS-RB3</t>
  </si>
  <si>
    <t>DS-RB4</t>
  </si>
  <si>
    <t>DS-RB5</t>
  </si>
  <si>
    <t>DP-RB0</t>
  </si>
  <si>
    <t>DP-RB1</t>
  </si>
  <si>
    <t>DP-RB2</t>
  </si>
  <si>
    <t>DP-RB3</t>
  </si>
  <si>
    <t>DP-RB5</t>
  </si>
  <si>
    <t>DP-RB4</t>
  </si>
  <si>
    <t>Shred-X does not offer Pulping, destruction mode is by Shredding.</t>
  </si>
  <si>
    <t>SI-A3</t>
  </si>
  <si>
    <t>SI-LD</t>
  </si>
  <si>
    <t>Lodgement (Initial)</t>
  </si>
  <si>
    <t>LI-OS</t>
  </si>
  <si>
    <t>LI-FB</t>
  </si>
  <si>
    <t>LI-B</t>
  </si>
  <si>
    <t>LI-RT</t>
  </si>
  <si>
    <t>LI-DC</t>
  </si>
  <si>
    <t>LI-T</t>
  </si>
  <si>
    <t>LI-MCS</t>
  </si>
  <si>
    <t>LI-MCM</t>
  </si>
  <si>
    <t>LI-MCL</t>
  </si>
  <si>
    <t>LI-CD</t>
  </si>
  <si>
    <t>LI-V</t>
  </si>
  <si>
    <t>LI-SS</t>
  </si>
  <si>
    <t>LI-PC</t>
  </si>
  <si>
    <t>LI-PB</t>
  </si>
  <si>
    <t>LI-XR</t>
  </si>
  <si>
    <t>LI-CS</t>
  </si>
  <si>
    <t>Last Price Variation</t>
  </si>
  <si>
    <t>Custom Large Flat Plan Box (approx. 1230x750x80) - Secure Vault</t>
  </si>
  <si>
    <t>S-LPBV</t>
  </si>
  <si>
    <t>S-FPBV</t>
  </si>
  <si>
    <t xml:space="preserve">Large Plan Box (approx. 1140x170x170) - Secure Vault </t>
  </si>
  <si>
    <t>Date</t>
  </si>
  <si>
    <t>Contractor</t>
  </si>
  <si>
    <t>Add</t>
  </si>
  <si>
    <t>Added S-LPBV, S-FPBV.</t>
  </si>
  <si>
    <t xml:space="preserve">Actioned by </t>
  </si>
  <si>
    <t>Rob Larkins</t>
  </si>
  <si>
    <t>LS-RFB</t>
  </si>
  <si>
    <r>
      <t xml:space="preserve">Fixed for a standard specification of paper and image quality. 
</t>
    </r>
    <r>
      <rPr>
        <i/>
        <sz val="10"/>
        <color rgb="FFAB301A"/>
        <rFont val="Arial"/>
        <family val="2"/>
      </rPr>
      <t>Additional labour and resource charges apply for paper that is deteriorated or in any other condition.</t>
    </r>
  </si>
  <si>
    <t>Yes</t>
  </si>
  <si>
    <t>No</t>
  </si>
  <si>
    <r>
      <rPr>
        <b/>
        <sz val="11"/>
        <rFont val="Arial"/>
        <family val="2"/>
      </rPr>
      <t xml:space="preserve">Note: </t>
    </r>
    <r>
      <rPr>
        <b/>
        <sz val="10"/>
        <rFont val="Arial"/>
        <family val="2"/>
      </rPr>
      <t xml:space="preserve">
</t>
    </r>
    <r>
      <rPr>
        <sz val="10"/>
        <rFont val="Arial"/>
        <family val="2"/>
      </rPr>
      <t>Additional</t>
    </r>
    <r>
      <rPr>
        <b/>
        <sz val="10"/>
        <rFont val="Arial"/>
        <family val="2"/>
      </rPr>
      <t xml:space="preserve"> </t>
    </r>
    <r>
      <rPr>
        <sz val="10"/>
        <rFont val="Arial"/>
        <family val="2"/>
      </rPr>
      <t xml:space="preserve">charges will be quoted by Suppliers upon a request initiated by Customers. This can be done using the supplier's quotation form. In response to Customer requests, Suppliers will arrange an inspection of the document and provide a fixed price based on the condition of paper inspected. </t>
    </r>
  </si>
  <si>
    <r>
      <rPr>
        <b/>
        <sz val="11"/>
        <color theme="1"/>
        <rFont val="Arial"/>
        <family val="2"/>
      </rPr>
      <t>Note:</t>
    </r>
    <r>
      <rPr>
        <sz val="11"/>
        <color theme="1"/>
        <rFont val="Arial"/>
        <family val="2"/>
      </rPr>
      <t xml:space="preserve"> The Contractor shall only charge one single transportation fee where the same trip involves both pick-up and delivery of either the same or different Records or bins or bags.</t>
    </r>
  </si>
  <si>
    <r>
      <rPr>
        <b/>
        <sz val="11"/>
        <color theme="1"/>
        <rFont val="Arial"/>
        <family val="2"/>
      </rPr>
      <t>Note:</t>
    </r>
    <r>
      <rPr>
        <sz val="11"/>
        <color theme="1"/>
        <rFont val="Arial"/>
        <family val="2"/>
      </rPr>
      <t xml:space="preserve"> Includes the retrieval of a record from storage made ready for delivery to the customer or pickup by the customer.
Where permanent retrieval is requested this must be charged as per normal retrieval.</t>
    </r>
  </si>
  <si>
    <r>
      <rPr>
        <b/>
        <sz val="11"/>
        <color theme="1"/>
        <rFont val="Arial"/>
        <family val="2"/>
      </rPr>
      <t>Initial:</t>
    </r>
    <r>
      <rPr>
        <sz val="11"/>
        <color theme="1"/>
        <rFont val="Arial"/>
        <family val="2"/>
      </rPr>
      <t xml:space="preserve"> covers the initial placement of a bulk number of records into storage or placement after a period of 12 months has lapsed where the customer has not had subsequent lodgements.
</t>
    </r>
    <r>
      <rPr>
        <b/>
        <sz val="11"/>
        <color theme="1"/>
        <rFont val="Arial"/>
        <family val="2"/>
      </rPr>
      <t>Subsequent:</t>
    </r>
    <r>
      <rPr>
        <sz val="11"/>
        <color theme="1"/>
        <rFont val="Arial"/>
        <family val="2"/>
      </rPr>
      <t xml:space="preserve"> means bringing records into storage following initial uptake or returning records into storage following retrieval (relodgement).  </t>
    </r>
  </si>
  <si>
    <r>
      <rPr>
        <b/>
        <u/>
        <sz val="12"/>
        <color theme="1"/>
        <rFont val="Arial"/>
        <family val="2"/>
      </rPr>
      <t>Note</t>
    </r>
    <r>
      <rPr>
        <b/>
        <sz val="12"/>
        <color theme="1"/>
        <rFont val="Arial"/>
        <family val="2"/>
      </rPr>
      <t>:</t>
    </r>
    <r>
      <rPr>
        <sz val="12"/>
        <color theme="1"/>
        <rFont val="Arial"/>
        <family val="2"/>
      </rPr>
      <t xml:space="preserve"> Please refer to </t>
    </r>
    <r>
      <rPr>
        <b/>
        <u/>
        <sz val="12"/>
        <color theme="1"/>
        <rFont val="Arial"/>
        <family val="2"/>
      </rPr>
      <t>Transitioning FAQ and Guidelines</t>
    </r>
    <r>
      <rPr>
        <sz val="12"/>
        <color theme="1"/>
        <rFont val="Arial"/>
        <family val="2"/>
      </rPr>
      <t xml:space="preserve"> document on ContractsWA</t>
    </r>
  </si>
  <si>
    <t>Shred-X*</t>
  </si>
  <si>
    <t>ZircoData*</t>
  </si>
  <si>
    <t>ZircoData (Next Day)**</t>
  </si>
  <si>
    <t>*Calculated on the basis of $10.50 per 15 minutes.</t>
  </si>
  <si>
    <t>42.00*</t>
  </si>
  <si>
    <t>*Shred-X offers shredding, not pulping.</t>
  </si>
  <si>
    <t>2.50*</t>
  </si>
  <si>
    <r>
      <t>Shred-X</t>
    </r>
    <r>
      <rPr>
        <b/>
        <sz val="12"/>
        <color rgb="FFAB301A"/>
        <rFont val="Arial"/>
        <family val="2"/>
      </rPr>
      <t>*</t>
    </r>
  </si>
  <si>
    <t>*Orders placed before 11am
**ZircoData does not offer express. 
This is Urgent / Priority (within 3 hours)</t>
  </si>
  <si>
    <t>*Discounting available for large volumes also:  • all in one with attached lid: $2.60; •  premium durable quality: $3.55.
**Volume discounts available. Other options include:  PH neutral 'acid free' cartons; liners, folders. Sleeves etc
***Minimum of 20 boxes</t>
  </si>
  <si>
    <r>
      <t>Grace (Same</t>
    </r>
    <r>
      <rPr>
        <b/>
        <sz val="11"/>
        <rFont val="Arial"/>
        <family val="2"/>
      </rPr>
      <t xml:space="preserve"> Day)*</t>
    </r>
  </si>
  <si>
    <t>Table 5 - After hours</t>
  </si>
  <si>
    <t>After hours access charge</t>
  </si>
  <si>
    <t>Charge basis</t>
  </si>
  <si>
    <t>Flat Fee</t>
  </si>
  <si>
    <t>Per Hour</t>
  </si>
  <si>
    <t>Services Included in Charge</t>
  </si>
  <si>
    <t>Call out fee</t>
  </si>
  <si>
    <t>- Call out fee;
 - Urgent delivery of records;
-  Collection of records</t>
  </si>
  <si>
    <t>- Call out fee; 
- Urgent delivery of records</t>
  </si>
  <si>
    <t>- Call out fee; 
- Urgent delivery of records;
- Collection of records; 
- Retrieval of records</t>
  </si>
  <si>
    <t>Minimum Chargeable Hours</t>
  </si>
  <si>
    <t>-</t>
  </si>
  <si>
    <t>10 items</t>
  </si>
  <si>
    <t>Additional charges</t>
  </si>
  <si>
    <t>Retrieval and Urgent Delivery as per table 2 &amp; 3</t>
  </si>
  <si>
    <t>- Retrieval as per table 3. 
- More hours may be charged depending on Customer location and delivery time.</t>
  </si>
  <si>
    <t>- Retrieval as per table 3.
 - More hours may be charged depending on Customer location and delivery time.</t>
  </si>
  <si>
    <t>Additional charges apply if volume exceeds 5 items to be delivered within 3 hours</t>
  </si>
  <si>
    <t>Table 6 - Miscellaneous</t>
  </si>
  <si>
    <t>Record limit</t>
  </si>
  <si>
    <t>File to open shelving</t>
  </si>
  <si>
    <t>Table 3 - Retrieval 
(does not include delivery)</t>
  </si>
  <si>
    <t>1.847**</t>
  </si>
  <si>
    <t>Table 7A (Part 1) - Off-Site Destruction (Records Held at the Contractor's Premises)</t>
  </si>
  <si>
    <t>Table 7B (Part 2) - On-Site Collection and Destruction 
(Records Collected from, but not Destroyed at the Customer's Premises)</t>
  </si>
  <si>
    <t>After hours</t>
  </si>
  <si>
    <t>Grace &amp; ZircoDATA charges a flat fee. Iron Mountain &amp; TIMG charges at per hour.</t>
  </si>
  <si>
    <t>7A</t>
  </si>
  <si>
    <t>7B</t>
  </si>
  <si>
    <t>Service Description</t>
  </si>
  <si>
    <t>ZircoDATA</t>
  </si>
  <si>
    <t xml:space="preserve">Price </t>
  </si>
  <si>
    <t>Unit</t>
  </si>
  <si>
    <t>Price</t>
  </si>
  <si>
    <t>per request</t>
  </si>
  <si>
    <r>
      <t xml:space="preserve">A4
&gt;100 pages </t>
    </r>
    <r>
      <rPr>
        <vertAlign val="superscript"/>
        <sz val="10"/>
        <rFont val="Arial"/>
        <family val="2"/>
      </rPr>
      <t>1</t>
    </r>
  </si>
  <si>
    <r>
      <t xml:space="preserve">A4
Colour image </t>
    </r>
    <r>
      <rPr>
        <vertAlign val="superscript"/>
        <sz val="10"/>
        <rFont val="Arial"/>
        <family val="2"/>
      </rPr>
      <t>1</t>
    </r>
  </si>
  <si>
    <r>
      <t xml:space="preserve">A3 </t>
    </r>
    <r>
      <rPr>
        <vertAlign val="superscript"/>
        <sz val="10"/>
        <rFont val="Arial"/>
        <family val="2"/>
      </rPr>
      <t>1</t>
    </r>
  </si>
  <si>
    <r>
      <t xml:space="preserve">A3 
Colour image </t>
    </r>
    <r>
      <rPr>
        <vertAlign val="superscript"/>
        <sz val="10"/>
        <rFont val="Arial"/>
        <family val="2"/>
      </rPr>
      <t>1</t>
    </r>
  </si>
  <si>
    <r>
      <t xml:space="preserve">A2-A0 </t>
    </r>
    <r>
      <rPr>
        <vertAlign val="superscript"/>
        <sz val="10"/>
        <rFont val="Arial"/>
        <family val="2"/>
      </rPr>
      <t>1</t>
    </r>
  </si>
  <si>
    <r>
      <t xml:space="preserve">A2-A0 
Colour image </t>
    </r>
    <r>
      <rPr>
        <vertAlign val="superscript"/>
        <sz val="10"/>
        <rFont val="Arial"/>
        <family val="2"/>
      </rPr>
      <t>1</t>
    </r>
  </si>
  <si>
    <r>
      <t xml:space="preserve">Standard Retrieval </t>
    </r>
    <r>
      <rPr>
        <vertAlign val="superscript"/>
        <sz val="10"/>
        <rFont val="Arial"/>
        <family val="2"/>
      </rPr>
      <t>2</t>
    </r>
  </si>
  <si>
    <r>
      <t xml:space="preserve">Urgent Retrieval </t>
    </r>
    <r>
      <rPr>
        <vertAlign val="superscript"/>
        <sz val="10"/>
        <rFont val="Arial"/>
        <family val="2"/>
      </rPr>
      <t>2</t>
    </r>
  </si>
  <si>
    <r>
      <t xml:space="preserve">File Preparation </t>
    </r>
    <r>
      <rPr>
        <vertAlign val="superscript"/>
        <sz val="10"/>
        <rFont val="Arial"/>
        <family val="2"/>
      </rPr>
      <t>3</t>
    </r>
  </si>
  <si>
    <t>per 15 mins</t>
  </si>
  <si>
    <t>per 15 minutes</t>
  </si>
  <si>
    <r>
      <t xml:space="preserve">Reconstruction </t>
    </r>
    <r>
      <rPr>
        <vertAlign val="superscript"/>
        <sz val="10"/>
        <rFont val="Arial"/>
        <family val="2"/>
      </rPr>
      <t>4</t>
    </r>
  </si>
  <si>
    <t>once-off</t>
  </si>
  <si>
    <t>SFTP - Ongoing</t>
  </si>
  <si>
    <r>
      <t xml:space="preserve">Manual File Naming </t>
    </r>
    <r>
      <rPr>
        <vertAlign val="superscript"/>
        <sz val="10"/>
        <rFont val="Arial"/>
        <family val="2"/>
      </rPr>
      <t>7</t>
    </r>
  </si>
  <si>
    <t>per character</t>
  </si>
  <si>
    <t>per field</t>
  </si>
  <si>
    <t>Optical Character Recognition (OCR)</t>
  </si>
  <si>
    <t>Flatbed / Book Scanning</t>
  </si>
  <si>
    <t>per 100 images</t>
  </si>
  <si>
    <r>
      <t xml:space="preserve">Separate Plans </t>
    </r>
    <r>
      <rPr>
        <vertAlign val="superscript"/>
        <sz val="10"/>
        <rFont val="Arial"/>
        <family val="2"/>
      </rPr>
      <t>9</t>
    </r>
  </si>
  <si>
    <t>per wide format image</t>
  </si>
  <si>
    <t>Redaction</t>
  </si>
  <si>
    <t>Referencing</t>
  </si>
  <si>
    <t>Included in the A4-A0 pricing.</t>
  </si>
  <si>
    <t>The standard retrieval turnaround time is 48 hours.
The urgent retrieval turnaround time is within 4 hours.
A maximum of up to 20 files per request is applicable.</t>
  </si>
  <si>
    <t>A maximum of up to 10 files or 2,000 pages per standard retrieval request is applicable. Standard retrieval request received before 10am will be delivered by 5pm on the same day; request received after 10am will be delivered by 5pm next business day.
A maximum of up to 3 files or 300 pages per urgent retrieval request is applicable. Urgent retrieval request received between 8am-5pm and confirmed via telephone will be delivered within 2 hours (plus reasonable time for pulling records from storage).</t>
  </si>
  <si>
    <t>Applies to Non Standard file</t>
  </si>
  <si>
    <t>Set up includes:
- Configuration of service and scanners
-Pilot to be done and signed off by both parties
-Implementation Management</t>
  </si>
  <si>
    <t>Initial set up is free of charge as the default set up applies automatically.
Consultation cost is charged if variations to the default set up is required.</t>
  </si>
  <si>
    <t>SFTP is a network protocol that provides file access, file transfer, and file management over any reliable data stream. This included network authentication services.</t>
  </si>
  <si>
    <t>Optional Format Enhancements include:
- Bookmarks
- File Splitting / Merging
- Enhanced Metadata
- Auto-Registration</t>
  </si>
  <si>
    <t>The service is only applicable if separate image files of Plans, such as a stack of paper binded by brass/paper fastener, are to be provided.</t>
  </si>
  <si>
    <t>Per Table 3 - Retrieval</t>
  </si>
  <si>
    <t>Per Table 3 - Standard Retrieval + 25% loading</t>
  </si>
  <si>
    <t xml:space="preserve">https://www.ironmtn.com.au/digital-transformation/document-imaging/digital-mailroom-services </t>
  </si>
  <si>
    <t>https://www.zircodata.com.au/project/digital-mailroom-2/</t>
  </si>
  <si>
    <t>https://www.timg.com/solution/managed-mail/</t>
  </si>
  <si>
    <t>https://www.grace.com.au/information/grace-digital-office/</t>
  </si>
  <si>
    <r>
      <t>A4
1-50 pages</t>
    </r>
    <r>
      <rPr>
        <vertAlign val="superscript"/>
        <sz val="10"/>
        <rFont val="Arial"/>
        <family val="2"/>
      </rPr>
      <t xml:space="preserve"> 1</t>
    </r>
  </si>
  <si>
    <r>
      <t>A4
51-100 pages</t>
    </r>
    <r>
      <rPr>
        <vertAlign val="superscript"/>
        <sz val="10"/>
        <rFont val="Arial"/>
        <family val="2"/>
      </rPr>
      <t xml:space="preserve"> 1</t>
    </r>
  </si>
  <si>
    <r>
      <t>Set up consultation</t>
    </r>
    <r>
      <rPr>
        <vertAlign val="superscript"/>
        <sz val="10"/>
        <rFont val="Arial"/>
        <family val="2"/>
      </rPr>
      <t xml:space="preserve"> 5</t>
    </r>
  </si>
  <si>
    <r>
      <t>SFTP - Set up</t>
    </r>
    <r>
      <rPr>
        <vertAlign val="superscript"/>
        <sz val="10"/>
        <rFont val="Arial"/>
        <family val="2"/>
      </rPr>
      <t xml:space="preserve"> 6</t>
    </r>
  </si>
  <si>
    <r>
      <t>Format Enhancements</t>
    </r>
    <r>
      <rPr>
        <vertAlign val="superscript"/>
        <sz val="10"/>
        <rFont val="Arial"/>
        <family val="2"/>
      </rPr>
      <t xml:space="preserve"> 8</t>
    </r>
  </si>
  <si>
    <t>Scan on Demand</t>
  </si>
  <si>
    <t>A4
• Black and white
• 1-50 pages</t>
  </si>
  <si>
    <t>A4
• Colour</t>
  </si>
  <si>
    <t>A4
• Black and white
• 51-100 pages</t>
  </si>
  <si>
    <t>A4
• Black and white
• &gt;100 pages</t>
  </si>
  <si>
    <t>A3
• Black and white</t>
  </si>
  <si>
    <t>A3
• Colour</t>
  </si>
  <si>
    <t>A2-A0
• Black and white
• Large Documents or plans</t>
  </si>
  <si>
    <t>A2-A0
• Colour
• Large Documents or plans</t>
  </si>
  <si>
    <t>Standard Retrieval</t>
  </si>
  <si>
    <t>Urgent Retrieval</t>
  </si>
  <si>
    <t>Standard retrieval of records for scanning purposes</t>
  </si>
  <si>
    <t>Urgent retrieval of records for scanning purposes</t>
  </si>
  <si>
    <t>Standard retrieval rate is included in ZircoDATA's Image on Demand rates</t>
  </si>
  <si>
    <t>Iron Mountain prices at per file rate</t>
  </si>
  <si>
    <t>ZircoDATA prices at per request rate</t>
  </si>
  <si>
    <t>Grace prices at per file rate
ZircoDATA prices at per request rate</t>
  </si>
  <si>
    <t>File Preparation</t>
  </si>
  <si>
    <t>Grace &amp; Iron Mountain prices at per 15 minutes rate
TIMG prices at per image rate
ZircoDATA prices at per hour rate</t>
  </si>
  <si>
    <t>Reconstruction</t>
  </si>
  <si>
    <t>Set up consultation</t>
  </si>
  <si>
    <t>SFTP - Set Up</t>
  </si>
  <si>
    <t>Manual File Naming</t>
  </si>
  <si>
    <t>Separate Plans</t>
  </si>
  <si>
    <t>Format Enhancements</t>
  </si>
  <si>
    <t>Grace &amp; Iron Mountain prices at per 15 minutes rate
TIMG prices at per image rate
Reconstruction rate is included in ZircoDATA's Image on Demand rates</t>
  </si>
  <si>
    <t>Once-off</t>
  </si>
  <si>
    <t>TIMG prices at per hour rate</t>
  </si>
  <si>
    <t>per month</t>
  </si>
  <si>
    <t>Grace prices at per 15 minutes rate
Iron Mountian prices at per file rate
TIMG prices at per field rate
ZircoDATA prices at per character rate</t>
  </si>
  <si>
    <t>TIMG prices at per image rate</t>
  </si>
  <si>
    <t>TIMG prices at per field rate</t>
  </si>
  <si>
    <t>Preparing files/documents to ready-to-scan status</t>
  </si>
  <si>
    <t>Reverting files/documents from ready-to-scan status to original state</t>
  </si>
  <si>
    <t>Separate image files of Plans, such as a stack of paper binded by brass/paper fastender, ready to be provided).</t>
  </si>
  <si>
    <t>Censoring parts of the scanned image</t>
  </si>
  <si>
    <t>Recording a set of references for each document</t>
  </si>
  <si>
    <t>Consultation to establish customer requirements and scope</t>
  </si>
  <si>
    <t>Set up customer SFTP network</t>
  </si>
  <si>
    <t>Maintain customer SFTP network</t>
  </si>
  <si>
    <t>Naming scanned files</t>
  </si>
  <si>
    <t>Electronic/mechanical conversion of text to machine-encoded text</t>
  </si>
  <si>
    <t>Optional file format enhancements</t>
  </si>
  <si>
    <t>Scanner that uses a glass surface for scanning</t>
  </si>
  <si>
    <t>SI-C</t>
  </si>
  <si>
    <t>SI-FP</t>
  </si>
  <si>
    <t>SI-RC</t>
  </si>
  <si>
    <t>SI-SR</t>
  </si>
  <si>
    <t>SI-UR</t>
  </si>
  <si>
    <t>SI-FN</t>
  </si>
  <si>
    <t>SI-OCR</t>
  </si>
  <si>
    <t>SI-FB</t>
  </si>
  <si>
    <t>SI-FE</t>
  </si>
  <si>
    <t>SI-SP</t>
  </si>
  <si>
    <t>SI-RD</t>
  </si>
  <si>
    <t>SI-RF</t>
  </si>
  <si>
    <t>Refile to original box</t>
  </si>
  <si>
    <t>Refile to any box</t>
  </si>
  <si>
    <t>SI-STU</t>
  </si>
  <si>
    <t>SI-STO</t>
  </si>
  <si>
    <t>Per page</t>
  </si>
  <si>
    <t>LS-PFB</t>
  </si>
  <si>
    <t>Relodging a file that is previously registered back into its original carton</t>
  </si>
  <si>
    <t>Refile to open shelving</t>
  </si>
  <si>
    <t>Relodging a page that is previously registered to its original file on open shelving</t>
  </si>
  <si>
    <t>Relodging a file that is previously registered into any box</t>
  </si>
  <si>
    <t>LI-PFB</t>
  </si>
  <si>
    <t>LI-RFB</t>
  </si>
  <si>
    <t>Flatbed/ Book Scanning</t>
  </si>
  <si>
    <t>SI-A40</t>
  </si>
  <si>
    <t>SI-A41</t>
  </si>
  <si>
    <t>SI-A42</t>
  </si>
  <si>
    <t>SI-CA4</t>
  </si>
  <si>
    <t>SI-CA3</t>
  </si>
  <si>
    <t>SI-CLD</t>
  </si>
  <si>
    <t>5 items</t>
  </si>
  <si>
    <r>
      <t>The following services are included in Iron Mountain's A4-A0 services:
- Document Preparation
-Partial reconstruction
- Scanning at 300 dpi
- Searchable OCR (optional)
-</t>
    </r>
    <r>
      <rPr>
        <sz val="10"/>
        <color rgb="FFFF0000"/>
        <rFont val="Arial"/>
        <family val="2"/>
      </rPr>
      <t xml:space="preserve"> </t>
    </r>
    <r>
      <rPr>
        <sz val="10"/>
        <rFont val="Arial"/>
        <family val="2"/>
      </rPr>
      <t>PDF/A
- File Naming up to 35 characters</t>
    </r>
  </si>
  <si>
    <t xml:space="preserve">Refile to any box </t>
  </si>
  <si>
    <t>Schedule 2: order from 9:00 AM to 12:59 PM, delivered by 17:00PM on the same day</t>
  </si>
  <si>
    <t>Schedule 1: order from 5:00 AM to 8:59 AM, delivered by 13:00PM on the same day</t>
  </si>
  <si>
    <t xml:space="preserve">Table 2B - Scheduled Same Day Delivery </t>
  </si>
  <si>
    <t>Table 2C - Standard
(Next Day Except Grace Same Day)</t>
  </si>
  <si>
    <t xml:space="preserve">*Zirco also offers scheduled same day delivery service at a lower rate.  Agencies should consider this service in the first instance.
ZircoData does not offer "express".  This is Urgent / Priority (within 3 hours).
</t>
  </si>
  <si>
    <t>2C</t>
  </si>
  <si>
    <t>Scheduled; Inner Metro</t>
  </si>
  <si>
    <t>Scheduled; Outer Metro</t>
  </si>
  <si>
    <t>Box standard  - Premium Secure Vault (approx 397mm x 307mm x 257mm)</t>
  </si>
  <si>
    <t>On Application</t>
  </si>
  <si>
    <t>Per item</t>
  </si>
  <si>
    <t xml:space="preserve">Varied Item Sizes - Premium Secure Vault </t>
  </si>
  <si>
    <t>Hardcover Books/Registers - Varied - Premium Secure Vault</t>
  </si>
  <si>
    <t>Missing/damaged Bin 240L</t>
  </si>
  <si>
    <t>Per bin</t>
  </si>
  <si>
    <t>Service of Bin 240L every 16 weeks</t>
  </si>
  <si>
    <t xml:space="preserve">Record carton - Premium Secure Vault 
(approx 390x260x320mm) </t>
  </si>
  <si>
    <t>Re-boxing - per carton</t>
  </si>
  <si>
    <t>Service every 16 weeks</t>
  </si>
  <si>
    <t>Schedule Last Updated: 15 April 2024</t>
  </si>
  <si>
    <t>Table 8 - Digitisation Services
Note: All Pricing is Ex GST. Indicative prices only, please contact suppliers for further information.</t>
  </si>
  <si>
    <t>Table 9 - Additional Digitisation Services</t>
  </si>
  <si>
    <r>
      <rPr>
        <b/>
        <sz val="9"/>
        <rFont val="Arial"/>
        <family val="2"/>
      </rPr>
      <t>Note:</t>
    </r>
    <r>
      <rPr>
        <sz val="9"/>
        <rFont val="Arial"/>
        <family val="2"/>
      </rPr>
      <t xml:space="preserve"> Superscript numbers at the end of Service Descriptions refer to Service Type descriptions in Table 9 below. 
Clicking on the Service Description cell will navigate to the Service Type in Table 9</t>
    </r>
  </si>
  <si>
    <t>$10.7672 per file rate includes up to 50 images &lt;A3 in size and up to 15 minutes of labour (Preparation, Manual File Naming and Quality Assurance). Additional images over the included 50 are $0.1865 per image and additional labour is $15.5652 per 15 minutes. Wide format pages (&gt;A3) are $2.0726 per image</t>
  </si>
  <si>
    <t>Summary Information Table - Scan on Demand &amp; Digitisation Services</t>
  </si>
  <si>
    <t>Digitisation Services are non-mandatory under CUA REC2015. 
Additional Digitisation Services are available and can be offered to CUA Customers without requiring an exemption.
Additional Digitisation Services are price on application, please refer to the link below for more information.</t>
  </si>
  <si>
    <t>1 - A4, A3, A2-A0 Inclusions</t>
  </si>
  <si>
    <t>2 - Retrieval</t>
  </si>
  <si>
    <t>3 - File Preparation</t>
  </si>
  <si>
    <t>4 - Reconstruction</t>
  </si>
  <si>
    <t>5 - Set up consultation</t>
  </si>
  <si>
    <t>6 - SFTP Set Up</t>
  </si>
  <si>
    <t>7 - Manual File Naming</t>
  </si>
  <si>
    <t>8 - Format Enhancements</t>
  </si>
  <si>
    <t>9 - Separate Plans</t>
  </si>
  <si>
    <t>A charge of $15.5652 per 15 minutes for a file applies afgter the included 15 minutes of labour.</t>
  </si>
  <si>
    <t>Optional Format Enhancements included in the $592.8672 fee.</t>
  </si>
  <si>
    <t>$63.45 + $0.5394 per box</t>
  </si>
  <si>
    <t>$21.15 + $0.5394 per box</t>
  </si>
  <si>
    <t>$10.86 + $0.5394 per box</t>
  </si>
  <si>
    <t>$21.74 + $0.5394 per box</t>
  </si>
  <si>
    <t>$10.863 + $1.633</t>
  </si>
  <si>
    <t>$10.863 + $2.721</t>
  </si>
  <si>
    <t>Collection POA + $2.177</t>
  </si>
  <si>
    <t>$10.863 + $0.539 per box 
+ $3.2574</t>
  </si>
  <si>
    <t>ZircoDATA's $0.19 rate for A4 colour image applies for &gt;100 pages only.
The following services are included in ZircoDATA's A4-A0 services:
- Standard retrieval
-Reconstruction
-Refile
-OCR</t>
  </si>
  <si>
    <t>A photo copy fee of $0.32 per page may apply in addition to the file preparation rate if the original page cannot be directly scanned in the first instance (e.g. if the page was damaged, unclear or post it notes was attached).</t>
  </si>
  <si>
    <t>$3.1011 per image rate is applicable for TIMG's A2-A1 services.
A1+ will be POA.</t>
  </si>
  <si>
    <t>Wait time charge - per 15 minutes</t>
  </si>
  <si>
    <t>$27.4248 + 0.1786 per item</t>
  </si>
  <si>
    <t>$10.3501 + $0.1786 per item</t>
  </si>
  <si>
    <t>Next day retrieval 
Order by 12:00pm - Receive by 5:00pm (Next Business Day)
A minimum charge of $17.0677 applies, excludes retrieval and re-lodgement of file charges
Maximum of 15 files per day
Urgent retrieval
Order by 12:00pm - Receive by 10:00am (Next Business Day)
A minimum charge of $28.4461 applies, excludes retrieval and re-lodgement of file charges
Maximum of 5 files per day.</t>
  </si>
  <si>
    <t xml:space="preserve">Full reconstruction of file -
$11.6787 per 15 minutes applies
</t>
  </si>
  <si>
    <t>$170.6779 per setup cost includes up to five end users.</t>
  </si>
  <si>
    <t>Manual Naming of Files:
Up to  35 characters: included in the per image rate 
35 to 50 characters: $0.3413 per field</t>
  </si>
  <si>
    <t>$10.37 +$1.65 per box</t>
  </si>
  <si>
    <t>$1.19 +  bin or box price</t>
  </si>
  <si>
    <t>$83.03 per bin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</si>
</sst>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8" formatCode="&quot;$&quot;#,##0.00;[Red]\-&quot;$&quot;#,##0.00"/>
    <numFmt numFmtId="44" formatCode="_-&quot;$&quot;* #,##0.00_-;\-&quot;$&quot;* #,##0.00_-;_-&quot;$&quot;* &quot;-&quot;??_-;_-@_-"/>
    <numFmt numFmtId="43" formatCode="_-* #,##0.00_-;\-* #,##0.00_-;_-* &quot;-&quot;??_-;_-@_-"/>
    <numFmt numFmtId="164" formatCode="#,##0.0000"/>
    <numFmt numFmtId="165" formatCode="&quot;$&quot;#,##0.0000"/>
    <numFmt numFmtId="166" formatCode="&quot;$&quot;#,##0.00"/>
    <numFmt numFmtId="167" formatCode="&quot;$&quot;#,##0.0000;[Red]\-&quot;$&quot;#,##0.0000"/>
    <numFmt numFmtId="168" formatCode="&quot;$&quot;#,##0.000"/>
  </numFmts>
  <fonts count="41" x14ac:knownFonts="1">
    <font>
      <sz val="10"/>
      <name val="Arial"/>
    </font>
    <font>
      <sz val="11"/>
      <color theme="1"/>
      <name val="Arial"/>
      <family val="2"/>
    </font>
    <font>
      <sz val="10"/>
      <name val="Arial"/>
      <family val="2"/>
    </font>
    <font>
      <b/>
      <sz val="10"/>
      <name val="Arial"/>
      <family val="2"/>
    </font>
    <font>
      <sz val="9"/>
      <name val="Arial"/>
      <family val="2"/>
    </font>
    <font>
      <b/>
      <sz val="12"/>
      <name val="Arial"/>
      <family val="2"/>
    </font>
    <font>
      <b/>
      <sz val="9"/>
      <name val="Arial"/>
      <family val="2"/>
    </font>
    <font>
      <sz val="10"/>
      <name val="Arial"/>
      <family val="2"/>
    </font>
    <font>
      <sz val="12"/>
      <name val="Arial"/>
      <family val="2"/>
    </font>
    <font>
      <b/>
      <sz val="11"/>
      <name val="Arial"/>
      <family val="2"/>
    </font>
    <font>
      <b/>
      <sz val="9"/>
      <color indexed="48"/>
      <name val="Arial"/>
      <family val="2"/>
    </font>
    <font>
      <sz val="10"/>
      <color indexed="48"/>
      <name val="Arial"/>
      <family val="2"/>
    </font>
    <font>
      <sz val="11"/>
      <name val="Arial"/>
      <family val="2"/>
    </font>
    <font>
      <b/>
      <sz val="11"/>
      <color theme="0"/>
      <name val="Arial"/>
      <family val="2"/>
    </font>
    <font>
      <sz val="9"/>
      <color indexed="81"/>
      <name val="Tahoma"/>
      <family val="2"/>
    </font>
    <font>
      <sz val="11"/>
      <color indexed="81"/>
      <name val="Arial"/>
      <family val="2"/>
    </font>
    <font>
      <b/>
      <sz val="11"/>
      <color indexed="81"/>
      <name val="Arial"/>
      <family val="2"/>
    </font>
    <font>
      <sz val="10"/>
      <color rgb="FF000000"/>
      <name val="Arial"/>
      <family val="2"/>
    </font>
    <font>
      <u/>
      <sz val="10"/>
      <color theme="10"/>
      <name val="Arial"/>
      <family val="2"/>
    </font>
    <font>
      <b/>
      <sz val="9"/>
      <color indexed="81"/>
      <name val="Tahoma"/>
      <family val="2"/>
    </font>
    <font>
      <b/>
      <sz val="14"/>
      <name val="Arial"/>
      <family val="2"/>
    </font>
    <font>
      <sz val="10"/>
      <color theme="1"/>
      <name val="Arial"/>
      <family val="2"/>
    </font>
    <font>
      <sz val="10"/>
      <color rgb="FF6B6764"/>
      <name val="Arial"/>
      <family val="2"/>
    </font>
    <font>
      <b/>
      <sz val="14"/>
      <color rgb="FFAB301A"/>
      <name val="Arial"/>
      <family val="2"/>
    </font>
    <font>
      <sz val="14"/>
      <color rgb="FFAB301A"/>
      <name val="Arial"/>
      <family val="2"/>
    </font>
    <font>
      <sz val="10"/>
      <color rgb="FFAB301A"/>
      <name val="Arial"/>
      <family val="2"/>
    </font>
    <font>
      <b/>
      <sz val="12"/>
      <color theme="1"/>
      <name val="Arial"/>
      <family val="2"/>
    </font>
    <font>
      <sz val="12"/>
      <color theme="1"/>
      <name val="Arial"/>
      <family val="2"/>
    </font>
    <font>
      <b/>
      <sz val="12"/>
      <color rgb="FFAB301A"/>
      <name val="Arial"/>
      <family val="2"/>
    </font>
    <font>
      <b/>
      <sz val="18"/>
      <color rgb="FFAB301A"/>
      <name val="Arial"/>
      <family val="2"/>
    </font>
    <font>
      <b/>
      <sz val="22"/>
      <color rgb="FF6B6764"/>
      <name val="Arial"/>
      <family val="2"/>
    </font>
    <font>
      <i/>
      <sz val="10"/>
      <color rgb="FFAB301A"/>
      <name val="Arial"/>
      <family val="2"/>
    </font>
    <font>
      <b/>
      <sz val="10"/>
      <color rgb="FFAB301A"/>
      <name val="Arial"/>
      <family val="2"/>
    </font>
    <font>
      <b/>
      <sz val="11"/>
      <color theme="1"/>
      <name val="Arial"/>
      <family val="2"/>
    </font>
    <font>
      <b/>
      <u/>
      <sz val="12"/>
      <color theme="1"/>
      <name val="Arial"/>
      <family val="2"/>
    </font>
    <font>
      <sz val="8"/>
      <name val="Arial"/>
      <family val="2"/>
    </font>
    <font>
      <sz val="10"/>
      <name val="Arial"/>
      <family val="2"/>
    </font>
    <font>
      <vertAlign val="superscript"/>
      <sz val="10"/>
      <name val="Arial"/>
      <family val="2"/>
    </font>
    <font>
      <sz val="11"/>
      <name val="Calibri"/>
      <family val="2"/>
      <scheme val="minor"/>
    </font>
    <font>
      <sz val="8"/>
      <name val="Arial"/>
      <family val="2"/>
    </font>
    <font>
      <sz val="10"/>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360B41"/>
        <bgColor indexed="64"/>
      </patternFill>
    </fill>
    <fill>
      <patternFill patternType="solid">
        <fgColor rgb="FFEAEAEA"/>
        <bgColor indexed="64"/>
      </patternFill>
    </fill>
    <fill>
      <patternFill patternType="solid">
        <fgColor rgb="FFFFFFFF"/>
        <bgColor indexed="64"/>
      </patternFill>
    </fill>
    <fill>
      <patternFill patternType="solid">
        <fgColor rgb="FFBFBFBF"/>
        <bgColor indexed="64"/>
      </patternFill>
    </fill>
    <fill>
      <patternFill patternType="solid">
        <fgColor theme="0" tint="-4.9989318521683403E-2"/>
        <bgColor indexed="64"/>
      </patternFill>
    </fill>
    <fill>
      <patternFill patternType="solid">
        <fgColor theme="0" tint="-0.149998474074526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theme="0" tint="-4.9989318521683403E-2"/>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theme="0" tint="-4.9989318521683403E-2"/>
      </right>
      <top style="medium">
        <color indexed="64"/>
      </top>
      <bottom style="medium">
        <color indexed="64"/>
      </bottom>
      <diagonal/>
    </border>
    <border>
      <left style="thin">
        <color theme="0" tint="-4.9989318521683403E-2"/>
      </left>
      <right style="thin">
        <color theme="0" tint="-4.9989318521683403E-2"/>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s>
  <cellStyleXfs count="8">
    <xf numFmtId="0" fontId="0" fillId="0" borderId="0"/>
    <xf numFmtId="0" fontId="7" fillId="0" borderId="0"/>
    <xf numFmtId="0" fontId="2" fillId="0" borderId="0"/>
    <xf numFmtId="0" fontId="1" fillId="0" borderId="0"/>
    <xf numFmtId="43" fontId="2" fillId="0" borderId="0" applyFont="0" applyFill="0" applyBorder="0" applyAlignment="0" applyProtection="0"/>
    <xf numFmtId="44" fontId="2" fillId="0" borderId="0" applyFont="0" applyFill="0" applyBorder="0" applyAlignment="0" applyProtection="0"/>
    <xf numFmtId="0" fontId="18" fillId="0" borderId="0" applyNumberFormat="0" applyFill="0" applyBorder="0" applyAlignment="0" applyProtection="0"/>
    <xf numFmtId="44" fontId="36" fillId="0" borderId="0" applyFont="0" applyFill="0" applyBorder="0" applyAlignment="0" applyProtection="0"/>
  </cellStyleXfs>
  <cellXfs count="407">
    <xf numFmtId="0" fontId="0" fillId="0" borderId="0" xfId="0"/>
    <xf numFmtId="0" fontId="2" fillId="2" borderId="1" xfId="0" applyFont="1" applyFill="1" applyBorder="1" applyAlignment="1">
      <alignment wrapText="1"/>
    </xf>
    <xf numFmtId="0" fontId="2" fillId="2" borderId="1" xfId="0" applyFont="1" applyFill="1" applyBorder="1" applyAlignment="1">
      <alignment vertical="center" wrapText="1"/>
    </xf>
    <xf numFmtId="165"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0" xfId="0" applyFill="1"/>
    <xf numFmtId="0" fontId="0" fillId="3" borderId="0" xfId="0" applyFill="1" applyAlignment="1">
      <alignment horizontal="center"/>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4" xfId="0" applyFont="1" applyFill="1" applyBorder="1" applyAlignment="1">
      <alignment vertical="center" wrapText="1"/>
    </xf>
    <xf numFmtId="166" fontId="2" fillId="2" borderId="1" xfId="0" applyNumberFormat="1" applyFont="1" applyFill="1" applyBorder="1" applyAlignment="1">
      <alignment horizontal="center" vertical="center" wrapText="1"/>
    </xf>
    <xf numFmtId="164" fontId="13" fillId="4" borderId="6" xfId="0" applyNumberFormat="1" applyFont="1" applyFill="1" applyBorder="1" applyAlignment="1">
      <alignment horizontal="center" vertical="center" wrapText="1"/>
    </xf>
    <xf numFmtId="14" fontId="0" fillId="0" borderId="0" xfId="0" applyNumberFormat="1"/>
    <xf numFmtId="0" fontId="2" fillId="0" borderId="0" xfId="0" applyFont="1"/>
    <xf numFmtId="0" fontId="0" fillId="0" borderId="0" xfId="0" applyAlignment="1">
      <alignment horizontal="center"/>
    </xf>
    <xf numFmtId="0" fontId="0" fillId="6" borderId="0" xfId="0" applyFill="1"/>
    <xf numFmtId="0" fontId="0" fillId="2" borderId="0" xfId="0" applyFill="1"/>
    <xf numFmtId="0" fontId="2" fillId="2" borderId="2" xfId="1" applyFont="1" applyFill="1" applyBorder="1" applyAlignment="1">
      <alignment horizontal="center" vertical="center"/>
    </xf>
    <xf numFmtId="0" fontId="22" fillId="2" borderId="0" xfId="0" applyFont="1" applyFill="1"/>
    <xf numFmtId="0" fontId="3" fillId="2" borderId="19" xfId="1" applyFont="1" applyFill="1" applyBorder="1" applyAlignment="1">
      <alignment horizontal="center" vertical="center" wrapText="1"/>
    </xf>
    <xf numFmtId="0" fontId="2" fillId="2" borderId="20" xfId="1" applyFont="1" applyFill="1" applyBorder="1" applyAlignment="1">
      <alignment horizontal="left" vertical="center" wrapText="1"/>
    </xf>
    <xf numFmtId="0" fontId="5" fillId="7" borderId="15"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2" fillId="2" borderId="23" xfId="1" applyFont="1" applyFill="1" applyBorder="1" applyAlignment="1">
      <alignment horizontal="left" vertical="center" wrapText="1"/>
    </xf>
    <xf numFmtId="0" fontId="5" fillId="7" borderId="24" xfId="1" applyFont="1" applyFill="1" applyBorder="1" applyAlignment="1">
      <alignment horizontal="center" vertical="center" wrapText="1"/>
    </xf>
    <xf numFmtId="0" fontId="5" fillId="7" borderId="24" xfId="1" applyFont="1" applyFill="1" applyBorder="1" applyAlignment="1">
      <alignment horizontal="center" vertical="center"/>
    </xf>
    <xf numFmtId="0" fontId="2" fillId="2" borderId="4" xfId="1" applyFont="1" applyFill="1" applyBorder="1" applyAlignment="1">
      <alignment horizontal="center" vertical="center"/>
    </xf>
    <xf numFmtId="0" fontId="2" fillId="5" borderId="1" xfId="1" applyFont="1" applyFill="1" applyBorder="1" applyAlignment="1">
      <alignment horizontal="center" vertical="center"/>
    </xf>
    <xf numFmtId="0" fontId="2" fillId="5" borderId="2" xfId="1" applyFont="1" applyFill="1" applyBorder="1" applyAlignment="1">
      <alignment horizontal="center" vertical="center"/>
    </xf>
    <xf numFmtId="0" fontId="3" fillId="2" borderId="31" xfId="1" applyFont="1" applyFill="1" applyBorder="1" applyAlignment="1">
      <alignment horizontal="center" vertical="center" wrapText="1"/>
    </xf>
    <xf numFmtId="0" fontId="2" fillId="5" borderId="4" xfId="1" applyFont="1" applyFill="1" applyBorder="1" applyAlignment="1">
      <alignment horizontal="center" vertical="center"/>
    </xf>
    <xf numFmtId="0" fontId="2" fillId="2" borderId="32" xfId="1" applyFont="1" applyFill="1" applyBorder="1" applyAlignment="1">
      <alignment horizontal="left" vertical="center" wrapText="1"/>
    </xf>
    <xf numFmtId="0" fontId="2" fillId="2" borderId="24" xfId="1" applyFont="1" applyFill="1" applyBorder="1" applyAlignment="1">
      <alignment horizontal="center" vertical="center"/>
    </xf>
    <xf numFmtId="14" fontId="2" fillId="2" borderId="24" xfId="1" applyNumberFormat="1" applyFont="1" applyFill="1" applyBorder="1" applyAlignment="1">
      <alignment horizontal="center" vertical="center"/>
    </xf>
    <xf numFmtId="0" fontId="2" fillId="2" borderId="15" xfId="0" applyFont="1" applyFill="1" applyBorder="1"/>
    <xf numFmtId="0" fontId="32" fillId="2" borderId="1" xfId="0" applyFont="1" applyFill="1" applyBorder="1" applyAlignment="1">
      <alignment vertical="center" wrapText="1"/>
    </xf>
    <xf numFmtId="0" fontId="3" fillId="2" borderId="0" xfId="0" applyFont="1" applyFill="1" applyAlignment="1">
      <alignment horizontal="center"/>
    </xf>
    <xf numFmtId="0" fontId="4" fillId="2" borderId="0" xfId="0" applyFont="1" applyFill="1"/>
    <xf numFmtId="0" fontId="6" fillId="2" borderId="0" xfId="0" applyFont="1" applyFill="1"/>
    <xf numFmtId="0" fontId="12" fillId="2" borderId="0" xfId="0" applyFont="1" applyFill="1"/>
    <xf numFmtId="0" fontId="9" fillId="2" borderId="0" xfId="0" applyFont="1" applyFill="1" applyAlignment="1">
      <alignment vertical="center"/>
    </xf>
    <xf numFmtId="0" fontId="8" fillId="2" borderId="0" xfId="0" applyFont="1" applyFill="1" applyAlignment="1">
      <alignment wrapText="1"/>
    </xf>
    <xf numFmtId="0" fontId="11" fillId="2" borderId="0" xfId="0" applyFont="1" applyFill="1" applyAlignment="1">
      <alignment horizontal="center" vertical="center" wrapText="1"/>
    </xf>
    <xf numFmtId="0" fontId="4" fillId="2" borderId="0" xfId="0" applyFont="1" applyFill="1" applyAlignment="1">
      <alignment horizontal="center"/>
    </xf>
    <xf numFmtId="0" fontId="4" fillId="2" borderId="0" xfId="0" applyFont="1" applyFill="1" applyAlignment="1">
      <alignment vertical="center"/>
    </xf>
    <xf numFmtId="0" fontId="10" fillId="2" borderId="0" xfId="0" applyFont="1" applyFill="1" applyAlignment="1">
      <alignment horizontal="center"/>
    </xf>
    <xf numFmtId="164" fontId="10" fillId="2" borderId="0" xfId="0" applyNumberFormat="1" applyFont="1" applyFill="1" applyAlignment="1">
      <alignment horizontal="center" vertical="center" wrapText="1"/>
    </xf>
    <xf numFmtId="0" fontId="10" fillId="2" borderId="0" xfId="0" applyFont="1" applyFill="1" applyAlignment="1">
      <alignment horizontal="left"/>
    </xf>
    <xf numFmtId="0" fontId="2" fillId="2" borderId="0" xfId="0" applyFont="1" applyFill="1" applyAlignment="1">
      <alignment horizontal="left" wrapText="1"/>
    </xf>
    <xf numFmtId="164" fontId="4" fillId="2" borderId="0" xfId="0" applyNumberFormat="1" applyFont="1" applyFill="1" applyAlignment="1">
      <alignment horizontal="center" vertical="center" wrapText="1"/>
    </xf>
    <xf numFmtId="0" fontId="2" fillId="2" borderId="0" xfId="0" applyFont="1" applyFill="1"/>
    <xf numFmtId="0" fontId="2" fillId="2" borderId="0" xfId="0" applyFont="1" applyFill="1" applyAlignment="1">
      <alignment wrapText="1"/>
    </xf>
    <xf numFmtId="0" fontId="2" fillId="2" borderId="0" xfId="0" applyFont="1" applyFill="1" applyAlignment="1">
      <alignment horizontal="center" vertical="center" wrapText="1"/>
    </xf>
    <xf numFmtId="0" fontId="2" fillId="2" borderId="0" xfId="0" applyFont="1" applyFill="1" applyAlignment="1">
      <alignment horizontal="center" wrapText="1"/>
    </xf>
    <xf numFmtId="166" fontId="2" fillId="2" borderId="0" xfId="0" applyNumberFormat="1" applyFont="1" applyFill="1"/>
    <xf numFmtId="0" fontId="2" fillId="2" borderId="0" xfId="0" applyFont="1" applyFill="1" applyAlignment="1">
      <alignment vertical="center"/>
    </xf>
    <xf numFmtId="0" fontId="33" fillId="7" borderId="35" xfId="0" applyFont="1" applyFill="1" applyBorder="1" applyAlignment="1">
      <alignment horizontal="center" vertical="center" wrapText="1"/>
    </xf>
    <xf numFmtId="0" fontId="33" fillId="7" borderId="21" xfId="0" applyFont="1" applyFill="1" applyBorder="1" applyAlignment="1">
      <alignment horizontal="center" vertical="center" wrapText="1"/>
    </xf>
    <xf numFmtId="164" fontId="33" fillId="7" borderId="21" xfId="0" applyNumberFormat="1" applyFont="1" applyFill="1" applyBorder="1" applyAlignment="1">
      <alignment horizontal="center" vertical="center" wrapText="1"/>
    </xf>
    <xf numFmtId="164" fontId="33" fillId="7" borderId="36" xfId="0" applyNumberFormat="1" applyFont="1" applyFill="1" applyBorder="1" applyAlignment="1">
      <alignment horizontal="center" vertical="center" wrapText="1"/>
    </xf>
    <xf numFmtId="165" fontId="2" fillId="5" borderId="2" xfId="0"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165" fontId="2" fillId="6" borderId="2" xfId="0" applyNumberFormat="1" applyFont="1" applyFill="1" applyBorder="1" applyAlignment="1">
      <alignment horizontal="center" vertical="center" wrapText="1"/>
    </xf>
    <xf numFmtId="165" fontId="2" fillId="6" borderId="1" xfId="0" applyNumberFormat="1" applyFont="1" applyFill="1" applyBorder="1" applyAlignment="1">
      <alignment horizontal="center" vertical="center" wrapText="1"/>
    </xf>
    <xf numFmtId="164" fontId="9" fillId="7" borderId="21" xfId="0" applyNumberFormat="1" applyFont="1" applyFill="1" applyBorder="1" applyAlignment="1">
      <alignment horizontal="center" vertical="center" wrapText="1"/>
    </xf>
    <xf numFmtId="164" fontId="9" fillId="7" borderId="36"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1" xfId="0" applyFont="1" applyFill="1" applyBorder="1" applyAlignment="1">
      <alignment horizontal="center" vertical="center" wrapText="1"/>
    </xf>
    <xf numFmtId="166" fontId="2" fillId="6" borderId="1" xfId="0" applyNumberFormat="1"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2" xfId="2" applyFill="1" applyBorder="1" applyAlignment="1">
      <alignment horizontal="left" vertical="center" wrapText="1"/>
    </xf>
    <xf numFmtId="166" fontId="2" fillId="6" borderId="21" xfId="0" applyNumberFormat="1" applyFont="1" applyFill="1" applyBorder="1" applyAlignment="1">
      <alignment horizontal="center" vertical="center" wrapText="1"/>
    </xf>
    <xf numFmtId="165" fontId="2" fillId="6" borderId="21" xfId="0" applyNumberFormat="1" applyFont="1" applyFill="1" applyBorder="1" applyAlignment="1">
      <alignment horizontal="center" vertical="center" wrapText="1"/>
    </xf>
    <xf numFmtId="0" fontId="2" fillId="6" borderId="21" xfId="0" applyFont="1" applyFill="1" applyBorder="1" applyAlignment="1">
      <alignment horizontal="center" vertical="center" wrapText="1"/>
    </xf>
    <xf numFmtId="164" fontId="9" fillId="7" borderId="29" xfId="0" applyNumberFormat="1" applyFont="1" applyFill="1" applyBorder="1" applyAlignment="1">
      <alignment horizontal="center" vertical="center" wrapText="1"/>
    </xf>
    <xf numFmtId="166" fontId="2" fillId="5" borderId="2" xfId="0" applyNumberFormat="1" applyFont="1" applyFill="1" applyBorder="1" applyAlignment="1">
      <alignment horizontal="center" vertical="center" wrapText="1"/>
    </xf>
    <xf numFmtId="166" fontId="2" fillId="5" borderId="1" xfId="0" applyNumberFormat="1" applyFont="1" applyFill="1" applyBorder="1" applyAlignment="1">
      <alignment horizontal="center" vertical="center" wrapText="1"/>
    </xf>
    <xf numFmtId="166" fontId="2" fillId="5" borderId="4" xfId="0" applyNumberFormat="1" applyFont="1" applyFill="1" applyBorder="1" applyAlignment="1">
      <alignment horizontal="center" vertical="center" wrapText="1"/>
    </xf>
    <xf numFmtId="165" fontId="2" fillId="5" borderId="18" xfId="0" applyNumberFormat="1" applyFont="1" applyFill="1" applyBorder="1" applyAlignment="1">
      <alignment horizontal="center" vertical="center" wrapText="1"/>
    </xf>
    <xf numFmtId="165" fontId="2" fillId="5" borderId="20" xfId="0" applyNumberFormat="1" applyFont="1" applyFill="1" applyBorder="1" applyAlignment="1">
      <alignment horizontal="center" vertical="center" wrapText="1"/>
    </xf>
    <xf numFmtId="166" fontId="2" fillId="5" borderId="20" xfId="0" applyNumberFormat="1" applyFont="1" applyFill="1" applyBorder="1" applyAlignment="1">
      <alignment horizontal="center" vertical="center" wrapText="1"/>
    </xf>
    <xf numFmtId="165" fontId="2" fillId="5" borderId="36" xfId="0" applyNumberFormat="1" applyFont="1" applyFill="1" applyBorder="1" applyAlignment="1">
      <alignment horizontal="center" vertical="center" wrapText="1"/>
    </xf>
    <xf numFmtId="0" fontId="0" fillId="6" borderId="0" xfId="0" applyFill="1" applyAlignment="1">
      <alignment horizontal="center"/>
    </xf>
    <xf numFmtId="0" fontId="2" fillId="6" borderId="16"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6" borderId="17" xfId="0" applyFont="1" applyFill="1" applyBorder="1" applyAlignment="1">
      <alignment horizontal="center" vertical="center" wrapText="1"/>
    </xf>
    <xf numFmtId="166" fontId="2" fillId="6" borderId="17"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vertical="center" wrapText="1"/>
    </xf>
    <xf numFmtId="0" fontId="2" fillId="2" borderId="17" xfId="0" applyFont="1" applyFill="1" applyBorder="1" applyAlignment="1">
      <alignment horizontal="center" vertical="center" wrapText="1"/>
    </xf>
    <xf numFmtId="165" fontId="2" fillId="2" borderId="17" xfId="0" applyNumberFormat="1" applyFont="1" applyFill="1" applyBorder="1" applyAlignment="1">
      <alignment horizontal="center" vertical="center" wrapText="1"/>
    </xf>
    <xf numFmtId="165" fontId="2" fillId="5" borderId="17" xfId="0" applyNumberFormat="1"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32" fillId="2" borderId="21" xfId="0" applyFont="1" applyFill="1" applyBorder="1" applyAlignment="1">
      <alignment vertical="center" wrapText="1"/>
    </xf>
    <xf numFmtId="0" fontId="2" fillId="2" borderId="21" xfId="0" applyFont="1" applyFill="1" applyBorder="1" applyAlignment="1">
      <alignment horizontal="center" vertical="center" wrapText="1"/>
    </xf>
    <xf numFmtId="165" fontId="2" fillId="2" borderId="21" xfId="0" applyNumberFormat="1" applyFont="1" applyFill="1" applyBorder="1" applyAlignment="1">
      <alignment horizontal="center" vertical="center" wrapText="1"/>
    </xf>
    <xf numFmtId="165" fontId="2" fillId="5" borderId="21" xfId="0" applyNumberFormat="1" applyFont="1" applyFill="1" applyBorder="1" applyAlignment="1">
      <alignment horizontal="center" vertical="center" wrapText="1"/>
    </xf>
    <xf numFmtId="0" fontId="2" fillId="2" borderId="21" xfId="0" applyFont="1" applyFill="1" applyBorder="1" applyAlignment="1">
      <alignment vertical="center" wrapText="1"/>
    </xf>
    <xf numFmtId="0" fontId="17" fillId="2" borderId="1" xfId="0" applyFont="1" applyFill="1" applyBorder="1" applyAlignment="1">
      <alignment horizontal="center" vertical="center"/>
    </xf>
    <xf numFmtId="0" fontId="0" fillId="2" borderId="0" xfId="0" applyFill="1" applyAlignment="1">
      <alignment vertical="center"/>
    </xf>
    <xf numFmtId="0" fontId="0" fillId="2" borderId="1" xfId="0" applyFill="1" applyBorder="1" applyAlignment="1">
      <alignment vertical="center"/>
    </xf>
    <xf numFmtId="0" fontId="0" fillId="2" borderId="1" xfId="0" applyFill="1" applyBorder="1" applyAlignment="1">
      <alignment horizontal="center" vertical="center"/>
    </xf>
    <xf numFmtId="0" fontId="2" fillId="2" borderId="1" xfId="0" applyFont="1" applyFill="1" applyBorder="1" applyAlignment="1">
      <alignment horizontal="center" vertical="center"/>
    </xf>
    <xf numFmtId="0" fontId="0" fillId="2" borderId="0" xfId="0" applyFill="1" applyAlignment="1">
      <alignment horizontal="center"/>
    </xf>
    <xf numFmtId="166" fontId="0" fillId="2" borderId="0" xfId="0" applyNumberFormat="1" applyFill="1"/>
    <xf numFmtId="0" fontId="17" fillId="2" borderId="2" xfId="0" applyFont="1" applyFill="1" applyBorder="1" applyAlignment="1">
      <alignment horizontal="center" vertical="center"/>
    </xf>
    <xf numFmtId="0" fontId="5" fillId="7" borderId="29" xfId="0" applyFont="1" applyFill="1" applyBorder="1" applyAlignment="1">
      <alignment horizontal="center" vertical="center" wrapText="1"/>
    </xf>
    <xf numFmtId="0" fontId="5" fillId="7" borderId="24" xfId="0" applyFont="1" applyFill="1" applyBorder="1" applyAlignment="1">
      <alignment horizontal="center" vertical="center" wrapText="1"/>
    </xf>
    <xf numFmtId="164" fontId="5" fillId="7" borderId="24" xfId="0" applyNumberFormat="1" applyFont="1" applyFill="1" applyBorder="1" applyAlignment="1">
      <alignment horizontal="center" vertical="center" wrapText="1"/>
    </xf>
    <xf numFmtId="166" fontId="5" fillId="7" borderId="24" xfId="0" applyNumberFormat="1" applyFont="1" applyFill="1" applyBorder="1" applyAlignment="1">
      <alignment horizontal="center" vertical="center" wrapText="1"/>
    </xf>
    <xf numFmtId="164" fontId="5" fillId="7" borderId="30" xfId="0" applyNumberFormat="1" applyFont="1" applyFill="1" applyBorder="1" applyAlignment="1">
      <alignment horizontal="center" vertical="center" wrapText="1"/>
    </xf>
    <xf numFmtId="0" fontId="3" fillId="2" borderId="0" xfId="0" applyFont="1" applyFill="1"/>
    <xf numFmtId="0" fontId="3" fillId="2" borderId="22"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35" xfId="0" applyFont="1" applyFill="1" applyBorder="1" applyAlignment="1">
      <alignment horizontal="center" vertical="center" wrapText="1"/>
    </xf>
    <xf numFmtId="166" fontId="2" fillId="2" borderId="2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35" fillId="2" borderId="0" xfId="0" applyFont="1" applyFill="1" applyAlignment="1">
      <alignment horizontal="left" wrapText="1"/>
    </xf>
    <xf numFmtId="0" fontId="4" fillId="2" borderId="0" xfId="0" applyFont="1" applyFill="1" applyAlignment="1">
      <alignment horizontal="left" vertical="center"/>
    </xf>
    <xf numFmtId="165" fontId="4" fillId="2" borderId="0" xfId="0" applyNumberFormat="1" applyFont="1" applyFill="1" applyAlignment="1">
      <alignment horizontal="left" vertical="center" wrapText="1"/>
    </xf>
    <xf numFmtId="0" fontId="4" fillId="2" borderId="37" xfId="0" applyFont="1" applyFill="1" applyBorder="1" applyAlignment="1">
      <alignment horizontal="left" vertical="center" wrapText="1"/>
    </xf>
    <xf numFmtId="0" fontId="4" fillId="6" borderId="0" xfId="0" applyFont="1" applyFill="1" applyAlignment="1">
      <alignment horizontal="left" vertical="center"/>
    </xf>
    <xf numFmtId="0" fontId="4" fillId="2" borderId="20" xfId="0" applyFont="1" applyFill="1" applyBorder="1" applyAlignment="1">
      <alignment vertical="center" wrapText="1"/>
    </xf>
    <xf numFmtId="0" fontId="4" fillId="2" borderId="20" xfId="0" applyFont="1" applyFill="1" applyBorder="1" applyAlignment="1">
      <alignment vertical="center"/>
    </xf>
    <xf numFmtId="0" fontId="4" fillId="2" borderId="20" xfId="0" applyFont="1" applyFill="1" applyBorder="1" applyAlignment="1">
      <alignment horizontal="left" vertical="center" wrapText="1"/>
    </xf>
    <xf numFmtId="0" fontId="4" fillId="2" borderId="20" xfId="0" applyFont="1" applyFill="1" applyBorder="1" applyAlignment="1">
      <alignment wrapText="1"/>
    </xf>
    <xf numFmtId="0" fontId="4" fillId="2" borderId="23" xfId="0" applyFont="1" applyFill="1" applyBorder="1" applyAlignment="1">
      <alignment vertical="center"/>
    </xf>
    <xf numFmtId="0" fontId="4" fillId="2" borderId="20"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23" xfId="0" applyFont="1" applyFill="1" applyBorder="1" applyAlignment="1">
      <alignment horizontal="center" vertical="center" wrapText="1"/>
    </xf>
    <xf numFmtId="166" fontId="4" fillId="2" borderId="20" xfId="0" applyNumberFormat="1" applyFont="1" applyFill="1" applyBorder="1" applyAlignment="1">
      <alignment horizontal="center" vertical="center" wrapText="1"/>
    </xf>
    <xf numFmtId="0" fontId="4" fillId="2" borderId="32" xfId="0" applyFont="1" applyFill="1" applyBorder="1" applyAlignment="1">
      <alignment vertical="center"/>
    </xf>
    <xf numFmtId="0" fontId="4" fillId="2" borderId="36" xfId="0" applyFont="1" applyFill="1" applyBorder="1" applyAlignment="1">
      <alignment horizontal="center" vertical="center" wrapText="1"/>
    </xf>
    <xf numFmtId="164" fontId="9" fillId="7" borderId="21" xfId="2" applyNumberFormat="1" applyFont="1" applyFill="1" applyBorder="1" applyAlignment="1">
      <alignment horizontal="center" vertical="center"/>
    </xf>
    <xf numFmtId="164" fontId="9" fillId="7" borderId="36" xfId="2" applyNumberFormat="1" applyFont="1" applyFill="1" applyBorder="1" applyAlignment="1">
      <alignment horizontal="center" vertical="center"/>
    </xf>
    <xf numFmtId="0" fontId="2" fillId="0" borderId="16" xfId="2" applyBorder="1" applyAlignment="1">
      <alignment horizontal="center" vertical="center"/>
    </xf>
    <xf numFmtId="0" fontId="2" fillId="0" borderId="17" xfId="2" applyBorder="1" applyAlignment="1">
      <alignment horizontal="center" vertical="center"/>
    </xf>
    <xf numFmtId="0" fontId="2" fillId="2" borderId="22" xfId="2" applyFill="1" applyBorder="1" applyAlignment="1">
      <alignment horizontal="center" vertical="center"/>
    </xf>
    <xf numFmtId="0" fontId="2" fillId="0" borderId="2" xfId="2" applyBorder="1" applyAlignment="1">
      <alignment horizontal="center" vertical="center"/>
    </xf>
    <xf numFmtId="165" fontId="2" fillId="0" borderId="2" xfId="2" applyNumberFormat="1" applyBorder="1" applyAlignment="1">
      <alignment horizontal="center" vertical="center" wrapText="1"/>
    </xf>
    <xf numFmtId="165" fontId="2" fillId="8" borderId="2" xfId="2" quotePrefix="1" applyNumberFormat="1" applyFill="1" applyBorder="1" applyAlignment="1">
      <alignment horizontal="center" vertical="center" wrapText="1"/>
    </xf>
    <xf numFmtId="165" fontId="2" fillId="0" borderId="2" xfId="2" quotePrefix="1" applyNumberFormat="1" applyBorder="1" applyAlignment="1">
      <alignment horizontal="center" vertical="center" wrapText="1"/>
    </xf>
    <xf numFmtId="165" fontId="2" fillId="5" borderId="23" xfId="2" quotePrefix="1" applyNumberFormat="1" applyFill="1" applyBorder="1" applyAlignment="1">
      <alignment horizontal="center" vertical="center" wrapText="1"/>
    </xf>
    <xf numFmtId="0" fontId="2" fillId="2" borderId="19" xfId="2" applyFill="1" applyBorder="1" applyAlignment="1">
      <alignment horizontal="center" vertical="center"/>
    </xf>
    <xf numFmtId="0" fontId="2" fillId="0" borderId="1" xfId="2" applyBorder="1" applyAlignment="1">
      <alignment horizontal="center" vertical="center"/>
    </xf>
    <xf numFmtId="0" fontId="2" fillId="2" borderId="1" xfId="2" applyFill="1" applyBorder="1" applyAlignment="1">
      <alignment horizontal="center" vertical="center"/>
    </xf>
    <xf numFmtId="165" fontId="2" fillId="0" borderId="1" xfId="2" applyNumberFormat="1" applyBorder="1" applyAlignment="1">
      <alignment horizontal="center" vertical="center" wrapText="1"/>
    </xf>
    <xf numFmtId="165" fontId="2" fillId="8" borderId="1" xfId="2" quotePrefix="1" applyNumberFormat="1" applyFill="1" applyBorder="1" applyAlignment="1">
      <alignment horizontal="center" vertical="center" wrapText="1"/>
    </xf>
    <xf numFmtId="165" fontId="2" fillId="0" borderId="1" xfId="2" quotePrefix="1" applyNumberFormat="1" applyBorder="1" applyAlignment="1">
      <alignment horizontal="center" vertical="center" wrapText="1"/>
    </xf>
    <xf numFmtId="165" fontId="2" fillId="5" borderId="20" xfId="2" applyNumberFormat="1" applyFill="1" applyBorder="1" applyAlignment="1">
      <alignment horizontal="center" vertical="center" wrapText="1"/>
    </xf>
    <xf numFmtId="166" fontId="2" fillId="0" borderId="17" xfId="2" applyNumberFormat="1" applyBorder="1" applyAlignment="1">
      <alignment horizontal="center" vertical="center" wrapText="1"/>
    </xf>
    <xf numFmtId="166" fontId="2" fillId="8" borderId="18" xfId="2" applyNumberFormat="1" applyFill="1" applyBorder="1" applyAlignment="1">
      <alignment horizontal="center" vertical="center" wrapText="1"/>
    </xf>
    <xf numFmtId="165" fontId="2" fillId="8" borderId="2" xfId="2" applyNumberFormat="1" applyFill="1" applyBorder="1" applyAlignment="1">
      <alignment horizontal="center" vertical="center" wrapText="1"/>
    </xf>
    <xf numFmtId="165" fontId="2" fillId="8" borderId="23" xfId="2" applyNumberFormat="1" applyFill="1" applyBorder="1" applyAlignment="1">
      <alignment horizontal="center" vertical="center" wrapText="1"/>
    </xf>
    <xf numFmtId="3" fontId="2" fillId="0" borderId="1" xfId="2" applyNumberFormat="1" applyBorder="1" applyAlignment="1">
      <alignment horizontal="center" vertical="center" wrapText="1"/>
    </xf>
    <xf numFmtId="3" fontId="2" fillId="8" borderId="1" xfId="2" applyNumberFormat="1" applyFill="1" applyBorder="1" applyAlignment="1">
      <alignment horizontal="center" vertical="center" wrapText="1"/>
    </xf>
    <xf numFmtId="3" fontId="2" fillId="8" borderId="20" xfId="2" applyNumberFormat="1" applyFill="1" applyBorder="1" applyAlignment="1">
      <alignment horizontal="center" vertical="center" wrapText="1"/>
    </xf>
    <xf numFmtId="165" fontId="2" fillId="5" borderId="1" xfId="2" applyNumberFormat="1" applyFill="1" applyBorder="1" applyAlignment="1">
      <alignment horizontal="center" vertical="center" wrapText="1"/>
    </xf>
    <xf numFmtId="0" fontId="2" fillId="0" borderId="17"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44" fontId="2" fillId="8" borderId="1" xfId="7" applyFont="1" applyFill="1" applyBorder="1" applyAlignment="1">
      <alignment horizontal="center" vertical="center" wrapText="1"/>
    </xf>
    <xf numFmtId="8" fontId="2" fillId="6" borderId="1" xfId="7" applyNumberFormat="1" applyFont="1" applyFill="1" applyBorder="1" applyAlignment="1">
      <alignment horizontal="center" vertical="center" wrapText="1"/>
    </xf>
    <xf numFmtId="44" fontId="2" fillId="6" borderId="1" xfId="7" applyFont="1" applyFill="1" applyBorder="1" applyAlignment="1">
      <alignment horizontal="center" vertical="center" wrapText="1"/>
    </xf>
    <xf numFmtId="6" fontId="2" fillId="6" borderId="1" xfId="7" applyNumberFormat="1" applyFont="1" applyFill="1" applyBorder="1" applyAlignment="1">
      <alignment horizontal="center" vertical="center" wrapText="1"/>
    </xf>
    <xf numFmtId="44" fontId="2" fillId="8" borderId="2" xfId="7" applyFont="1" applyFill="1" applyBorder="1" applyAlignment="1">
      <alignment horizontal="center" vertical="center" wrapText="1"/>
    </xf>
    <xf numFmtId="44" fontId="2" fillId="6" borderId="4" xfId="7" applyFont="1" applyFill="1" applyBorder="1" applyAlignment="1">
      <alignment horizontal="center" vertical="center" wrapText="1"/>
    </xf>
    <xf numFmtId="0" fontId="21" fillId="8" borderId="43" xfId="0" applyFont="1" applyFill="1" applyBorder="1" applyAlignment="1">
      <alignment horizontal="center" vertical="center" wrapText="1"/>
    </xf>
    <xf numFmtId="0" fontId="38" fillId="8" borderId="1" xfId="0" applyFont="1" applyFill="1" applyBorder="1"/>
    <xf numFmtId="44" fontId="2" fillId="8" borderId="20" xfId="7" applyFont="1" applyFill="1" applyBorder="1" applyAlignment="1">
      <alignment horizontal="center" vertical="center" wrapText="1"/>
    </xf>
    <xf numFmtId="8" fontId="2" fillId="6" borderId="2" xfId="7" applyNumberFormat="1" applyFont="1" applyFill="1" applyBorder="1" applyAlignment="1">
      <alignment horizontal="center" vertical="center" wrapText="1"/>
    </xf>
    <xf numFmtId="44" fontId="2" fillId="8" borderId="23" xfId="7" applyFont="1" applyFill="1" applyBorder="1" applyAlignment="1">
      <alignment horizontal="center" vertical="center" wrapText="1"/>
    </xf>
    <xf numFmtId="0" fontId="2" fillId="6" borderId="22" xfId="6" applyFont="1" applyFill="1" applyBorder="1" applyAlignment="1">
      <alignment horizontal="center" vertical="center" wrapText="1"/>
    </xf>
    <xf numFmtId="0" fontId="2" fillId="6" borderId="19" xfId="6" applyFont="1" applyFill="1" applyBorder="1" applyAlignment="1">
      <alignment horizontal="center" vertical="center" wrapText="1"/>
    </xf>
    <xf numFmtId="0" fontId="2" fillId="2" borderId="48" xfId="0" applyFont="1" applyFill="1" applyBorder="1" applyAlignment="1">
      <alignment horizontal="center" vertical="center" wrapText="1"/>
    </xf>
    <xf numFmtId="164" fontId="9" fillId="7" borderId="51" xfId="0" applyNumberFormat="1" applyFont="1" applyFill="1" applyBorder="1" applyAlignment="1">
      <alignment horizontal="center" vertical="center" wrapText="1"/>
    </xf>
    <xf numFmtId="167" fontId="2" fillId="6" borderId="44" xfId="7" applyNumberFormat="1" applyFont="1" applyFill="1" applyBorder="1" applyAlignment="1">
      <alignment horizontal="center" vertical="center" wrapText="1"/>
    </xf>
    <xf numFmtId="167" fontId="2" fillId="6" borderId="42" xfId="7" applyNumberFormat="1" applyFont="1" applyFill="1" applyBorder="1" applyAlignment="1">
      <alignment horizontal="center" vertical="center" wrapText="1"/>
    </xf>
    <xf numFmtId="6" fontId="2" fillId="6" borderId="42" xfId="7" applyNumberFormat="1" applyFont="1" applyFill="1" applyBorder="1" applyAlignment="1">
      <alignment horizontal="center" vertical="center" wrapText="1"/>
    </xf>
    <xf numFmtId="8" fontId="2" fillId="6" borderId="42" xfId="7" applyNumberFormat="1" applyFont="1" applyFill="1" applyBorder="1" applyAlignment="1">
      <alignment horizontal="center" vertical="center" wrapText="1"/>
    </xf>
    <xf numFmtId="44" fontId="2" fillId="6" borderId="20" xfId="7" applyFont="1" applyFill="1" applyBorder="1" applyAlignment="1">
      <alignment horizontal="center" vertical="center" wrapText="1"/>
    </xf>
    <xf numFmtId="44" fontId="2" fillId="8" borderId="32" xfId="7" applyFont="1" applyFill="1" applyBorder="1" applyAlignment="1">
      <alignment horizontal="center" vertical="center" wrapText="1"/>
    </xf>
    <xf numFmtId="0" fontId="2" fillId="2" borderId="1" xfId="0" applyFont="1" applyFill="1" applyBorder="1" applyAlignment="1">
      <alignment vertical="center"/>
    </xf>
    <xf numFmtId="0" fontId="2" fillId="0" borderId="0" xfId="0" applyFont="1" applyAlignment="1">
      <alignment wrapText="1"/>
    </xf>
    <xf numFmtId="10" fontId="4" fillId="2" borderId="0" xfId="0" applyNumberFormat="1" applyFont="1" applyFill="1"/>
    <xf numFmtId="165" fontId="4" fillId="2" borderId="0" xfId="0" applyNumberFormat="1" applyFont="1" applyFill="1"/>
    <xf numFmtId="10" fontId="2" fillId="2" borderId="0" xfId="0" applyNumberFormat="1" applyFont="1" applyFill="1"/>
    <xf numFmtId="166" fontId="2" fillId="2" borderId="0" xfId="0" applyNumberFormat="1" applyFont="1" applyFill="1" applyAlignment="1">
      <alignment horizontal="center" vertical="center" wrapText="1"/>
    </xf>
    <xf numFmtId="165" fontId="2" fillId="5" borderId="4" xfId="0" applyNumberFormat="1" applyFont="1" applyFill="1" applyBorder="1" applyAlignment="1">
      <alignment horizontal="center" vertical="center" wrapText="1"/>
    </xf>
    <xf numFmtId="165" fontId="2" fillId="8" borderId="17" xfId="2" applyNumberFormat="1" applyFill="1" applyBorder="1" applyAlignment="1">
      <alignment horizontal="center" vertical="center" wrapText="1"/>
    </xf>
    <xf numFmtId="167" fontId="2" fillId="6" borderId="2" xfId="7" applyNumberFormat="1" applyFont="1" applyFill="1" applyBorder="1" applyAlignment="1">
      <alignment horizontal="center" vertical="center" wrapText="1"/>
    </xf>
    <xf numFmtId="167" fontId="2" fillId="6" borderId="1" xfId="7" applyNumberFormat="1" applyFont="1" applyFill="1" applyBorder="1" applyAlignment="1">
      <alignment horizontal="center" vertical="center" wrapText="1"/>
    </xf>
    <xf numFmtId="0" fontId="4" fillId="2" borderId="0" xfId="0" applyFont="1" applyFill="1" applyAlignment="1">
      <alignment wrapText="1"/>
    </xf>
    <xf numFmtId="0" fontId="12" fillId="2" borderId="0" xfId="0" applyFont="1" applyFill="1" applyAlignment="1">
      <alignment wrapText="1"/>
    </xf>
    <xf numFmtId="165" fontId="12" fillId="2" borderId="0" xfId="0" applyNumberFormat="1" applyFont="1" applyFill="1" applyAlignment="1">
      <alignment wrapText="1"/>
    </xf>
    <xf numFmtId="10" fontId="12" fillId="2" borderId="0" xfId="0" applyNumberFormat="1" applyFont="1" applyFill="1" applyAlignment="1">
      <alignment wrapText="1"/>
    </xf>
    <xf numFmtId="166" fontId="12" fillId="2" borderId="0" xfId="0" applyNumberFormat="1" applyFont="1" applyFill="1" applyAlignment="1">
      <alignment wrapText="1"/>
    </xf>
    <xf numFmtId="164" fontId="4" fillId="2" borderId="37" xfId="0" applyNumberFormat="1" applyFont="1" applyFill="1" applyBorder="1" applyAlignment="1">
      <alignment horizontal="left" vertical="center" wrapText="1"/>
    </xf>
    <xf numFmtId="0" fontId="26" fillId="7" borderId="45" xfId="0" applyFont="1" applyFill="1" applyBorder="1" applyAlignment="1">
      <alignment horizontal="center" vertical="center" wrapText="1"/>
    </xf>
    <xf numFmtId="164" fontId="4" fillId="2" borderId="0" xfId="0" applyNumberFormat="1" applyFont="1" applyFill="1" applyAlignment="1">
      <alignment horizontal="left" vertical="center" wrapText="1"/>
    </xf>
    <xf numFmtId="0" fontId="23" fillId="0" borderId="0" xfId="0" applyFont="1" applyAlignment="1">
      <alignment horizontal="center" vertical="center" wrapText="1"/>
    </xf>
    <xf numFmtId="0" fontId="1" fillId="0" borderId="0" xfId="0" applyFont="1" applyAlignment="1">
      <alignment horizontal="left" vertical="center" wrapText="1" indent="1"/>
    </xf>
    <xf numFmtId="0" fontId="26" fillId="0" borderId="0" xfId="0" applyFont="1" applyAlignment="1">
      <alignment horizontal="center" vertical="center" wrapText="1"/>
    </xf>
    <xf numFmtId="164" fontId="3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2" fillId="2" borderId="31" xfId="0" applyFont="1" applyFill="1" applyBorder="1" applyAlignment="1">
      <alignment horizontal="center" vertical="center" wrapText="1"/>
    </xf>
    <xf numFmtId="165" fontId="2" fillId="2" borderId="4" xfId="0" applyNumberFormat="1" applyFont="1" applyFill="1" applyBorder="1" applyAlignment="1">
      <alignment horizontal="center" vertical="center" wrapText="1"/>
    </xf>
    <xf numFmtId="165" fontId="2" fillId="5" borderId="32" xfId="0" applyNumberFormat="1" applyFont="1" applyFill="1" applyBorder="1" applyAlignment="1">
      <alignment horizontal="center" vertical="center" wrapText="1"/>
    </xf>
    <xf numFmtId="0" fontId="1" fillId="7" borderId="39" xfId="0" applyFont="1" applyFill="1" applyBorder="1" applyAlignment="1">
      <alignment horizontal="left" vertical="center" wrapText="1" indent="1"/>
    </xf>
    <xf numFmtId="0" fontId="2" fillId="2" borderId="4" xfId="0" applyFont="1" applyFill="1" applyBorder="1" applyAlignment="1">
      <alignment wrapText="1"/>
    </xf>
    <xf numFmtId="166" fontId="2" fillId="5" borderId="3" xfId="2" applyNumberFormat="1" applyFill="1" applyBorder="1" applyAlignment="1">
      <alignment horizontal="center" vertical="center" wrapText="1"/>
    </xf>
    <xf numFmtId="164" fontId="9" fillId="7" borderId="54" xfId="0" applyNumberFormat="1" applyFont="1" applyFill="1" applyBorder="1" applyAlignment="1">
      <alignment horizontal="center" vertical="center" wrapText="1"/>
    </xf>
    <xf numFmtId="0" fontId="2" fillId="6" borderId="1" xfId="2" applyFill="1" applyBorder="1" applyAlignment="1">
      <alignment horizontal="left" vertical="center" wrapText="1"/>
    </xf>
    <xf numFmtId="166" fontId="2" fillId="5" borderId="41" xfId="2" applyNumberFormat="1" applyFill="1" applyBorder="1" applyAlignment="1">
      <alignment horizontal="center" vertical="center" wrapText="1"/>
    </xf>
    <xf numFmtId="164" fontId="9" fillId="7" borderId="40" xfId="0" applyNumberFormat="1" applyFont="1" applyFill="1" applyBorder="1" applyAlignment="1">
      <alignment horizontal="center" vertical="center" wrapText="1"/>
    </xf>
    <xf numFmtId="164" fontId="9" fillId="7" borderId="47" xfId="0" applyNumberFormat="1" applyFont="1" applyFill="1" applyBorder="1" applyAlignment="1">
      <alignment horizontal="center" vertical="center" wrapText="1"/>
    </xf>
    <xf numFmtId="166" fontId="2" fillId="5" borderId="17" xfId="2" applyNumberForma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32" xfId="0" applyFont="1" applyFill="1" applyBorder="1" applyAlignment="1">
      <alignment horizontal="center" vertical="center" wrapText="1"/>
    </xf>
    <xf numFmtId="168" fontId="2" fillId="6" borderId="2" xfId="0" applyNumberFormat="1" applyFont="1" applyFill="1" applyBorder="1" applyAlignment="1">
      <alignment horizontal="center" vertical="center" wrapText="1"/>
    </xf>
    <xf numFmtId="168" fontId="2" fillId="6" borderId="1" xfId="0" applyNumberFormat="1" applyFont="1" applyFill="1" applyBorder="1" applyAlignment="1">
      <alignment horizontal="center" vertical="center" wrapText="1"/>
    </xf>
    <xf numFmtId="166" fontId="2" fillId="6" borderId="4" xfId="0" applyNumberFormat="1" applyFont="1" applyFill="1" applyBorder="1" applyAlignment="1">
      <alignment horizontal="center" vertical="center" wrapText="1"/>
    </xf>
    <xf numFmtId="166" fontId="2" fillId="5" borderId="27" xfId="2" applyNumberFormat="1" applyFill="1" applyBorder="1" applyAlignment="1">
      <alignment horizontal="center" vertical="center" wrapText="1"/>
    </xf>
    <xf numFmtId="166" fontId="2" fillId="5" borderId="21" xfId="2" applyNumberFormat="1" applyFill="1" applyBorder="1" applyAlignment="1">
      <alignment horizontal="center" vertical="center" wrapText="1"/>
    </xf>
    <xf numFmtId="0" fontId="2" fillId="5" borderId="36" xfId="0" applyFont="1" applyFill="1" applyBorder="1" applyAlignment="1">
      <alignment horizontal="center" vertical="center" wrapText="1"/>
    </xf>
    <xf numFmtId="166" fontId="2" fillId="5" borderId="4" xfId="2" applyNumberFormat="1" applyFill="1" applyBorder="1" applyAlignment="1">
      <alignment horizontal="center" vertical="center" wrapText="1"/>
    </xf>
    <xf numFmtId="0" fontId="2" fillId="0" borderId="48" xfId="0" applyFont="1" applyBorder="1" applyAlignment="1">
      <alignment horizontal="center" vertical="center" wrapText="1"/>
    </xf>
    <xf numFmtId="0" fontId="2" fillId="0" borderId="48" xfId="2" applyBorder="1" applyAlignment="1">
      <alignment horizontal="left" vertical="center" wrapText="1"/>
    </xf>
    <xf numFmtId="0" fontId="2" fillId="0" borderId="0" xfId="0" applyFont="1" applyAlignment="1">
      <alignment vertical="center" wrapText="1"/>
    </xf>
    <xf numFmtId="165" fontId="2" fillId="2" borderId="0" xfId="0" applyNumberFormat="1" applyFont="1" applyFill="1" applyAlignment="1">
      <alignment horizontal="center" vertical="center" wrapText="1"/>
    </xf>
    <xf numFmtId="0" fontId="33" fillId="7" borderId="19" xfId="0" applyFont="1" applyFill="1" applyBorder="1" applyAlignment="1">
      <alignment horizontal="center" vertical="center" wrapText="1"/>
    </xf>
    <xf numFmtId="0" fontId="33" fillId="7" borderId="16" xfId="0" applyFont="1" applyFill="1" applyBorder="1" applyAlignment="1">
      <alignment horizontal="center" vertical="center" wrapText="1"/>
    </xf>
    <xf numFmtId="0" fontId="33" fillId="7" borderId="22" xfId="0" applyFont="1" applyFill="1" applyBorder="1" applyAlignment="1">
      <alignment horizontal="center" vertical="center" wrapText="1"/>
    </xf>
    <xf numFmtId="0" fontId="33" fillId="7" borderId="29"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9" borderId="19"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2" fillId="2" borderId="46" xfId="0" applyFont="1" applyFill="1" applyBorder="1" applyAlignment="1">
      <alignment horizontal="center" vertical="center" wrapText="1"/>
    </xf>
    <xf numFmtId="165" fontId="2" fillId="2" borderId="48" xfId="0" applyNumberFormat="1" applyFont="1" applyFill="1" applyBorder="1" applyAlignment="1">
      <alignment horizontal="center" vertical="center" wrapText="1"/>
    </xf>
    <xf numFmtId="165" fontId="2" fillId="5" borderId="48" xfId="0" applyNumberFormat="1" applyFont="1" applyFill="1" applyBorder="1" applyAlignment="1">
      <alignment horizontal="center" vertical="center" wrapText="1"/>
    </xf>
    <xf numFmtId="167" fontId="2" fillId="6" borderId="2" xfId="5" applyNumberFormat="1" applyFont="1" applyFill="1" applyBorder="1" applyAlignment="1">
      <alignment horizontal="center" vertical="center" wrapText="1"/>
    </xf>
    <xf numFmtId="167" fontId="2" fillId="6" borderId="1" xfId="5" applyNumberFormat="1" applyFont="1" applyFill="1" applyBorder="1" applyAlignment="1">
      <alignment horizontal="center" vertical="center" wrapText="1"/>
    </xf>
    <xf numFmtId="167" fontId="21" fillId="0" borderId="43" xfId="0" applyNumberFormat="1" applyFont="1" applyBorder="1" applyAlignment="1">
      <alignment horizontal="center" vertical="center" wrapText="1"/>
    </xf>
    <xf numFmtId="165" fontId="2" fillId="6" borderId="17" xfId="0" applyNumberFormat="1" applyFont="1" applyFill="1" applyBorder="1" applyAlignment="1">
      <alignment horizontal="center" vertical="center" wrapText="1"/>
    </xf>
    <xf numFmtId="0" fontId="22" fillId="2" borderId="37" xfId="0" applyFont="1" applyFill="1" applyBorder="1" applyAlignment="1">
      <alignment wrapText="1"/>
    </xf>
    <xf numFmtId="0" fontId="0" fillId="0" borderId="37" xfId="0" applyBorder="1" applyAlignment="1">
      <alignment wrapText="1"/>
    </xf>
    <xf numFmtId="0" fontId="2" fillId="2" borderId="0" xfId="0" applyFont="1" applyFill="1" applyAlignment="1">
      <alignment horizontal="left" vertical="center" wrapText="1"/>
    </xf>
    <xf numFmtId="0" fontId="2" fillId="2" borderId="0" xfId="0" applyFont="1" applyFill="1" applyAlignment="1">
      <alignment wrapText="1"/>
    </xf>
    <xf numFmtId="0" fontId="5" fillId="7" borderId="29" xfId="1" applyFont="1" applyFill="1" applyBorder="1" applyAlignment="1">
      <alignment horizontal="center" vertical="center" wrapText="1"/>
    </xf>
    <xf numFmtId="0" fontId="5" fillId="7" borderId="24" xfId="1" applyFont="1" applyFill="1" applyBorder="1" applyAlignment="1">
      <alignment horizontal="center" vertical="center" wrapText="1"/>
    </xf>
    <xf numFmtId="0" fontId="20" fillId="7" borderId="7" xfId="1" applyFont="1" applyFill="1" applyBorder="1" applyAlignment="1">
      <alignment horizontal="center" vertical="center" wrapText="1"/>
    </xf>
    <xf numFmtId="0" fontId="20" fillId="7" borderId="8" xfId="1" applyFont="1" applyFill="1" applyBorder="1" applyAlignment="1">
      <alignment horizontal="center" vertical="center" wrapText="1"/>
    </xf>
    <xf numFmtId="0" fontId="20" fillId="7" borderId="9" xfId="1" applyFont="1" applyFill="1" applyBorder="1" applyAlignment="1">
      <alignment horizontal="center" vertical="center" wrapText="1"/>
    </xf>
    <xf numFmtId="0" fontId="5" fillId="7" borderId="30" xfId="1" applyFont="1" applyFill="1" applyBorder="1" applyAlignment="1">
      <alignment horizontal="center" vertical="center" wrapText="1"/>
    </xf>
    <xf numFmtId="0" fontId="2" fillId="2" borderId="10" xfId="6" applyFont="1" applyFill="1" applyBorder="1" applyAlignment="1">
      <alignment horizontal="left" vertical="center" wrapText="1"/>
    </xf>
    <xf numFmtId="0" fontId="2" fillId="2" borderId="11" xfId="6" applyFont="1" applyFill="1" applyBorder="1" applyAlignment="1">
      <alignment horizontal="left" vertical="center" wrapText="1"/>
    </xf>
    <xf numFmtId="0" fontId="2" fillId="2" borderId="26" xfId="6" applyFont="1" applyFill="1" applyBorder="1" applyAlignment="1">
      <alignment horizontal="left" vertical="center" wrapText="1"/>
    </xf>
    <xf numFmtId="0" fontId="2" fillId="2" borderId="27"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2" xfId="1" applyFont="1" applyFill="1" applyBorder="1" applyAlignment="1">
      <alignment horizontal="left" vertical="center" wrapText="1"/>
    </xf>
    <xf numFmtId="0" fontId="30" fillId="2" borderId="0" xfId="0" applyFont="1" applyFill="1" applyAlignment="1">
      <alignment horizontal="left" vertical="center" wrapText="1"/>
    </xf>
    <xf numFmtId="0" fontId="29" fillId="2" borderId="0" xfId="0" applyFont="1" applyFill="1" applyAlignment="1">
      <alignment horizontal="left" vertical="top" wrapText="1"/>
    </xf>
    <xf numFmtId="0" fontId="5" fillId="2" borderId="33" xfId="1"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2" fillId="2" borderId="2" xfId="1" applyFont="1" applyFill="1" applyBorder="1" applyAlignment="1">
      <alignment vertical="center" wrapText="1"/>
    </xf>
    <xf numFmtId="0" fontId="2" fillId="2" borderId="1" xfId="1" applyFont="1" applyFill="1" applyBorder="1" applyAlignment="1">
      <alignment vertical="center" wrapText="1"/>
    </xf>
    <xf numFmtId="0" fontId="2" fillId="2" borderId="4" xfId="1" applyFont="1" applyFill="1" applyBorder="1" applyAlignment="1">
      <alignment vertical="center" wrapText="1"/>
    </xf>
    <xf numFmtId="0" fontId="5" fillId="7" borderId="13" xfId="1" applyFont="1" applyFill="1" applyBorder="1" applyAlignment="1">
      <alignment horizontal="center" vertical="center" wrapText="1"/>
    </xf>
    <xf numFmtId="0" fontId="5" fillId="7" borderId="14" xfId="0" applyFont="1" applyFill="1" applyBorder="1" applyAlignment="1">
      <alignment horizontal="center" vertical="center" wrapText="1"/>
    </xf>
    <xf numFmtId="0" fontId="2" fillId="7" borderId="8" xfId="0" applyFont="1" applyFill="1" applyBorder="1" applyAlignment="1">
      <alignment horizontal="center" wrapText="1"/>
    </xf>
    <xf numFmtId="0" fontId="2" fillId="7" borderId="9" xfId="0" applyFont="1" applyFill="1" applyBorder="1" applyAlignment="1">
      <alignment horizontal="center" wrapText="1"/>
    </xf>
    <xf numFmtId="0" fontId="9" fillId="7" borderId="19" xfId="2" applyFont="1" applyFill="1" applyBorder="1" applyAlignment="1">
      <alignment horizontal="center" vertical="center"/>
    </xf>
    <xf numFmtId="0" fontId="2" fillId="7" borderId="35" xfId="2" applyFill="1" applyBorder="1" applyAlignment="1">
      <alignment vertical="center"/>
    </xf>
    <xf numFmtId="0" fontId="9" fillId="7" borderId="1" xfId="2" applyFont="1" applyFill="1" applyBorder="1" applyAlignment="1">
      <alignment horizontal="center" vertical="center"/>
    </xf>
    <xf numFmtId="0" fontId="2" fillId="7" borderId="21" xfId="2" applyFill="1" applyBorder="1" applyAlignment="1">
      <alignment horizontal="center" vertical="center"/>
    </xf>
    <xf numFmtId="0" fontId="23" fillId="0" borderId="16" xfId="0" applyFont="1" applyBorder="1" applyAlignment="1">
      <alignment horizontal="center" vertical="center" wrapText="1"/>
    </xf>
    <xf numFmtId="0" fontId="24" fillId="0" borderId="17" xfId="0" applyFont="1" applyBorder="1" applyAlignment="1">
      <alignment vertical="center" wrapText="1"/>
    </xf>
    <xf numFmtId="0" fontId="24" fillId="0" borderId="18" xfId="0" applyFont="1" applyBorder="1" applyAlignment="1">
      <alignment vertical="center" wrapText="1"/>
    </xf>
    <xf numFmtId="0" fontId="5" fillId="7" borderId="1" xfId="2" applyFont="1" applyFill="1" applyBorder="1" applyAlignment="1">
      <alignment horizontal="center" vertical="center"/>
    </xf>
    <xf numFmtId="0" fontId="5" fillId="7" borderId="20" xfId="2" applyFont="1" applyFill="1" applyBorder="1" applyAlignment="1">
      <alignment horizontal="center" vertical="center"/>
    </xf>
    <xf numFmtId="0" fontId="1" fillId="7" borderId="19" xfId="0" applyFont="1" applyFill="1" applyBorder="1" applyAlignment="1">
      <alignment horizontal="left" vertical="center" wrapText="1" indent="1"/>
    </xf>
    <xf numFmtId="0" fontId="1" fillId="7" borderId="1" xfId="0" applyFont="1" applyFill="1" applyBorder="1" applyAlignment="1">
      <alignment horizontal="left" vertical="center" wrapText="1" indent="1"/>
    </xf>
    <xf numFmtId="0" fontId="1" fillId="7" borderId="20" xfId="0" applyFont="1" applyFill="1" applyBorder="1" applyAlignment="1">
      <alignment horizontal="left" vertical="center" wrapText="1" indent="1"/>
    </xf>
    <xf numFmtId="0" fontId="26" fillId="7" borderId="41" xfId="0" applyFont="1" applyFill="1" applyBorder="1" applyAlignment="1">
      <alignment horizontal="center" vertical="center"/>
    </xf>
    <xf numFmtId="0" fontId="26" fillId="7" borderId="53" xfId="0" applyFont="1" applyFill="1" applyBorder="1" applyAlignment="1">
      <alignment horizontal="center" vertical="center"/>
    </xf>
    <xf numFmtId="0" fontId="26" fillId="7" borderId="42" xfId="0" applyFont="1" applyFill="1" applyBorder="1" applyAlignment="1">
      <alignment horizontal="center" vertical="center"/>
    </xf>
    <xf numFmtId="0" fontId="23" fillId="2" borderId="13"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6" fillId="7" borderId="56" xfId="0" applyFont="1" applyFill="1" applyBorder="1" applyAlignment="1">
      <alignment horizontal="center" vertical="center" wrapText="1"/>
    </xf>
    <xf numFmtId="0" fontId="26" fillId="7" borderId="57" xfId="0" applyFont="1" applyFill="1" applyBorder="1" applyAlignment="1">
      <alignment horizontal="center" vertical="center" wrapText="1"/>
    </xf>
    <xf numFmtId="0" fontId="26" fillId="7" borderId="58" xfId="0" applyFont="1" applyFill="1" applyBorder="1" applyAlignment="1">
      <alignment horizontal="center" vertical="center" wrapText="1"/>
    </xf>
    <xf numFmtId="0" fontId="26" fillId="7" borderId="52" xfId="0" applyFont="1" applyFill="1" applyBorder="1" applyAlignment="1">
      <alignment horizontal="center" vertical="center" wrapText="1"/>
    </xf>
    <xf numFmtId="0" fontId="26" fillId="7" borderId="25" xfId="0" applyFont="1" applyFill="1" applyBorder="1" applyAlignment="1">
      <alignment horizontal="center" vertical="center" wrapText="1"/>
    </xf>
    <xf numFmtId="0" fontId="26" fillId="7" borderId="38" xfId="0" applyFont="1" applyFill="1" applyBorder="1" applyAlignment="1">
      <alignment horizontal="center" vertical="center" wrapText="1"/>
    </xf>
    <xf numFmtId="0" fontId="33" fillId="7" borderId="1"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33" fillId="7" borderId="19" xfId="0" applyFont="1" applyFill="1" applyBorder="1" applyAlignment="1">
      <alignment horizontal="center" vertical="center" wrapText="1"/>
    </xf>
    <xf numFmtId="0" fontId="21" fillId="7" borderId="35" xfId="0" applyFont="1" applyFill="1" applyBorder="1" applyAlignment="1">
      <alignment vertical="center" wrapText="1"/>
    </xf>
    <xf numFmtId="0" fontId="26" fillId="7" borderId="1" xfId="0" applyFont="1" applyFill="1" applyBorder="1" applyAlignment="1">
      <alignment horizontal="center" vertical="center" wrapText="1"/>
    </xf>
    <xf numFmtId="0" fontId="26" fillId="7" borderId="20" xfId="0" applyFont="1" applyFill="1" applyBorder="1" applyAlignment="1">
      <alignment horizontal="center" vertical="center" wrapText="1"/>
    </xf>
    <xf numFmtId="0" fontId="1" fillId="7" borderId="59" xfId="0" applyFont="1" applyFill="1" applyBorder="1" applyAlignment="1">
      <alignment horizontal="left" vertical="center" wrapText="1"/>
    </xf>
    <xf numFmtId="0" fontId="1" fillId="7" borderId="5" xfId="0" applyFont="1" applyFill="1" applyBorder="1" applyAlignment="1">
      <alignment horizontal="left" vertical="center" wrapText="1"/>
    </xf>
    <xf numFmtId="0" fontId="1" fillId="7" borderId="44" xfId="0" applyFont="1" applyFill="1" applyBorder="1" applyAlignment="1">
      <alignment horizontal="left" vertical="center" wrapText="1"/>
    </xf>
    <xf numFmtId="0" fontId="28" fillId="2" borderId="16" xfId="0" applyFont="1" applyFill="1" applyBorder="1" applyAlignment="1">
      <alignment horizontal="center" vertical="center" wrapText="1"/>
    </xf>
    <xf numFmtId="0" fontId="25" fillId="2" borderId="17" xfId="0" applyFont="1" applyFill="1" applyBorder="1" applyAlignment="1">
      <alignment vertical="center" wrapText="1"/>
    </xf>
    <xf numFmtId="0" fontId="25" fillId="2" borderId="19" xfId="0" applyFont="1" applyFill="1" applyBorder="1" applyAlignment="1">
      <alignment vertical="center" wrapText="1"/>
    </xf>
    <xf numFmtId="0" fontId="25" fillId="2" borderId="1" xfId="0" applyFont="1" applyFill="1" applyBorder="1" applyAlignment="1">
      <alignment vertical="center" wrapText="1"/>
    </xf>
    <xf numFmtId="0" fontId="23" fillId="2" borderId="16" xfId="0" applyFont="1" applyFill="1" applyBorder="1" applyAlignment="1">
      <alignment horizontal="center" vertical="center" wrapText="1"/>
    </xf>
    <xf numFmtId="0" fontId="24" fillId="2" borderId="17" xfId="0" applyFont="1" applyFill="1" applyBorder="1" applyAlignment="1">
      <alignment vertical="center" wrapText="1"/>
    </xf>
    <xf numFmtId="0" fontId="24" fillId="2" borderId="60" xfId="0" applyFont="1" applyFill="1" applyBorder="1" applyAlignment="1">
      <alignment vertical="center" wrapText="1"/>
    </xf>
    <xf numFmtId="0" fontId="28" fillId="2" borderId="19" xfId="0" applyFont="1" applyFill="1" applyBorder="1" applyAlignment="1">
      <alignment horizontal="center" vertical="center" wrapText="1"/>
    </xf>
    <xf numFmtId="0" fontId="26" fillId="7" borderId="17" xfId="0" applyFont="1" applyFill="1" applyBorder="1" applyAlignment="1">
      <alignment horizontal="center" vertical="center"/>
    </xf>
    <xf numFmtId="0" fontId="26" fillId="7" borderId="18" xfId="0" applyFont="1" applyFill="1" applyBorder="1" applyAlignment="1">
      <alignment horizontal="center" vertical="center"/>
    </xf>
    <xf numFmtId="164" fontId="33" fillId="7"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6" fillId="7" borderId="1" xfId="0" applyFont="1" applyFill="1" applyBorder="1" applyAlignment="1">
      <alignment horizontal="center" vertical="center"/>
    </xf>
    <xf numFmtId="0" fontId="23" fillId="0" borderId="16" xfId="2" applyFont="1" applyBorder="1" applyAlignment="1">
      <alignment horizontal="center" vertical="center" wrapText="1"/>
    </xf>
    <xf numFmtId="0" fontId="24" fillId="0" borderId="17" xfId="2" applyFont="1" applyBorder="1" applyAlignment="1">
      <alignment vertical="center" wrapText="1"/>
    </xf>
    <xf numFmtId="0" fontId="24" fillId="0" borderId="18" xfId="2" applyFont="1" applyBorder="1" applyAlignment="1">
      <alignment vertical="center" wrapText="1"/>
    </xf>
    <xf numFmtId="0" fontId="23" fillId="2" borderId="16"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18" xfId="0" applyFont="1" applyFill="1" applyBorder="1" applyAlignment="1">
      <alignment horizontal="center" vertical="center"/>
    </xf>
    <xf numFmtId="0" fontId="33" fillId="7" borderId="35" xfId="0" applyFont="1" applyFill="1" applyBorder="1" applyAlignment="1">
      <alignment horizontal="center" vertical="center" wrapText="1"/>
    </xf>
    <xf numFmtId="0" fontId="33" fillId="7" borderId="21" xfId="0" applyFont="1" applyFill="1" applyBorder="1" applyAlignment="1">
      <alignment horizontal="center" vertical="center" wrapText="1"/>
    </xf>
    <xf numFmtId="0" fontId="26" fillId="7" borderId="20" xfId="0" applyFont="1" applyFill="1" applyBorder="1" applyAlignment="1">
      <alignment horizontal="center" vertical="center"/>
    </xf>
    <xf numFmtId="0" fontId="23" fillId="2" borderId="22" xfId="0" applyFont="1" applyFill="1" applyBorder="1" applyAlignment="1">
      <alignment horizontal="center" vertical="center" wrapText="1"/>
    </xf>
    <xf numFmtId="0" fontId="24" fillId="2" borderId="2" xfId="0" applyFont="1" applyFill="1" applyBorder="1" applyAlignment="1">
      <alignment vertical="center" wrapText="1"/>
    </xf>
    <xf numFmtId="0" fontId="24" fillId="2" borderId="23" xfId="0" applyFont="1" applyFill="1" applyBorder="1" applyAlignment="1">
      <alignment vertical="center" wrapText="1"/>
    </xf>
    <xf numFmtId="164" fontId="9" fillId="7" borderId="29" xfId="0" applyNumberFormat="1" applyFont="1" applyFill="1" applyBorder="1" applyAlignment="1">
      <alignment horizontal="center" vertical="center" wrapText="1"/>
    </xf>
    <xf numFmtId="0" fontId="2" fillId="7" borderId="30"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21" xfId="0" applyFont="1" applyFill="1" applyBorder="1" applyAlignment="1">
      <alignment wrapText="1"/>
    </xf>
    <xf numFmtId="0" fontId="5" fillId="7" borderId="1" xfId="0" applyFont="1" applyFill="1" applyBorder="1" applyAlignment="1">
      <alignment horizontal="center" vertical="center" wrapText="1"/>
    </xf>
    <xf numFmtId="0" fontId="2" fillId="7" borderId="1" xfId="0" applyFont="1" applyFill="1" applyBorder="1" applyAlignment="1">
      <alignment wrapText="1"/>
    </xf>
    <xf numFmtId="0" fontId="2" fillId="7" borderId="20" xfId="0" applyFont="1" applyFill="1" applyBorder="1" applyAlignment="1">
      <alignment wrapText="1"/>
    </xf>
    <xf numFmtId="0" fontId="23" fillId="6" borderId="16" xfId="0" applyFont="1" applyFill="1" applyBorder="1" applyAlignment="1">
      <alignment horizontal="center" vertical="center" wrapText="1"/>
    </xf>
    <xf numFmtId="0" fontId="24" fillId="6" borderId="17" xfId="0" applyFont="1" applyFill="1" applyBorder="1" applyAlignment="1">
      <alignment vertical="center" wrapText="1"/>
    </xf>
    <xf numFmtId="0" fontId="24" fillId="6" borderId="18" xfId="0" applyFont="1" applyFill="1" applyBorder="1" applyAlignment="1">
      <alignment vertical="center" wrapText="1"/>
    </xf>
    <xf numFmtId="0" fontId="2" fillId="7" borderId="20" xfId="0" applyFont="1" applyFill="1" applyBorder="1" applyAlignment="1">
      <alignment horizontal="center" vertical="center" wrapText="1"/>
    </xf>
    <xf numFmtId="0" fontId="24" fillId="2" borderId="17" xfId="0" applyFont="1" applyFill="1" applyBorder="1" applyAlignment="1">
      <alignment wrapText="1"/>
    </xf>
    <xf numFmtId="0" fontId="24" fillId="2" borderId="18" xfId="0" applyFont="1" applyFill="1" applyBorder="1" applyAlignment="1">
      <alignment wrapText="1"/>
    </xf>
    <xf numFmtId="164" fontId="9" fillId="7" borderId="1" xfId="0" applyNumberFormat="1" applyFont="1" applyFill="1" applyBorder="1" applyAlignment="1">
      <alignment horizontal="center" vertical="center" wrapText="1"/>
    </xf>
    <xf numFmtId="0" fontId="9" fillId="7" borderId="19"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2" fillId="7" borderId="35" xfId="0" applyFont="1" applyFill="1" applyBorder="1" applyAlignment="1">
      <alignment wrapText="1"/>
    </xf>
    <xf numFmtId="0" fontId="2" fillId="7" borderId="35"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9" borderId="1" xfId="5" applyNumberFormat="1" applyFont="1" applyFill="1" applyBorder="1" applyAlignment="1">
      <alignment horizontal="center" vertical="center" wrapText="1"/>
    </xf>
    <xf numFmtId="0" fontId="2" fillId="9" borderId="20" xfId="5" applyNumberFormat="1" applyFont="1" applyFill="1" applyBorder="1" applyAlignment="1">
      <alignment horizontal="center" vertical="center" wrapText="1"/>
    </xf>
    <xf numFmtId="0" fontId="2" fillId="6" borderId="21" xfId="5" applyNumberFormat="1" applyFont="1" applyFill="1" applyBorder="1" applyAlignment="1">
      <alignment horizontal="center" vertical="center" wrapText="1"/>
    </xf>
    <xf numFmtId="0" fontId="2" fillId="6" borderId="36" xfId="5" applyNumberFormat="1" applyFont="1" applyFill="1" applyBorder="1" applyAlignment="1">
      <alignment horizontal="center" vertical="center" wrapText="1"/>
    </xf>
    <xf numFmtId="0" fontId="23" fillId="6" borderId="61" xfId="0" applyFont="1" applyFill="1" applyBorder="1" applyAlignment="1">
      <alignment horizontal="center" vertical="center" wrapText="1"/>
    </xf>
    <xf numFmtId="0" fontId="23" fillId="6" borderId="40" xfId="0" applyFont="1" applyFill="1" applyBorder="1" applyAlignment="1">
      <alignment horizontal="center" vertical="center" wrapText="1"/>
    </xf>
    <xf numFmtId="0" fontId="23" fillId="6" borderId="47"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33" fillId="7" borderId="17" xfId="0" applyFont="1" applyFill="1" applyBorder="1" applyAlignment="1">
      <alignment horizontal="center" vertical="center" wrapText="1"/>
    </xf>
    <xf numFmtId="0" fontId="33" fillId="7" borderId="18" xfId="0" applyFont="1" applyFill="1" applyBorder="1" applyAlignment="1">
      <alignment horizontal="center" vertical="center" wrapText="1"/>
    </xf>
    <xf numFmtId="0" fontId="33" fillId="7" borderId="31" xfId="0" applyFont="1" applyFill="1" applyBorder="1" applyAlignment="1">
      <alignment horizontal="center" vertical="center" wrapText="1"/>
    </xf>
    <xf numFmtId="0" fontId="33" fillId="7" borderId="4" xfId="0" applyFont="1" applyFill="1" applyBorder="1" applyAlignment="1">
      <alignment horizontal="center" vertical="center" wrapText="1"/>
    </xf>
    <xf numFmtId="0" fontId="33" fillId="7" borderId="32" xfId="0" applyFont="1" applyFill="1" applyBorder="1" applyAlignment="1">
      <alignment horizontal="center" vertical="center" wrapText="1"/>
    </xf>
    <xf numFmtId="0" fontId="18" fillId="7" borderId="17" xfId="6" applyFill="1" applyBorder="1" applyAlignment="1">
      <alignment horizontal="center" vertical="center" wrapText="1"/>
    </xf>
    <xf numFmtId="0" fontId="18" fillId="7" borderId="18" xfId="6" applyFill="1" applyBorder="1" applyAlignment="1">
      <alignment horizontal="center" vertical="center" wrapText="1"/>
    </xf>
    <xf numFmtId="0" fontId="18" fillId="7" borderId="2" xfId="6" applyFill="1" applyBorder="1" applyAlignment="1">
      <alignment horizontal="center" vertical="center" wrapText="1"/>
    </xf>
    <xf numFmtId="0" fontId="18" fillId="7" borderId="23" xfId="6" applyFill="1" applyBorder="1" applyAlignment="1">
      <alignment horizontal="center" vertical="center" wrapText="1"/>
    </xf>
    <xf numFmtId="0" fontId="18" fillId="7" borderId="1" xfId="6" applyFill="1" applyBorder="1" applyAlignment="1">
      <alignment horizontal="center" vertical="center" wrapText="1"/>
    </xf>
    <xf numFmtId="0" fontId="18" fillId="7" borderId="20" xfId="6" applyFill="1" applyBorder="1" applyAlignment="1">
      <alignment horizontal="center" vertical="center" wrapText="1"/>
    </xf>
    <xf numFmtId="0" fontId="18" fillId="7" borderId="21" xfId="6" applyFill="1" applyBorder="1" applyAlignment="1">
      <alignment horizontal="center" vertical="center" wrapText="1"/>
    </xf>
    <xf numFmtId="0" fontId="18" fillId="7" borderId="36" xfId="6" applyFill="1" applyBorder="1" applyAlignment="1">
      <alignment horizontal="center" vertical="center" wrapText="1"/>
    </xf>
    <xf numFmtId="0" fontId="33" fillId="7" borderId="62" xfId="0" applyFont="1" applyFill="1" applyBorder="1" applyAlignment="1">
      <alignment horizontal="center" vertical="center" wrapText="1"/>
    </xf>
    <xf numFmtId="0" fontId="33" fillId="7" borderId="49" xfId="0" applyFont="1" applyFill="1" applyBorder="1" applyAlignment="1">
      <alignment horizontal="center" vertical="center" wrapText="1"/>
    </xf>
    <xf numFmtId="0" fontId="33" fillId="7" borderId="50" xfId="0" applyFont="1" applyFill="1" applyBorder="1" applyAlignment="1">
      <alignment horizontal="center" vertical="center" wrapText="1"/>
    </xf>
    <xf numFmtId="164" fontId="9" fillId="7" borderId="24" xfId="0" applyNumberFormat="1" applyFont="1" applyFill="1" applyBorder="1" applyAlignment="1">
      <alignment horizontal="center" vertical="center" wrapText="1"/>
    </xf>
    <xf numFmtId="164" fontId="9" fillId="7" borderId="54" xfId="0" applyNumberFormat="1" applyFont="1" applyFill="1" applyBorder="1" applyAlignment="1">
      <alignment horizontal="center" vertical="center" wrapText="1"/>
    </xf>
    <xf numFmtId="164" fontId="9" fillId="7" borderId="55" xfId="0" applyNumberFormat="1" applyFont="1" applyFill="1" applyBorder="1" applyAlignment="1">
      <alignment horizontal="center" vertical="center" wrapText="1"/>
    </xf>
    <xf numFmtId="164" fontId="9" fillId="7" borderId="15" xfId="0" applyNumberFormat="1" applyFont="1" applyFill="1" applyBorder="1" applyAlignment="1">
      <alignment horizontal="center" vertical="center" wrapText="1"/>
    </xf>
    <xf numFmtId="0" fontId="2" fillId="6" borderId="1" xfId="5" applyNumberFormat="1" applyFont="1" applyFill="1" applyBorder="1" applyAlignment="1">
      <alignment horizontal="center" vertical="center" wrapText="1"/>
    </xf>
    <xf numFmtId="0" fontId="2" fillId="6" borderId="20" xfId="5" applyNumberFormat="1" applyFont="1" applyFill="1" applyBorder="1" applyAlignment="1">
      <alignment horizontal="center" vertical="center" wrapText="1"/>
    </xf>
    <xf numFmtId="0" fontId="2" fillId="6" borderId="60" xfId="5" applyNumberFormat="1" applyFont="1" applyFill="1" applyBorder="1" applyAlignment="1">
      <alignment horizontal="center" vertical="center" wrapText="1"/>
    </xf>
    <xf numFmtId="0" fontId="2" fillId="6" borderId="63" xfId="5" applyNumberFormat="1" applyFont="1" applyFill="1" applyBorder="1" applyAlignment="1">
      <alignment horizontal="center" vertical="center" wrapText="1"/>
    </xf>
    <xf numFmtId="0" fontId="2" fillId="6" borderId="3" xfId="5" applyNumberFormat="1" applyFont="1" applyFill="1" applyBorder="1" applyAlignment="1">
      <alignment horizontal="center" vertical="center" wrapText="1"/>
    </xf>
    <xf numFmtId="0" fontId="2" fillId="6" borderId="39" xfId="5" applyNumberFormat="1" applyFont="1" applyFill="1" applyBorder="1" applyAlignment="1">
      <alignment horizontal="center" vertical="center" wrapText="1"/>
    </xf>
    <xf numFmtId="0" fontId="2" fillId="9" borderId="41" xfId="5" applyNumberFormat="1" applyFont="1" applyFill="1" applyBorder="1" applyAlignment="1">
      <alignment horizontal="center" vertical="center" wrapText="1"/>
    </xf>
    <xf numFmtId="0" fontId="2" fillId="9" borderId="42" xfId="5" applyNumberFormat="1" applyFont="1" applyFill="1" applyBorder="1" applyAlignment="1">
      <alignment horizontal="center" vertical="center" wrapText="1"/>
    </xf>
    <xf numFmtId="0" fontId="4" fillId="6" borderId="25" xfId="0" applyFont="1" applyFill="1" applyBorder="1" applyAlignment="1">
      <alignment horizontal="left" vertical="center" wrapText="1"/>
    </xf>
    <xf numFmtId="0" fontId="4" fillId="6" borderId="38" xfId="0" applyFont="1" applyFill="1" applyBorder="1" applyAlignment="1">
      <alignment horizontal="left" vertical="center" wrapText="1"/>
    </xf>
    <xf numFmtId="44" fontId="2" fillId="9" borderId="41" xfId="6" applyNumberFormat="1" applyFont="1" applyFill="1" applyBorder="1" applyAlignment="1">
      <alignment horizontal="center" vertical="center" wrapText="1"/>
    </xf>
    <xf numFmtId="44" fontId="2" fillId="9" borderId="42" xfId="6" applyNumberFormat="1" applyFont="1" applyFill="1" applyBorder="1" applyAlignment="1">
      <alignment horizontal="center" vertical="center" wrapText="1"/>
    </xf>
    <xf numFmtId="0" fontId="23" fillId="6" borderId="17" xfId="0" applyFont="1" applyFill="1" applyBorder="1" applyAlignment="1">
      <alignment horizontal="center" vertical="center" wrapText="1"/>
    </xf>
    <xf numFmtId="0" fontId="23" fillId="6" borderId="18" xfId="0" applyFont="1" applyFill="1" applyBorder="1" applyAlignment="1">
      <alignment horizontal="center" vertical="center" wrapText="1"/>
    </xf>
    <xf numFmtId="44" fontId="2" fillId="9" borderId="1" xfId="6" applyNumberFormat="1" applyFont="1" applyFill="1" applyBorder="1" applyAlignment="1">
      <alignment horizontal="center" vertical="center" wrapText="1"/>
    </xf>
    <xf numFmtId="0" fontId="2" fillId="7" borderId="31" xfId="6" applyFont="1" applyFill="1" applyBorder="1" applyAlignment="1">
      <alignment horizontal="center" vertical="center" wrapText="1"/>
    </xf>
    <xf numFmtId="0" fontId="2" fillId="7" borderId="46" xfId="6" applyFont="1" applyFill="1" applyBorder="1" applyAlignment="1">
      <alignment horizontal="center" vertical="center" wrapText="1"/>
    </xf>
    <xf numFmtId="164" fontId="9" fillId="7" borderId="53" xfId="0" applyNumberFormat="1" applyFont="1" applyFill="1" applyBorder="1" applyAlignment="1">
      <alignment horizontal="center" vertical="center" wrapText="1"/>
    </xf>
    <xf numFmtId="164" fontId="9" fillId="7" borderId="42" xfId="0" applyNumberFormat="1" applyFont="1" applyFill="1" applyBorder="1" applyAlignment="1">
      <alignment horizontal="center" vertical="center" wrapText="1"/>
    </xf>
    <xf numFmtId="164" fontId="9" fillId="7" borderId="41" xfId="0" applyNumberFormat="1" applyFont="1" applyFill="1" applyBorder="1" applyAlignment="1">
      <alignment horizontal="center" vertical="center" wrapText="1"/>
    </xf>
    <xf numFmtId="164" fontId="9" fillId="7" borderId="45" xfId="0" applyNumberFormat="1" applyFont="1" applyFill="1" applyBorder="1" applyAlignment="1">
      <alignment horizontal="center" vertical="center" wrapText="1"/>
    </xf>
  </cellXfs>
  <cellStyles count="8">
    <cellStyle name="Comma 2" xfId="4" xr:uid="{00000000-0005-0000-0000-000000000000}"/>
    <cellStyle name="Currency" xfId="7" builtinId="4"/>
    <cellStyle name="Currency 2" xfId="5" xr:uid="{00000000-0005-0000-0000-000001000000}"/>
    <cellStyle name="Hyperlink" xfId="6" builtinId="8"/>
    <cellStyle name="Normal" xfId="0" builtinId="0"/>
    <cellStyle name="Normal 2" xfId="2" xr:uid="{00000000-0005-0000-0000-000004000000}"/>
    <cellStyle name="Normal 3" xfId="3" xr:uid="{00000000-0005-0000-0000-000005000000}"/>
    <cellStyle name="Normal_SHEET" xfId="1" xr:uid="{00000000-0005-0000-0000-000006000000}"/>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EAEAEA"/>
      <color rgb="FFFFFFFF"/>
      <color rgb="FFAB301A"/>
      <color rgb="FFBFBFBF"/>
      <color rgb="FF360B41"/>
      <color rgb="FF6B6764"/>
      <color rgb="FF5D883C"/>
      <color rgb="FF4E6A5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inancewa-my.sharepoint.com/CUA/10.%20CUAs%20Current/CUAREC2015%20-%20Storage%20ETLs%20and%20Info/Contract%20Management/Pricing%20Schedule%20for%20ContractsWA%20upload/2017.08%20-%20Combined/REC2015_IronMounta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CUAREC2015"/>
      <sheetName val="Storage &amp; Retrieval"/>
      <sheetName val="Destruction"/>
      <sheetName val="Digitisation"/>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s://www.timg.com/solution/managed-mail/" TargetMode="External"/><Relationship Id="rId2" Type="http://schemas.openxmlformats.org/officeDocument/2006/relationships/hyperlink" Target="https://www.zircodata.com.au/project/digital-mailroom-2/" TargetMode="External"/><Relationship Id="rId1" Type="http://schemas.openxmlformats.org/officeDocument/2006/relationships/hyperlink" Target="https://www.ironmtn.com.au/digital-transformation/document-imaging/digital-mailroom-services" TargetMode="External"/><Relationship Id="rId5" Type="http://schemas.openxmlformats.org/officeDocument/2006/relationships/printerSettings" Target="../printerSettings/printerSettings3.bin"/><Relationship Id="rId4" Type="http://schemas.openxmlformats.org/officeDocument/2006/relationships/hyperlink" Target="https://www.grace.com.au/information/grace-digital-office/"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8"/>
  <sheetViews>
    <sheetView zoomScale="90" zoomScaleNormal="90" workbookViewId="0">
      <selection activeCell="I15" sqref="I15"/>
    </sheetView>
  </sheetViews>
  <sheetFormatPr defaultColWidth="9.140625" defaultRowHeight="12.75" x14ac:dyDescent="0.2"/>
  <cols>
    <col min="1" max="1" width="11.85546875" style="20" customWidth="1"/>
    <col min="2" max="2" width="18.28515625" style="20" customWidth="1"/>
    <col min="3" max="8" width="12.28515625" style="20" customWidth="1"/>
    <col min="9" max="9" width="56.28515625" style="20" customWidth="1"/>
    <col min="10" max="10" width="29.42578125" style="20" customWidth="1"/>
    <col min="11" max="16384" width="9.140625" style="20"/>
  </cols>
  <sheetData>
    <row r="1" spans="1:10" ht="62.25" customHeight="1" x14ac:dyDescent="0.2">
      <c r="A1" s="267" t="s">
        <v>66</v>
      </c>
      <c r="B1" s="267"/>
      <c r="C1" s="267"/>
      <c r="D1" s="267"/>
      <c r="E1" s="267"/>
      <c r="F1" s="267"/>
      <c r="G1" s="267"/>
      <c r="H1" s="267"/>
      <c r="I1" s="267"/>
    </row>
    <row r="2" spans="1:10" ht="38.25" customHeight="1" thickBot="1" x14ac:dyDescent="0.25">
      <c r="A2" s="268" t="s">
        <v>516</v>
      </c>
      <c r="B2" s="268"/>
      <c r="C2" s="268"/>
      <c r="D2" s="268"/>
      <c r="E2" s="268"/>
      <c r="F2" s="268"/>
      <c r="G2" s="268"/>
      <c r="H2" s="268"/>
      <c r="I2" s="268"/>
    </row>
    <row r="3" spans="1:10" ht="22.5" customHeight="1" thickBot="1" x14ac:dyDescent="0.25">
      <c r="A3" s="257" t="s">
        <v>111</v>
      </c>
      <c r="B3" s="277"/>
      <c r="C3" s="277"/>
      <c r="D3" s="277"/>
      <c r="E3" s="277"/>
      <c r="F3" s="277"/>
      <c r="G3" s="277"/>
      <c r="H3" s="277"/>
      <c r="I3" s="278"/>
      <c r="J3" s="251"/>
    </row>
    <row r="4" spans="1:10" ht="30" customHeight="1" thickBot="1" x14ac:dyDescent="0.25">
      <c r="A4" s="275" t="s">
        <v>107</v>
      </c>
      <c r="B4" s="276"/>
      <c r="C4" s="276"/>
      <c r="D4" s="26" t="s">
        <v>109</v>
      </c>
      <c r="E4" s="26" t="s">
        <v>108</v>
      </c>
      <c r="F4" s="26" t="s">
        <v>336</v>
      </c>
      <c r="G4" s="26" t="s">
        <v>110</v>
      </c>
      <c r="H4" s="27" t="s">
        <v>106</v>
      </c>
      <c r="I4" s="23" t="s">
        <v>112</v>
      </c>
      <c r="J4" s="252"/>
    </row>
    <row r="5" spans="1:10" ht="30.75" customHeight="1" x14ac:dyDescent="0.2">
      <c r="A5" s="24">
        <v>1</v>
      </c>
      <c r="B5" s="272" t="s">
        <v>65</v>
      </c>
      <c r="C5" s="272"/>
      <c r="D5" s="19" t="s">
        <v>322</v>
      </c>
      <c r="E5" s="19" t="s">
        <v>322</v>
      </c>
      <c r="F5" s="30" t="s">
        <v>323</v>
      </c>
      <c r="G5" s="19" t="s">
        <v>322</v>
      </c>
      <c r="H5" s="19" t="s">
        <v>322</v>
      </c>
      <c r="I5" s="25" t="s">
        <v>113</v>
      </c>
    </row>
    <row r="6" spans="1:10" ht="30" customHeight="1" x14ac:dyDescent="0.2">
      <c r="A6" s="21" t="s">
        <v>163</v>
      </c>
      <c r="B6" s="273" t="s">
        <v>142</v>
      </c>
      <c r="C6" s="273"/>
      <c r="D6" s="10" t="s">
        <v>322</v>
      </c>
      <c r="E6" s="10" t="s">
        <v>322</v>
      </c>
      <c r="F6" s="29" t="s">
        <v>323</v>
      </c>
      <c r="G6" s="10" t="s">
        <v>322</v>
      </c>
      <c r="H6" s="10" t="s">
        <v>322</v>
      </c>
      <c r="I6" s="22" t="s">
        <v>113</v>
      </c>
    </row>
    <row r="7" spans="1:10" ht="30" customHeight="1" x14ac:dyDescent="0.2">
      <c r="A7" s="21" t="s">
        <v>164</v>
      </c>
      <c r="B7" s="273" t="s">
        <v>165</v>
      </c>
      <c r="C7" s="273"/>
      <c r="D7" s="29" t="s">
        <v>323</v>
      </c>
      <c r="E7" s="10" t="s">
        <v>322</v>
      </c>
      <c r="F7" s="10" t="s">
        <v>322</v>
      </c>
      <c r="G7" s="29" t="s">
        <v>323</v>
      </c>
      <c r="H7" s="10" t="s">
        <v>322</v>
      </c>
      <c r="I7" s="22" t="s">
        <v>113</v>
      </c>
    </row>
    <row r="8" spans="1:10" ht="45" customHeight="1" thickBot="1" x14ac:dyDescent="0.25">
      <c r="A8" s="31">
        <v>3</v>
      </c>
      <c r="B8" s="274" t="s">
        <v>64</v>
      </c>
      <c r="C8" s="274"/>
      <c r="D8" s="28" t="s">
        <v>322</v>
      </c>
      <c r="E8" s="28" t="s">
        <v>322</v>
      </c>
      <c r="F8" s="32" t="s">
        <v>323</v>
      </c>
      <c r="G8" s="28" t="s">
        <v>322</v>
      </c>
      <c r="H8" s="28" t="s">
        <v>322</v>
      </c>
      <c r="I8" s="33" t="s">
        <v>321</v>
      </c>
    </row>
    <row r="9" spans="1:10" ht="24.95" customHeight="1" thickBot="1" x14ac:dyDescent="0.25">
      <c r="A9" s="269" t="s">
        <v>309</v>
      </c>
      <c r="B9" s="270"/>
      <c r="C9" s="271"/>
      <c r="D9" s="35">
        <v>45024</v>
      </c>
      <c r="E9" s="35">
        <v>44866</v>
      </c>
      <c r="F9" s="35">
        <v>44927</v>
      </c>
      <c r="G9" s="34"/>
      <c r="H9" s="35">
        <v>45017</v>
      </c>
      <c r="I9" s="36"/>
    </row>
    <row r="10" spans="1:10" ht="56.25" customHeight="1" thickBot="1" x14ac:dyDescent="0.25">
      <c r="A10" s="253" t="s">
        <v>324</v>
      </c>
      <c r="B10" s="254"/>
      <c r="C10" s="254"/>
      <c r="D10" s="254"/>
      <c r="E10" s="254"/>
      <c r="F10" s="254"/>
      <c r="G10" s="254"/>
      <c r="H10" s="254"/>
      <c r="I10" s="254"/>
    </row>
    <row r="11" spans="1:10" ht="24.95" customHeight="1" thickBot="1" x14ac:dyDescent="0.25">
      <c r="A11" s="257" t="s">
        <v>261</v>
      </c>
      <c r="B11" s="258"/>
      <c r="C11" s="258"/>
      <c r="D11" s="258"/>
      <c r="E11" s="258"/>
      <c r="F11" s="258"/>
      <c r="G11" s="258"/>
      <c r="H11" s="259"/>
    </row>
    <row r="12" spans="1:10" ht="21" customHeight="1" thickBot="1" x14ac:dyDescent="0.25">
      <c r="A12" s="255" t="s">
        <v>260</v>
      </c>
      <c r="B12" s="256"/>
      <c r="C12" s="256"/>
      <c r="D12" s="256" t="s">
        <v>138</v>
      </c>
      <c r="E12" s="256"/>
      <c r="F12" s="256"/>
      <c r="G12" s="256"/>
      <c r="H12" s="260"/>
    </row>
    <row r="13" spans="1:10" ht="20.100000000000001" customHeight="1" thickBot="1" x14ac:dyDescent="0.25">
      <c r="A13" s="261" t="s">
        <v>262</v>
      </c>
      <c r="B13" s="262"/>
      <c r="C13" s="263"/>
      <c r="D13" s="264" t="s">
        <v>264</v>
      </c>
      <c r="E13" s="265"/>
      <c r="F13" s="265"/>
      <c r="G13" s="265"/>
      <c r="H13" s="266"/>
    </row>
    <row r="14" spans="1:10" ht="20.100000000000001" customHeight="1" x14ac:dyDescent="0.2"/>
    <row r="15" spans="1:10" ht="20.100000000000001" customHeight="1" x14ac:dyDescent="0.2"/>
    <row r="16" spans="1:10" ht="20.100000000000001" customHeight="1" x14ac:dyDescent="0.2"/>
    <row r="17" ht="20.100000000000001" customHeight="1" x14ac:dyDescent="0.2"/>
    <row r="18" ht="20.100000000000001" customHeight="1" x14ac:dyDescent="0.2"/>
  </sheetData>
  <mergeCells count="16">
    <mergeCell ref="A13:C13"/>
    <mergeCell ref="D13:H13"/>
    <mergeCell ref="A1:I1"/>
    <mergeCell ref="A2:I2"/>
    <mergeCell ref="A9:C9"/>
    <mergeCell ref="B5:C5"/>
    <mergeCell ref="B6:C6"/>
    <mergeCell ref="B7:C7"/>
    <mergeCell ref="B8:C8"/>
    <mergeCell ref="A4:C4"/>
    <mergeCell ref="A3:I3"/>
    <mergeCell ref="J3:J4"/>
    <mergeCell ref="A10:I10"/>
    <mergeCell ref="A12:C12"/>
    <mergeCell ref="A11:H11"/>
    <mergeCell ref="D12:H12"/>
  </mergeCells>
  <hyperlinks>
    <hyperlink ref="B5:C5" location="'Storage &amp; Retrieval'!A1" display="Storage, Collection, Lodgement, Retrieval and Delivery" xr:uid="{00000000-0004-0000-0000-000000000000}"/>
    <hyperlink ref="B6:C6" location="Destruction!A1" display="Destruction Part 1: Off-Site Destruction" xr:uid="{00000000-0004-0000-0000-000001000000}"/>
    <hyperlink ref="B7:C7" location="Destruction!A1" display="Destruction Part 2: On-Site Destruction" xr:uid="{00000000-0004-0000-0000-000002000000}"/>
    <hyperlink ref="B8:C8" location="Digitisation!A1" display="Digitisation Services" xr:uid="{00000000-0004-0000-0000-000003000000}"/>
    <hyperlink ref="A13:C13" location="All_Flat_View!A1" display="All_Flat_View" xr:uid="{00000000-0004-0000-0000-000004000000}"/>
  </hyperlinks>
  <pageMargins left="0.70866141732283472" right="0.70866141732283472" top="0.74803149606299213" bottom="0.74803149606299213" header="0.31496062992125984" footer="0.31496062992125984"/>
  <pageSetup paperSize="9" scale="99" orientation="landscape" r:id="rId1"/>
  <headerFooter>
    <oddHeader>&amp;C&amp;"Calibri"&amp;12&amp;KFF0000 OFFICIAL&amp;1#_x000D_</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126"/>
  <sheetViews>
    <sheetView showGridLines="0" topLeftCell="A109" zoomScale="85" zoomScaleNormal="85" zoomScaleSheetLayoutView="100" workbookViewId="0">
      <selection activeCell="H117" sqref="H117"/>
    </sheetView>
  </sheetViews>
  <sheetFormatPr defaultColWidth="9.140625" defaultRowHeight="12.75" x14ac:dyDescent="0.2"/>
  <cols>
    <col min="1" max="1" width="14.7109375" style="45" customWidth="1"/>
    <col min="2" max="2" width="35.7109375" style="39" customWidth="1"/>
    <col min="3" max="3" width="14.85546875" style="45" customWidth="1"/>
    <col min="4" max="8" width="16.7109375" style="51" customWidth="1"/>
    <col min="9" max="10" width="16.7109375" style="54" customWidth="1"/>
    <col min="11" max="11" width="24.140625" style="54" customWidth="1"/>
    <col min="12" max="12" width="16.28515625" style="53" customWidth="1"/>
    <col min="13" max="13" width="11.28515625" style="197" customWidth="1"/>
    <col min="14" max="15" width="9.140625" style="39" customWidth="1"/>
    <col min="16" max="16384" width="9.140625" style="39"/>
  </cols>
  <sheetData>
    <row r="1" spans="1:17" ht="46.5" customHeight="1" x14ac:dyDescent="0.2">
      <c r="A1" s="329" t="s">
        <v>118</v>
      </c>
      <c r="B1" s="330"/>
      <c r="C1" s="330"/>
      <c r="D1" s="330"/>
      <c r="E1" s="330"/>
      <c r="F1" s="330"/>
      <c r="G1" s="330"/>
      <c r="H1" s="330"/>
      <c r="I1" s="330"/>
      <c r="J1" s="330"/>
      <c r="K1" s="331"/>
    </row>
    <row r="2" spans="1:17" s="40" customFormat="1" ht="24.95" customHeight="1" x14ac:dyDescent="0.2">
      <c r="A2" s="305" t="s">
        <v>116</v>
      </c>
      <c r="B2" s="303" t="s">
        <v>117</v>
      </c>
      <c r="C2" s="303" t="s">
        <v>0</v>
      </c>
      <c r="D2" s="325" t="s">
        <v>123</v>
      </c>
      <c r="E2" s="325"/>
      <c r="F2" s="325"/>
      <c r="G2" s="325"/>
      <c r="H2" s="325"/>
      <c r="I2" s="325"/>
      <c r="J2" s="325"/>
      <c r="K2" s="334"/>
      <c r="L2" s="38"/>
      <c r="M2" s="197"/>
      <c r="N2" s="39"/>
      <c r="O2" s="39"/>
      <c r="P2" s="39"/>
      <c r="Q2" s="39"/>
    </row>
    <row r="3" spans="1:17" s="40" customFormat="1" ht="24.95" customHeight="1" x14ac:dyDescent="0.2">
      <c r="A3" s="305"/>
      <c r="B3" s="303"/>
      <c r="C3" s="303"/>
      <c r="D3" s="322" t="s">
        <v>115</v>
      </c>
      <c r="E3" s="323"/>
      <c r="F3" s="323"/>
      <c r="G3" s="323"/>
      <c r="H3" s="322" t="s">
        <v>57</v>
      </c>
      <c r="I3" s="323"/>
      <c r="J3" s="323"/>
      <c r="K3" s="324"/>
      <c r="L3" s="189"/>
      <c r="M3" s="197"/>
      <c r="N3" s="39"/>
      <c r="O3" s="39"/>
      <c r="P3" s="39"/>
      <c r="Q3" s="39"/>
    </row>
    <row r="4" spans="1:17" s="42" customFormat="1" ht="30" customHeight="1" thickBot="1" x14ac:dyDescent="0.25">
      <c r="A4" s="332"/>
      <c r="B4" s="333"/>
      <c r="C4" s="333"/>
      <c r="D4" s="60" t="s">
        <v>109</v>
      </c>
      <c r="E4" s="60" t="s">
        <v>114</v>
      </c>
      <c r="F4" s="60" t="s">
        <v>110</v>
      </c>
      <c r="G4" s="60" t="s">
        <v>106</v>
      </c>
      <c r="H4" s="60" t="s">
        <v>109</v>
      </c>
      <c r="I4" s="60" t="s">
        <v>114</v>
      </c>
      <c r="J4" s="60" t="s">
        <v>110</v>
      </c>
      <c r="K4" s="61" t="s">
        <v>106</v>
      </c>
      <c r="L4" s="41"/>
      <c r="M4" s="198"/>
      <c r="N4" s="41"/>
      <c r="O4" s="41"/>
      <c r="P4" s="41"/>
      <c r="Q4" s="41"/>
    </row>
    <row r="5" spans="1:17" ht="24.95" customHeight="1" x14ac:dyDescent="0.2">
      <c r="A5" s="90" t="s">
        <v>1</v>
      </c>
      <c r="B5" s="91" t="s">
        <v>2</v>
      </c>
      <c r="C5" s="92" t="s">
        <v>67</v>
      </c>
      <c r="D5" s="93">
        <v>0.88935084647499996</v>
      </c>
      <c r="E5" s="94">
        <v>1.3116240872002605</v>
      </c>
      <c r="F5" s="93">
        <v>1.1163960000000002</v>
      </c>
      <c r="G5" s="94">
        <v>0.74870339078675996</v>
      </c>
      <c r="H5" s="93">
        <v>0.21257689512355751</v>
      </c>
      <c r="I5" s="94">
        <v>0.30688640501800968</v>
      </c>
      <c r="J5" s="93">
        <v>0.27909900000000004</v>
      </c>
      <c r="K5" s="80">
        <v>0.17277770556617536</v>
      </c>
      <c r="L5" s="190"/>
      <c r="M5" s="199"/>
      <c r="N5" s="41"/>
      <c r="O5" s="41"/>
    </row>
    <row r="6" spans="1:17" s="40" customFormat="1" ht="24.95" customHeight="1" x14ac:dyDescent="0.2">
      <c r="A6" s="95" t="s">
        <v>1</v>
      </c>
      <c r="B6" s="2" t="s">
        <v>3</v>
      </c>
      <c r="C6" s="4" t="s">
        <v>68</v>
      </c>
      <c r="D6" s="3">
        <v>0.88935084647499996</v>
      </c>
      <c r="E6" s="63">
        <v>1.3116240872002605</v>
      </c>
      <c r="F6" s="3">
        <v>1.1163960000000002</v>
      </c>
      <c r="G6" s="63">
        <v>0.74870339078675996</v>
      </c>
      <c r="H6" s="3">
        <v>0.21257689512355749</v>
      </c>
      <c r="I6" s="63">
        <v>0.30688640501800968</v>
      </c>
      <c r="J6" s="3">
        <v>0.27909900000000004</v>
      </c>
      <c r="K6" s="81">
        <v>0.17277770556617536</v>
      </c>
      <c r="L6" s="190"/>
      <c r="M6" s="199"/>
      <c r="N6" s="41"/>
      <c r="O6" s="41"/>
    </row>
    <row r="7" spans="1:17" ht="24.95" customHeight="1" x14ac:dyDescent="0.2">
      <c r="A7" s="95" t="s">
        <v>1</v>
      </c>
      <c r="B7" s="2" t="s">
        <v>50</v>
      </c>
      <c r="C7" s="4" t="s">
        <v>69</v>
      </c>
      <c r="D7" s="3">
        <v>0.17787016929499999</v>
      </c>
      <c r="E7" s="63">
        <v>0.17885783007276279</v>
      </c>
      <c r="F7" s="3">
        <v>0.18813339999999998</v>
      </c>
      <c r="G7" s="63">
        <v>0.14976354282037802</v>
      </c>
      <c r="H7" s="3">
        <v>4.2515379024711496E-2</v>
      </c>
      <c r="I7" s="63">
        <v>4.1848146138819507E-2</v>
      </c>
      <c r="J7" s="3">
        <v>4.3415400000000007E-2</v>
      </c>
      <c r="K7" s="81">
        <v>3.4560817573933388E-2</v>
      </c>
      <c r="L7" s="190"/>
      <c r="M7" s="199"/>
      <c r="N7" s="41"/>
      <c r="O7" s="41"/>
    </row>
    <row r="8" spans="1:17" ht="24.95" customHeight="1" x14ac:dyDescent="0.2">
      <c r="A8" s="95" t="s">
        <v>1</v>
      </c>
      <c r="B8" s="2" t="s">
        <v>99</v>
      </c>
      <c r="C8" s="4" t="s">
        <v>69</v>
      </c>
      <c r="D8" s="3">
        <v>0.24183609768499997</v>
      </c>
      <c r="E8" s="63">
        <v>0.21469090073655836</v>
      </c>
      <c r="F8" s="3">
        <v>0.2150096</v>
      </c>
      <c r="G8" s="63">
        <v>0.23436279601662208</v>
      </c>
      <c r="H8" s="3">
        <v>6.2298546721181298E-2</v>
      </c>
      <c r="I8" s="63">
        <v>5.0232165877463979E-2</v>
      </c>
      <c r="J8" s="3">
        <v>4.9617600000000005E-2</v>
      </c>
      <c r="K8" s="81">
        <v>5.4083722157682014E-2</v>
      </c>
      <c r="L8" s="190"/>
      <c r="M8" s="199"/>
      <c r="N8" s="41"/>
      <c r="O8" s="41"/>
    </row>
    <row r="9" spans="1:17" ht="24.95" customHeight="1" x14ac:dyDescent="0.2">
      <c r="A9" s="95" t="s">
        <v>1</v>
      </c>
      <c r="B9" s="2" t="s">
        <v>4</v>
      </c>
      <c r="C9" s="4" t="s">
        <v>70</v>
      </c>
      <c r="D9" s="3">
        <v>0.379418954187</v>
      </c>
      <c r="E9" s="63">
        <v>0.2980963834546046</v>
      </c>
      <c r="F9" s="3">
        <v>8.9587333333333324E-2</v>
      </c>
      <c r="G9" s="63">
        <v>0.19960850821708395</v>
      </c>
      <c r="H9" s="3">
        <v>9.0683091676985794E-2</v>
      </c>
      <c r="I9" s="63">
        <v>6.9746910231365811E-2</v>
      </c>
      <c r="J9" s="3">
        <v>2.0674000000000001E-2</v>
      </c>
      <c r="K9" s="81">
        <v>4.6063501896250143E-2</v>
      </c>
      <c r="L9" s="190"/>
      <c r="M9" s="199"/>
      <c r="N9" s="41"/>
      <c r="O9" s="41"/>
    </row>
    <row r="10" spans="1:17" ht="24.95" customHeight="1" x14ac:dyDescent="0.2">
      <c r="A10" s="95" t="s">
        <v>1</v>
      </c>
      <c r="B10" s="2" t="s">
        <v>85</v>
      </c>
      <c r="C10" s="4" t="s">
        <v>71</v>
      </c>
      <c r="D10" s="3">
        <v>0.35574033858999998</v>
      </c>
      <c r="E10" s="63">
        <v>0.2980963834546046</v>
      </c>
      <c r="F10" s="3">
        <v>0.3583493333333333</v>
      </c>
      <c r="G10" s="63">
        <v>0.24956779692891998</v>
      </c>
      <c r="H10" s="3">
        <v>8.5030758049422991E-2</v>
      </c>
      <c r="I10" s="63">
        <v>6.9746910231365811E-2</v>
      </c>
      <c r="J10" s="3">
        <v>8.2696000000000006E-2</v>
      </c>
      <c r="K10" s="81">
        <v>5.7592568522058456E-2</v>
      </c>
      <c r="L10" s="190"/>
      <c r="M10" s="199"/>
      <c r="N10" s="41"/>
      <c r="O10" s="41"/>
    </row>
    <row r="11" spans="1:17" ht="24.95" customHeight="1" x14ac:dyDescent="0.2">
      <c r="A11" s="95" t="s">
        <v>1</v>
      </c>
      <c r="B11" s="2" t="s">
        <v>183</v>
      </c>
      <c r="C11" s="4" t="s">
        <v>72</v>
      </c>
      <c r="D11" s="3">
        <v>0.35574033858999998</v>
      </c>
      <c r="E11" s="63">
        <v>0.2980963834546046</v>
      </c>
      <c r="F11" s="3">
        <v>0.3583493333333333</v>
      </c>
      <c r="G11" s="63">
        <v>0.24956779692891998</v>
      </c>
      <c r="H11" s="3">
        <v>8.5030758049422991E-2</v>
      </c>
      <c r="I11" s="63">
        <v>6.9746910231365811E-2</v>
      </c>
      <c r="J11" s="3">
        <v>8.2696000000000006E-2</v>
      </c>
      <c r="K11" s="81">
        <v>5.7592568522058456E-2</v>
      </c>
      <c r="L11" s="190"/>
      <c r="M11" s="199"/>
      <c r="N11" s="41"/>
      <c r="O11" s="41"/>
    </row>
    <row r="12" spans="1:17" ht="24.95" customHeight="1" x14ac:dyDescent="0.2">
      <c r="A12" s="95" t="s">
        <v>1</v>
      </c>
      <c r="B12" s="2" t="s">
        <v>7</v>
      </c>
      <c r="C12" s="4" t="s">
        <v>73</v>
      </c>
      <c r="D12" s="3">
        <v>2.075077161157</v>
      </c>
      <c r="E12" s="63">
        <v>1.9680295075807999</v>
      </c>
      <c r="F12" s="3">
        <v>5.9576265800000003</v>
      </c>
      <c r="G12" s="63">
        <v>1.2478389846445996</v>
      </c>
      <c r="H12" s="3">
        <v>0.4961765910456214</v>
      </c>
      <c r="I12" s="63">
        <v>0.460468442478841</v>
      </c>
      <c r="J12" s="3">
        <v>1.3748210000000001</v>
      </c>
      <c r="K12" s="81">
        <v>0.28796284261029226</v>
      </c>
      <c r="L12" s="190"/>
      <c r="M12" s="199"/>
      <c r="N12" s="41"/>
      <c r="O12" s="41"/>
    </row>
    <row r="13" spans="1:17" ht="24.95" customHeight="1" x14ac:dyDescent="0.2">
      <c r="A13" s="95" t="s">
        <v>1</v>
      </c>
      <c r="B13" s="2" t="s">
        <v>8</v>
      </c>
      <c r="C13" s="4" t="s">
        <v>74</v>
      </c>
      <c r="D13" s="3">
        <v>2.3714526293639997</v>
      </c>
      <c r="E13" s="63">
        <v>5.2476614743361996</v>
      </c>
      <c r="F13" s="3">
        <v>10.436924333333334</v>
      </c>
      <c r="G13" s="63">
        <v>1.5972110356820621</v>
      </c>
      <c r="H13" s="3">
        <v>0.56707651502613754</v>
      </c>
      <c r="I13" s="63">
        <v>1.227818229572252</v>
      </c>
      <c r="J13" s="3">
        <v>2.4085210000000004</v>
      </c>
      <c r="K13" s="81">
        <v>0.36858716208047587</v>
      </c>
      <c r="L13" s="190"/>
      <c r="M13" s="199"/>
      <c r="N13" s="41"/>
      <c r="O13" s="41"/>
    </row>
    <row r="14" spans="1:17" ht="24.95" customHeight="1" x14ac:dyDescent="0.2">
      <c r="A14" s="95" t="s">
        <v>1</v>
      </c>
      <c r="B14" s="2" t="s">
        <v>181</v>
      </c>
      <c r="C14" s="4" t="s">
        <v>73</v>
      </c>
      <c r="D14" s="3">
        <v>3.2608034758389999</v>
      </c>
      <c r="E14" s="63">
        <v>10.492992697602084</v>
      </c>
      <c r="F14" s="3">
        <v>14.916291000000001</v>
      </c>
      <c r="G14" s="63">
        <v>1.8966237980076879</v>
      </c>
      <c r="H14" s="3">
        <v>0.77977628696768564</v>
      </c>
      <c r="I14" s="63">
        <v>2.4550912401440774</v>
      </c>
      <c r="J14" s="3">
        <v>3.4422210000000004</v>
      </c>
      <c r="K14" s="81">
        <v>0.4376824149248511</v>
      </c>
      <c r="L14" s="190"/>
      <c r="M14" s="199"/>
      <c r="N14" s="41"/>
      <c r="O14" s="41"/>
    </row>
    <row r="15" spans="1:17" ht="24.95" customHeight="1" x14ac:dyDescent="0.2">
      <c r="A15" s="95" t="s">
        <v>1</v>
      </c>
      <c r="B15" s="2" t="s">
        <v>61</v>
      </c>
      <c r="C15" s="4" t="s">
        <v>75</v>
      </c>
      <c r="D15" s="3">
        <v>0.142296135436</v>
      </c>
      <c r="E15" s="63">
        <v>0.13116240872002605</v>
      </c>
      <c r="F15" s="3">
        <v>0.3583493333333333</v>
      </c>
      <c r="G15" s="63">
        <v>9.9804254108541976E-2</v>
      </c>
      <c r="H15" s="3">
        <v>3.3914001765376803E-2</v>
      </c>
      <c r="I15" s="63">
        <v>3.0688640501800962E-2</v>
      </c>
      <c r="J15" s="3">
        <v>8.2696000000000006E-2</v>
      </c>
      <c r="K15" s="81">
        <v>2.3031750948125072E-2</v>
      </c>
      <c r="L15" s="190"/>
      <c r="M15" s="199"/>
      <c r="N15" s="41"/>
      <c r="O15" s="41"/>
    </row>
    <row r="16" spans="1:17" ht="24.95" customHeight="1" x14ac:dyDescent="0.2">
      <c r="A16" s="95" t="s">
        <v>1</v>
      </c>
      <c r="B16" s="2" t="s">
        <v>10</v>
      </c>
      <c r="C16" s="4" t="s">
        <v>76</v>
      </c>
      <c r="D16" s="3">
        <v>0.35574033858999998</v>
      </c>
      <c r="E16" s="63">
        <v>0.13116240872002605</v>
      </c>
      <c r="F16" s="3">
        <v>0.85107966666666679</v>
      </c>
      <c r="G16" s="63">
        <v>0.24956779692891998</v>
      </c>
      <c r="H16" s="3">
        <v>8.5030758049422991E-2</v>
      </c>
      <c r="I16" s="63">
        <v>3.0688640501800962E-2</v>
      </c>
      <c r="J16" s="3">
        <v>0.19640300000000002</v>
      </c>
      <c r="K16" s="81">
        <v>5.7592568522058456E-2</v>
      </c>
      <c r="L16" s="190"/>
      <c r="M16" s="199"/>
      <c r="N16" s="41"/>
      <c r="O16" s="41"/>
    </row>
    <row r="17" spans="1:15" ht="24.95" customHeight="1" x14ac:dyDescent="0.2">
      <c r="A17" s="95" t="s">
        <v>1</v>
      </c>
      <c r="B17" s="2" t="s">
        <v>11</v>
      </c>
      <c r="C17" s="4" t="s">
        <v>77</v>
      </c>
      <c r="D17" s="3">
        <v>14.821578933525</v>
      </c>
      <c r="E17" s="63">
        <v>22.655325142549955</v>
      </c>
      <c r="F17" s="3">
        <v>17.917466666666666</v>
      </c>
      <c r="G17" s="63">
        <v>22.460301460396888</v>
      </c>
      <c r="H17" s="3">
        <v>3.5445046917538376</v>
      </c>
      <c r="I17" s="63">
        <v>5.3007651775838038</v>
      </c>
      <c r="J17" s="3">
        <v>4.1348000000000003</v>
      </c>
      <c r="K17" s="81">
        <v>5.1831464908608211</v>
      </c>
      <c r="L17" s="190"/>
      <c r="M17" s="199"/>
      <c r="N17" s="41"/>
      <c r="O17" s="41"/>
    </row>
    <row r="18" spans="1:15" ht="24.95" customHeight="1" x14ac:dyDescent="0.2">
      <c r="A18" s="95" t="s">
        <v>1</v>
      </c>
      <c r="B18" s="2" t="s">
        <v>12</v>
      </c>
      <c r="C18" s="4" t="s">
        <v>78</v>
      </c>
      <c r="D18" s="3">
        <v>23.714526293639999</v>
      </c>
      <c r="E18" s="63">
        <v>22.655814938928533</v>
      </c>
      <c r="F18" s="3">
        <v>26.876200000000001</v>
      </c>
      <c r="G18" s="63">
        <v>22.460301460396888</v>
      </c>
      <c r="H18" s="3">
        <v>5.6711337807153468</v>
      </c>
      <c r="I18" s="63">
        <v>5.3008797773775091</v>
      </c>
      <c r="J18" s="3">
        <v>6.2022000000000004</v>
      </c>
      <c r="K18" s="81">
        <v>5.1831464908608211</v>
      </c>
      <c r="L18" s="190"/>
      <c r="M18" s="199"/>
      <c r="N18" s="41"/>
      <c r="O18" s="41"/>
    </row>
    <row r="19" spans="1:15" ht="24.95" customHeight="1" x14ac:dyDescent="0.2">
      <c r="A19" s="95" t="s">
        <v>1</v>
      </c>
      <c r="B19" s="2" t="s">
        <v>13</v>
      </c>
      <c r="C19" s="4" t="s">
        <v>79</v>
      </c>
      <c r="D19" s="3">
        <v>0.33194950206599999</v>
      </c>
      <c r="E19" s="63">
        <v>0.21469090073655836</v>
      </c>
      <c r="F19" s="3">
        <v>0.29115883333333331</v>
      </c>
      <c r="G19" s="63">
        <v>0.24956779692891998</v>
      </c>
      <c r="H19" s="3">
        <v>7.9378424421860203E-2</v>
      </c>
      <c r="I19" s="63">
        <v>5.0232165877463979E-2</v>
      </c>
      <c r="J19" s="3">
        <v>6.71905E-2</v>
      </c>
      <c r="K19" s="81">
        <v>5.7592568522058456E-2</v>
      </c>
      <c r="L19" s="190"/>
      <c r="M19" s="199"/>
      <c r="N19" s="41"/>
      <c r="O19" s="41"/>
    </row>
    <row r="20" spans="1:15" ht="24.95" customHeight="1" x14ac:dyDescent="0.2">
      <c r="A20" s="95" t="s">
        <v>1</v>
      </c>
      <c r="B20" s="2" t="s">
        <v>14</v>
      </c>
      <c r="C20" s="4" t="s">
        <v>80</v>
      </c>
      <c r="D20" s="3">
        <v>0.33194950206599999</v>
      </c>
      <c r="E20" s="63">
        <v>0.21469090073655836</v>
      </c>
      <c r="F20" s="3">
        <v>0.3583493333333333</v>
      </c>
      <c r="G20" s="63">
        <v>0.74870339078675996</v>
      </c>
      <c r="H20" s="3">
        <v>7.9378424421860203E-2</v>
      </c>
      <c r="I20" s="63">
        <v>5.0232165877463979E-2</v>
      </c>
      <c r="J20" s="3">
        <v>8.2696000000000006E-2</v>
      </c>
      <c r="K20" s="81">
        <v>0.17277770556617536</v>
      </c>
      <c r="L20" s="190"/>
      <c r="M20" s="199"/>
      <c r="N20" s="41"/>
      <c r="O20" s="41"/>
    </row>
    <row r="21" spans="1:15" ht="24.95" customHeight="1" x14ac:dyDescent="0.2">
      <c r="A21" s="95" t="s">
        <v>1</v>
      </c>
      <c r="B21" s="2" t="s">
        <v>15</v>
      </c>
      <c r="C21" s="4" t="s">
        <v>81</v>
      </c>
      <c r="D21" s="3">
        <v>0.33194950206599999</v>
      </c>
      <c r="E21" s="63">
        <v>0.21469090073655836</v>
      </c>
      <c r="F21" s="3">
        <v>6.7190500000000002</v>
      </c>
      <c r="G21" s="63">
        <v>0.24956779692891998</v>
      </c>
      <c r="H21" s="3">
        <v>7.9378424421860203E-2</v>
      </c>
      <c r="I21" s="63">
        <v>5.0232165877463979E-2</v>
      </c>
      <c r="J21" s="3">
        <v>1.5505500000000001</v>
      </c>
      <c r="K21" s="81">
        <v>0</v>
      </c>
      <c r="L21" s="190"/>
      <c r="M21" s="199"/>
      <c r="N21" s="41"/>
      <c r="O21" s="41"/>
    </row>
    <row r="22" spans="1:15" ht="24.95" customHeight="1" x14ac:dyDescent="0.2">
      <c r="A22" s="95" t="s">
        <v>1</v>
      </c>
      <c r="B22" s="2" t="s">
        <v>40</v>
      </c>
      <c r="C22" s="4" t="s">
        <v>16</v>
      </c>
      <c r="D22" s="3">
        <v>6.1183971609669996</v>
      </c>
      <c r="E22" s="63" t="s">
        <v>102</v>
      </c>
      <c r="F22" s="3" t="s">
        <v>102</v>
      </c>
      <c r="G22" s="63">
        <v>6.1926718014720015</v>
      </c>
      <c r="H22" s="3">
        <v>1.4630942718128319</v>
      </c>
      <c r="I22" s="63" t="s">
        <v>102</v>
      </c>
      <c r="J22" s="3" t="s">
        <v>102</v>
      </c>
      <c r="K22" s="81">
        <v>1.4290781080320003</v>
      </c>
      <c r="L22" s="190"/>
      <c r="M22" s="199"/>
      <c r="N22" s="41"/>
      <c r="O22" s="41"/>
    </row>
    <row r="23" spans="1:15" ht="24.95" customHeight="1" x14ac:dyDescent="0.2">
      <c r="A23" s="95" t="s">
        <v>1</v>
      </c>
      <c r="B23" s="2" t="s">
        <v>41</v>
      </c>
      <c r="C23" s="4" t="s">
        <v>16</v>
      </c>
      <c r="D23" s="3">
        <v>14.821578933525</v>
      </c>
      <c r="E23" s="63">
        <v>22.655814938928533</v>
      </c>
      <c r="F23" s="3">
        <v>17.917466666666666</v>
      </c>
      <c r="G23" s="63">
        <v>19.964623491107687</v>
      </c>
      <c r="H23" s="3">
        <v>3.5445046917538376</v>
      </c>
      <c r="I23" s="63">
        <v>5.3008797773775091</v>
      </c>
      <c r="J23" s="3">
        <v>4.1348000000000003</v>
      </c>
      <c r="K23" s="81">
        <v>4.6072208056402353</v>
      </c>
      <c r="L23" s="190"/>
      <c r="M23" s="199"/>
      <c r="N23" s="41"/>
      <c r="O23" s="41"/>
    </row>
    <row r="24" spans="1:15" ht="24.95" customHeight="1" x14ac:dyDescent="0.2">
      <c r="A24" s="95" t="s">
        <v>1</v>
      </c>
      <c r="B24" s="2" t="s">
        <v>46</v>
      </c>
      <c r="C24" s="4" t="s">
        <v>82</v>
      </c>
      <c r="D24" s="3">
        <v>2.5256441830619996</v>
      </c>
      <c r="E24" s="63">
        <v>1.5501011939639444</v>
      </c>
      <c r="F24" s="3">
        <v>1.3438100000000002</v>
      </c>
      <c r="G24" s="63">
        <v>1.4974067815735199</v>
      </c>
      <c r="H24" s="3">
        <v>0.60393956042328611</v>
      </c>
      <c r="I24" s="63">
        <v>0.36268393320310238</v>
      </c>
      <c r="J24" s="3">
        <v>0.31011</v>
      </c>
      <c r="K24" s="81">
        <v>0.34555541113235072</v>
      </c>
      <c r="L24" s="190"/>
      <c r="M24" s="199"/>
      <c r="N24" s="41"/>
      <c r="O24" s="41"/>
    </row>
    <row r="25" spans="1:15" ht="24.95" customHeight="1" x14ac:dyDescent="0.2">
      <c r="A25" s="95" t="s">
        <v>1</v>
      </c>
      <c r="B25" s="2" t="s">
        <v>47</v>
      </c>
      <c r="C25" s="4" t="s">
        <v>83</v>
      </c>
      <c r="D25" s="3">
        <v>1.422849133433</v>
      </c>
      <c r="E25" s="63">
        <v>1.0492992697602084</v>
      </c>
      <c r="F25" s="3">
        <v>0.537524</v>
      </c>
      <c r="G25" s="63">
        <v>0.29952708564075603</v>
      </c>
      <c r="H25" s="3">
        <v>0.34024590901568247</v>
      </c>
      <c r="I25" s="63">
        <v>0.24550912401440769</v>
      </c>
      <c r="J25" s="3">
        <v>0.124044</v>
      </c>
      <c r="K25" s="81">
        <v>6.9121635147866775E-2</v>
      </c>
      <c r="L25" s="190"/>
      <c r="M25" s="199"/>
      <c r="N25" s="41"/>
      <c r="O25" s="41"/>
    </row>
    <row r="26" spans="1:15" ht="24.95" customHeight="1" x14ac:dyDescent="0.2">
      <c r="A26" s="95" t="s">
        <v>1</v>
      </c>
      <c r="B26" s="2" t="s">
        <v>48</v>
      </c>
      <c r="C26" s="4" t="s">
        <v>83</v>
      </c>
      <c r="D26" s="3">
        <v>2.4900701492030004</v>
      </c>
      <c r="E26" s="63">
        <v>1.2985078463282578</v>
      </c>
      <c r="F26" s="3">
        <v>0.47033350000000013</v>
      </c>
      <c r="G26" s="63">
        <v>0.49913559385783995</v>
      </c>
      <c r="H26" s="3">
        <v>0.59546105998194199</v>
      </c>
      <c r="I26" s="63">
        <v>0.30381754096782959</v>
      </c>
      <c r="J26" s="3">
        <v>0.1085385</v>
      </c>
      <c r="K26" s="81">
        <v>0.11518513704411691</v>
      </c>
      <c r="L26" s="190"/>
      <c r="M26" s="199"/>
      <c r="N26" s="41"/>
      <c r="O26" s="41"/>
    </row>
    <row r="27" spans="1:15" ht="24.95" customHeight="1" x14ac:dyDescent="0.2">
      <c r="A27" s="95" t="s">
        <v>1</v>
      </c>
      <c r="B27" s="2" t="s">
        <v>58</v>
      </c>
      <c r="C27" s="4" t="s">
        <v>84</v>
      </c>
      <c r="D27" s="3">
        <v>0.21344420315400001</v>
      </c>
      <c r="E27" s="63">
        <v>0.40541108149826233</v>
      </c>
      <c r="F27" s="3">
        <v>0.23496314242424246</v>
      </c>
      <c r="G27" s="63">
        <v>0.24956779692891998</v>
      </c>
      <c r="H27" s="3">
        <v>5.09938794660557E-2</v>
      </c>
      <c r="I27" s="63">
        <v>9.4855797914657536E-2</v>
      </c>
      <c r="J27" s="3">
        <v>5.4269249999999998E-2</v>
      </c>
      <c r="K27" s="81">
        <v>5.7592568522058456E-2</v>
      </c>
      <c r="L27" s="190"/>
      <c r="M27" s="199"/>
      <c r="N27" s="41"/>
      <c r="O27" s="41"/>
    </row>
    <row r="28" spans="1:15" ht="24.95" customHeight="1" x14ac:dyDescent="0.2">
      <c r="A28" s="95" t="s">
        <v>1</v>
      </c>
      <c r="B28" s="2" t="s">
        <v>86</v>
      </c>
      <c r="C28" s="4" t="s">
        <v>69</v>
      </c>
      <c r="D28" s="3">
        <v>0.33194950206599999</v>
      </c>
      <c r="E28" s="63" t="s">
        <v>90</v>
      </c>
      <c r="F28" s="3" t="s">
        <v>90</v>
      </c>
      <c r="G28" s="63">
        <v>0.39933133974929796</v>
      </c>
      <c r="H28" s="3">
        <v>7.9429175362018309E-2</v>
      </c>
      <c r="I28" s="63" t="s">
        <v>90</v>
      </c>
      <c r="J28" s="3" t="s">
        <v>90</v>
      </c>
      <c r="K28" s="81">
        <v>9.2153386095991843E-2</v>
      </c>
      <c r="L28" s="190"/>
      <c r="M28" s="199"/>
      <c r="N28" s="41"/>
      <c r="O28" s="41"/>
    </row>
    <row r="29" spans="1:15" ht="24.95" customHeight="1" x14ac:dyDescent="0.2">
      <c r="A29" s="95" t="s">
        <v>1</v>
      </c>
      <c r="B29" s="2" t="s">
        <v>87</v>
      </c>
      <c r="C29" s="4" t="s">
        <v>69</v>
      </c>
      <c r="D29" s="3">
        <v>2.4900701492030004</v>
      </c>
      <c r="E29" s="63" t="s">
        <v>90</v>
      </c>
      <c r="F29" s="3" t="s">
        <v>90</v>
      </c>
      <c r="G29" s="63">
        <v>0.79854835618346598</v>
      </c>
      <c r="H29" s="3">
        <v>0.5954280788485119</v>
      </c>
      <c r="I29" s="63" t="s">
        <v>90</v>
      </c>
      <c r="J29" s="3" t="s">
        <v>90</v>
      </c>
      <c r="K29" s="81">
        <v>0.18428038988849216</v>
      </c>
      <c r="L29" s="190"/>
      <c r="M29" s="199"/>
      <c r="N29" s="41"/>
      <c r="O29" s="41"/>
    </row>
    <row r="30" spans="1:15" ht="24.95" customHeight="1" x14ac:dyDescent="0.2">
      <c r="A30" s="95" t="s">
        <v>1</v>
      </c>
      <c r="B30" s="2" t="s">
        <v>89</v>
      </c>
      <c r="C30" s="4" t="s">
        <v>69</v>
      </c>
      <c r="D30" s="3">
        <v>0.48378441629699998</v>
      </c>
      <c r="E30" s="63" t="s">
        <v>90</v>
      </c>
      <c r="F30" s="3" t="s">
        <v>90</v>
      </c>
      <c r="G30" s="63">
        <v>0.49913559385783995</v>
      </c>
      <c r="H30" s="3">
        <v>0.1157130739168495</v>
      </c>
      <c r="I30" s="63" t="s">
        <v>90</v>
      </c>
      <c r="J30" s="3" t="s">
        <v>90</v>
      </c>
      <c r="K30" s="81">
        <v>0.11518513704411691</v>
      </c>
      <c r="L30" s="190"/>
      <c r="M30" s="199"/>
      <c r="N30" s="41"/>
      <c r="O30" s="41"/>
    </row>
    <row r="31" spans="1:15" ht="24.95" customHeight="1" x14ac:dyDescent="0.2">
      <c r="A31" s="95" t="s">
        <v>1</v>
      </c>
      <c r="B31" s="2" t="s">
        <v>88</v>
      </c>
      <c r="C31" s="4" t="s">
        <v>69</v>
      </c>
      <c r="D31" s="3" t="s">
        <v>90</v>
      </c>
      <c r="E31" s="63" t="s">
        <v>90</v>
      </c>
      <c r="F31" s="3" t="s">
        <v>90</v>
      </c>
      <c r="G31" s="63">
        <v>0.29952708564075603</v>
      </c>
      <c r="H31" s="3" t="s">
        <v>90</v>
      </c>
      <c r="I31" s="63" t="s">
        <v>90</v>
      </c>
      <c r="J31" s="3" t="s">
        <v>90</v>
      </c>
      <c r="K31" s="81">
        <v>6.9121635147866775E-2</v>
      </c>
      <c r="L31" s="39"/>
      <c r="M31" s="199"/>
      <c r="N31" s="41"/>
      <c r="O31" s="41"/>
    </row>
    <row r="32" spans="1:15" ht="24.95" customHeight="1" x14ac:dyDescent="0.2">
      <c r="A32" s="95" t="s">
        <v>1</v>
      </c>
      <c r="B32" s="2" t="s">
        <v>95</v>
      </c>
      <c r="C32" s="4" t="s">
        <v>69</v>
      </c>
      <c r="D32" s="3" t="s">
        <v>90</v>
      </c>
      <c r="E32" s="63" t="s">
        <v>90</v>
      </c>
      <c r="F32" s="3" t="s">
        <v>90</v>
      </c>
      <c r="G32" s="63">
        <v>0.26408685795043757</v>
      </c>
      <c r="H32" s="3" t="s">
        <v>90</v>
      </c>
      <c r="I32" s="63" t="s">
        <v>90</v>
      </c>
      <c r="J32" s="3" t="s">
        <v>90</v>
      </c>
      <c r="K32" s="81">
        <v>6.0943121065485585E-2</v>
      </c>
      <c r="L32" s="39"/>
      <c r="M32" s="199"/>
      <c r="N32" s="41"/>
      <c r="O32" s="41"/>
    </row>
    <row r="33" spans="1:16" ht="24.95" customHeight="1" x14ac:dyDescent="0.2">
      <c r="A33" s="95" t="s">
        <v>1</v>
      </c>
      <c r="B33" s="1" t="s">
        <v>96</v>
      </c>
      <c r="C33" s="4" t="s">
        <v>69</v>
      </c>
      <c r="D33" s="3" t="s">
        <v>90</v>
      </c>
      <c r="E33" s="63" t="s">
        <v>90</v>
      </c>
      <c r="F33" s="3" t="s">
        <v>90</v>
      </c>
      <c r="G33" s="63">
        <v>0.37978205286205774</v>
      </c>
      <c r="H33" s="3" t="s">
        <v>90</v>
      </c>
      <c r="I33" s="63" t="s">
        <v>90</v>
      </c>
      <c r="J33" s="3" t="s">
        <v>90</v>
      </c>
      <c r="K33" s="81">
        <v>8.7642012198936414E-2</v>
      </c>
      <c r="L33" s="39"/>
      <c r="M33" s="199"/>
      <c r="N33" s="41"/>
      <c r="O33" s="41"/>
    </row>
    <row r="34" spans="1:16" ht="24.95" customHeight="1" x14ac:dyDescent="0.2">
      <c r="A34" s="95" t="s">
        <v>1</v>
      </c>
      <c r="B34" s="1" t="s">
        <v>505</v>
      </c>
      <c r="C34" s="9" t="s">
        <v>83</v>
      </c>
      <c r="D34" s="3" t="s">
        <v>90</v>
      </c>
      <c r="E34" s="63" t="s">
        <v>90</v>
      </c>
      <c r="F34" s="3" t="s">
        <v>90</v>
      </c>
      <c r="G34" s="193">
        <v>2.0517440000000002</v>
      </c>
      <c r="H34" s="3" t="s">
        <v>90</v>
      </c>
      <c r="I34" s="63" t="s">
        <v>90</v>
      </c>
      <c r="J34" s="3" t="s">
        <v>90</v>
      </c>
      <c r="K34" s="212">
        <v>0.51822400000000002</v>
      </c>
      <c r="L34" s="39"/>
      <c r="M34" s="199"/>
      <c r="N34" s="41"/>
      <c r="O34" s="41"/>
    </row>
    <row r="35" spans="1:16" ht="24.95" customHeight="1" x14ac:dyDescent="0.2">
      <c r="A35" s="95" t="s">
        <v>1</v>
      </c>
      <c r="B35" s="234" t="s">
        <v>513</v>
      </c>
      <c r="C35" s="9" t="s">
        <v>83</v>
      </c>
      <c r="D35" s="3" t="s">
        <v>90</v>
      </c>
      <c r="E35" s="63" t="s">
        <v>90</v>
      </c>
      <c r="F35" s="3" t="s">
        <v>90</v>
      </c>
      <c r="G35" s="79">
        <v>1.5</v>
      </c>
      <c r="H35" s="3" t="s">
        <v>90</v>
      </c>
      <c r="I35" s="63" t="s">
        <v>90</v>
      </c>
      <c r="J35" s="3" t="s">
        <v>90</v>
      </c>
      <c r="K35" s="212">
        <v>0.375</v>
      </c>
      <c r="L35" s="39"/>
      <c r="M35" s="199"/>
      <c r="N35" s="41"/>
      <c r="O35" s="41"/>
    </row>
    <row r="36" spans="1:16" ht="24.95" customHeight="1" x14ac:dyDescent="0.2">
      <c r="A36" s="95" t="s">
        <v>1</v>
      </c>
      <c r="B36" s="2" t="s">
        <v>508</v>
      </c>
      <c r="C36" s="9" t="s">
        <v>507</v>
      </c>
      <c r="D36" s="3" t="s">
        <v>90</v>
      </c>
      <c r="E36" s="63" t="s">
        <v>90</v>
      </c>
      <c r="F36" s="3" t="s">
        <v>90</v>
      </c>
      <c r="G36" s="193" t="s">
        <v>506</v>
      </c>
      <c r="H36" s="3" t="s">
        <v>90</v>
      </c>
      <c r="I36" s="63" t="s">
        <v>90</v>
      </c>
      <c r="J36" s="3" t="s">
        <v>90</v>
      </c>
      <c r="K36" s="212" t="s">
        <v>506</v>
      </c>
      <c r="L36" s="39"/>
      <c r="M36" s="199"/>
      <c r="N36" s="41"/>
      <c r="O36" s="41"/>
    </row>
    <row r="37" spans="1:16" ht="24.95" customHeight="1" x14ac:dyDescent="0.2">
      <c r="A37" s="95" t="s">
        <v>1</v>
      </c>
      <c r="B37" s="214" t="s">
        <v>509</v>
      </c>
      <c r="C37" s="9" t="s">
        <v>507</v>
      </c>
      <c r="D37" s="3" t="s">
        <v>90</v>
      </c>
      <c r="E37" s="63" t="s">
        <v>90</v>
      </c>
      <c r="F37" s="3" t="s">
        <v>90</v>
      </c>
      <c r="G37" s="193">
        <v>0.42</v>
      </c>
      <c r="H37" s="3" t="s">
        <v>90</v>
      </c>
      <c r="I37" s="63" t="s">
        <v>90</v>
      </c>
      <c r="J37" s="3" t="s">
        <v>90</v>
      </c>
      <c r="K37" s="212">
        <v>0.11633600000000001</v>
      </c>
      <c r="L37" s="39"/>
      <c r="M37" s="199"/>
      <c r="N37" s="41"/>
      <c r="O37" s="41"/>
    </row>
    <row r="38" spans="1:16" s="40" customFormat="1" ht="26.25" thickBot="1" x14ac:dyDescent="0.25">
      <c r="A38" s="96" t="s">
        <v>1</v>
      </c>
      <c r="B38" s="97" t="s">
        <v>124</v>
      </c>
      <c r="C38" s="98" t="s">
        <v>100</v>
      </c>
      <c r="D38" s="99" t="s">
        <v>90</v>
      </c>
      <c r="E38" s="100" t="s">
        <v>90</v>
      </c>
      <c r="F38" s="99" t="s">
        <v>90</v>
      </c>
      <c r="G38" s="100">
        <v>0.23597560223990163</v>
      </c>
      <c r="H38" s="99" t="s">
        <v>90</v>
      </c>
      <c r="I38" s="100" t="s">
        <v>90</v>
      </c>
      <c r="J38" s="99" t="s">
        <v>90</v>
      </c>
      <c r="K38" s="83">
        <v>0</v>
      </c>
      <c r="M38" s="199"/>
      <c r="N38" s="41"/>
      <c r="O38" s="41"/>
      <c r="P38" s="39"/>
    </row>
    <row r="39" spans="1:16" s="40" customFormat="1" ht="46.5" customHeight="1" x14ac:dyDescent="0.2">
      <c r="A39" s="335" t="s">
        <v>122</v>
      </c>
      <c r="B39" s="336"/>
      <c r="C39" s="336"/>
      <c r="D39" s="336"/>
      <c r="E39" s="336"/>
      <c r="F39" s="336"/>
      <c r="G39" s="336"/>
      <c r="H39" s="336"/>
      <c r="I39" s="336"/>
      <c r="J39" s="337"/>
      <c r="K39" s="53"/>
      <c r="L39" s="43"/>
      <c r="M39" s="198"/>
      <c r="N39" s="41"/>
      <c r="O39" s="41"/>
      <c r="P39" s="52"/>
    </row>
    <row r="40" spans="1:16" s="40" customFormat="1" ht="36" customHeight="1" x14ac:dyDescent="0.2">
      <c r="A40" s="288" t="s">
        <v>325</v>
      </c>
      <c r="B40" s="289"/>
      <c r="C40" s="289"/>
      <c r="D40" s="289"/>
      <c r="E40" s="289"/>
      <c r="F40" s="289"/>
      <c r="G40" s="289"/>
      <c r="H40" s="289"/>
      <c r="I40" s="289"/>
      <c r="J40" s="290"/>
      <c r="K40" s="53"/>
      <c r="L40" s="43"/>
      <c r="M40" s="198"/>
      <c r="N40" s="41"/>
      <c r="O40" s="41"/>
      <c r="P40" s="52"/>
    </row>
    <row r="41" spans="1:16" s="40" customFormat="1" ht="20.100000000000001" customHeight="1" x14ac:dyDescent="0.2">
      <c r="A41" s="319" t="s">
        <v>125</v>
      </c>
      <c r="B41" s="315"/>
      <c r="C41" s="325" t="s">
        <v>123</v>
      </c>
      <c r="D41" s="325"/>
      <c r="E41" s="325"/>
      <c r="F41" s="325"/>
      <c r="G41" s="325"/>
      <c r="H41" s="325"/>
      <c r="I41" s="325"/>
      <c r="J41" s="334"/>
      <c r="K41" s="53"/>
      <c r="L41" s="52"/>
      <c r="M41" s="198"/>
      <c r="N41" s="41"/>
      <c r="O41" s="41"/>
    </row>
    <row r="42" spans="1:16" s="40" customFormat="1" ht="49.5" customHeight="1" x14ac:dyDescent="0.2">
      <c r="A42" s="314"/>
      <c r="B42" s="315"/>
      <c r="C42" s="322" t="s">
        <v>120</v>
      </c>
      <c r="D42" s="323"/>
      <c r="E42" s="323"/>
      <c r="F42" s="323"/>
      <c r="G42" s="322" t="s">
        <v>121</v>
      </c>
      <c r="H42" s="323"/>
      <c r="I42" s="323"/>
      <c r="J42" s="324"/>
      <c r="K42" s="53"/>
      <c r="L42" s="52"/>
      <c r="M42" s="198"/>
      <c r="N42" s="41"/>
      <c r="O42" s="41"/>
    </row>
    <row r="43" spans="1:16" s="40" customFormat="1" ht="120.75" thickBot="1" x14ac:dyDescent="0.25">
      <c r="A43" s="58" t="s">
        <v>116</v>
      </c>
      <c r="B43" s="59" t="s">
        <v>117</v>
      </c>
      <c r="C43" s="60" t="s">
        <v>109</v>
      </c>
      <c r="D43" s="60" t="s">
        <v>114</v>
      </c>
      <c r="E43" s="60" t="s">
        <v>110</v>
      </c>
      <c r="F43" s="66" t="s">
        <v>330</v>
      </c>
      <c r="G43" s="60" t="s">
        <v>109</v>
      </c>
      <c r="H43" s="60" t="s">
        <v>114</v>
      </c>
      <c r="I43" s="60" t="s">
        <v>110</v>
      </c>
      <c r="J43" s="67" t="s">
        <v>330</v>
      </c>
      <c r="K43" s="121" t="s">
        <v>501</v>
      </c>
      <c r="L43" s="52"/>
      <c r="M43" s="198"/>
      <c r="N43" s="41"/>
      <c r="O43" s="41"/>
    </row>
    <row r="44" spans="1:16" s="40" customFormat="1" ht="30" customHeight="1" x14ac:dyDescent="0.2">
      <c r="A44" s="90" t="s">
        <v>119</v>
      </c>
      <c r="B44" s="91" t="s">
        <v>51</v>
      </c>
      <c r="C44" s="93">
        <v>29.64315786705</v>
      </c>
      <c r="D44" s="94" t="s">
        <v>546</v>
      </c>
      <c r="E44" s="93"/>
      <c r="F44" s="94" t="s">
        <v>534</v>
      </c>
      <c r="G44" s="93">
        <v>29.64315786705</v>
      </c>
      <c r="H44" s="94" t="s">
        <v>546</v>
      </c>
      <c r="I44" s="93">
        <v>38.763750000000002</v>
      </c>
      <c r="J44" s="80" t="s">
        <v>534</v>
      </c>
      <c r="K44" s="53"/>
      <c r="L44" s="52"/>
      <c r="M44" s="198"/>
      <c r="N44" s="41"/>
      <c r="O44" s="41"/>
    </row>
    <row r="45" spans="1:16" s="40" customFormat="1" ht="30" customHeight="1" x14ac:dyDescent="0.2">
      <c r="A45" s="95" t="s">
        <v>119</v>
      </c>
      <c r="B45" s="2" t="s">
        <v>52</v>
      </c>
      <c r="C45" s="3">
        <v>32.607473653755001</v>
      </c>
      <c r="D45" s="63" t="s">
        <v>546</v>
      </c>
      <c r="E45" s="3"/>
      <c r="F45" s="63" t="s">
        <v>534</v>
      </c>
      <c r="G45" s="3">
        <v>32.607473653755001</v>
      </c>
      <c r="H45" s="63" t="s">
        <v>546</v>
      </c>
      <c r="I45" s="3">
        <v>51.685000000000002</v>
      </c>
      <c r="J45" s="81" t="s">
        <v>534</v>
      </c>
      <c r="K45" s="53"/>
      <c r="L45" s="52"/>
      <c r="M45" s="198"/>
      <c r="N45" s="41"/>
      <c r="O45" s="41"/>
    </row>
    <row r="46" spans="1:16" s="40" customFormat="1" ht="30" customHeight="1" x14ac:dyDescent="0.2">
      <c r="A46" s="95" t="s">
        <v>119</v>
      </c>
      <c r="B46" s="2" t="s">
        <v>53</v>
      </c>
      <c r="C46" s="3">
        <v>35.571789440460002</v>
      </c>
      <c r="D46" s="63" t="s">
        <v>546</v>
      </c>
      <c r="E46" s="3"/>
      <c r="F46" s="63" t="s">
        <v>534</v>
      </c>
      <c r="G46" s="3">
        <v>35.571789440460002</v>
      </c>
      <c r="H46" s="63" t="s">
        <v>546</v>
      </c>
      <c r="I46" s="3">
        <v>51.685000000000002</v>
      </c>
      <c r="J46" s="81" t="s">
        <v>534</v>
      </c>
      <c r="K46" s="188"/>
      <c r="L46" s="52"/>
      <c r="M46" s="198"/>
      <c r="N46" s="41"/>
      <c r="O46" s="41"/>
    </row>
    <row r="47" spans="1:16" s="40" customFormat="1" ht="30" customHeight="1" x14ac:dyDescent="0.2">
      <c r="A47" s="95" t="s">
        <v>119</v>
      </c>
      <c r="B47" s="2" t="s">
        <v>54</v>
      </c>
      <c r="C47" s="3">
        <v>38.536441889945998</v>
      </c>
      <c r="D47" s="63" t="s">
        <v>546</v>
      </c>
      <c r="E47" s="3"/>
      <c r="F47" s="63" t="s">
        <v>534</v>
      </c>
      <c r="G47" s="3">
        <v>38.536441889945998</v>
      </c>
      <c r="H47" s="63" t="s">
        <v>546</v>
      </c>
      <c r="I47" s="3">
        <v>51.685000000000002</v>
      </c>
      <c r="J47" s="81" t="s">
        <v>534</v>
      </c>
      <c r="K47" s="53"/>
      <c r="L47" s="52"/>
      <c r="M47" s="198"/>
      <c r="N47" s="41"/>
      <c r="O47" s="41"/>
    </row>
    <row r="48" spans="1:16" s="40" customFormat="1" ht="30" customHeight="1" x14ac:dyDescent="0.2">
      <c r="A48" s="95" t="s">
        <v>119</v>
      </c>
      <c r="B48" s="2" t="s">
        <v>55</v>
      </c>
      <c r="C48" s="3">
        <v>41.500421013870003</v>
      </c>
      <c r="D48" s="63" t="s">
        <v>546</v>
      </c>
      <c r="E48" s="3"/>
      <c r="F48" s="63" t="s">
        <v>94</v>
      </c>
      <c r="G48" s="3">
        <v>41.500421013870003</v>
      </c>
      <c r="H48" s="63" t="s">
        <v>546</v>
      </c>
      <c r="I48" s="3">
        <v>103.37</v>
      </c>
      <c r="J48" s="81" t="s">
        <v>94</v>
      </c>
      <c r="K48" s="53"/>
      <c r="L48" s="52"/>
      <c r="M48" s="198"/>
      <c r="N48" s="41"/>
      <c r="O48" s="41"/>
    </row>
    <row r="49" spans="1:16" s="40" customFormat="1" ht="30" customHeight="1" thickBot="1" x14ac:dyDescent="0.25">
      <c r="A49" s="96" t="s">
        <v>119</v>
      </c>
      <c r="B49" s="101" t="s">
        <v>56</v>
      </c>
      <c r="C49" s="99" t="s">
        <v>94</v>
      </c>
      <c r="D49" s="100" t="s">
        <v>94</v>
      </c>
      <c r="E49" s="99"/>
      <c r="F49" s="100" t="s">
        <v>94</v>
      </c>
      <c r="G49" s="99" t="s">
        <v>94</v>
      </c>
      <c r="H49" s="100" t="s">
        <v>94</v>
      </c>
      <c r="I49" s="99">
        <v>103.37</v>
      </c>
      <c r="J49" s="83" t="s">
        <v>94</v>
      </c>
      <c r="K49" s="53"/>
      <c r="L49" s="52"/>
      <c r="M49" s="198"/>
      <c r="N49" s="41"/>
      <c r="O49" s="41"/>
    </row>
    <row r="50" spans="1:16" s="40" customFormat="1" ht="34.5" customHeight="1" x14ac:dyDescent="0.2">
      <c r="A50" s="288" t="s">
        <v>325</v>
      </c>
      <c r="B50" s="289"/>
      <c r="C50" s="289"/>
      <c r="D50" s="289"/>
      <c r="E50" s="289"/>
      <c r="F50" s="289"/>
      <c r="G50" s="289"/>
      <c r="H50" s="289"/>
      <c r="I50" s="289"/>
      <c r="J50" s="290"/>
      <c r="K50" s="53"/>
      <c r="L50" s="52"/>
      <c r="M50" s="198"/>
      <c r="N50" s="41"/>
      <c r="O50" s="41"/>
    </row>
    <row r="51" spans="1:16" ht="47.25" customHeight="1" x14ac:dyDescent="0.2">
      <c r="A51" s="319" t="s">
        <v>499</v>
      </c>
      <c r="B51" s="315"/>
      <c r="C51" s="325" t="s">
        <v>123</v>
      </c>
      <c r="D51" s="325"/>
      <c r="E51" s="325"/>
      <c r="F51" s="325"/>
      <c r="G51" s="325"/>
      <c r="H51" s="325"/>
      <c r="I51" s="325"/>
      <c r="J51" s="334"/>
      <c r="K51" s="55"/>
      <c r="L51" s="52"/>
      <c r="M51" s="198"/>
      <c r="N51" s="41"/>
      <c r="O51" s="41"/>
    </row>
    <row r="52" spans="1:16" ht="45" customHeight="1" x14ac:dyDescent="0.2">
      <c r="A52" s="314"/>
      <c r="B52" s="315"/>
      <c r="C52" s="322" t="s">
        <v>120</v>
      </c>
      <c r="D52" s="323"/>
      <c r="E52" s="323"/>
      <c r="F52" s="323"/>
      <c r="G52" s="322" t="s">
        <v>121</v>
      </c>
      <c r="H52" s="323"/>
      <c r="I52" s="323"/>
      <c r="J52" s="324"/>
      <c r="K52" s="55"/>
      <c r="L52" s="52"/>
      <c r="M52" s="198"/>
      <c r="N52" s="41"/>
      <c r="O52" s="41"/>
    </row>
    <row r="53" spans="1:16" ht="30" customHeight="1" thickBot="1" x14ac:dyDescent="0.25">
      <c r="A53" s="58" t="s">
        <v>116</v>
      </c>
      <c r="B53" s="59" t="s">
        <v>117</v>
      </c>
      <c r="C53" s="60" t="s">
        <v>109</v>
      </c>
      <c r="D53" s="60" t="s">
        <v>114</v>
      </c>
      <c r="E53" s="60" t="s">
        <v>110</v>
      </c>
      <c r="F53" s="66" t="s">
        <v>106</v>
      </c>
      <c r="G53" s="60" t="s">
        <v>109</v>
      </c>
      <c r="H53" s="60" t="s">
        <v>114</v>
      </c>
      <c r="I53" s="60" t="s">
        <v>110</v>
      </c>
      <c r="J53" s="67" t="s">
        <v>106</v>
      </c>
      <c r="K53" s="52"/>
      <c r="L53" s="52"/>
      <c r="M53" s="198"/>
      <c r="N53" s="41"/>
      <c r="O53" s="41"/>
    </row>
    <row r="54" spans="1:16" ht="30" customHeight="1" thickBot="1" x14ac:dyDescent="0.25">
      <c r="A54" s="90" t="s">
        <v>119</v>
      </c>
      <c r="B54" s="91" t="s">
        <v>498</v>
      </c>
      <c r="C54" s="93" t="s">
        <v>90</v>
      </c>
      <c r="D54" s="93" t="s">
        <v>90</v>
      </c>
      <c r="E54" s="93" t="s">
        <v>90</v>
      </c>
      <c r="F54" s="94" t="s">
        <v>535</v>
      </c>
      <c r="G54" s="93" t="s">
        <v>90</v>
      </c>
      <c r="H54" s="93" t="s">
        <v>90</v>
      </c>
      <c r="I54" s="93" t="s">
        <v>90</v>
      </c>
      <c r="J54" s="94" t="s">
        <v>535</v>
      </c>
      <c r="K54" s="52"/>
      <c r="L54" s="52"/>
      <c r="M54" s="198"/>
      <c r="N54" s="41"/>
      <c r="O54" s="41"/>
    </row>
    <row r="55" spans="1:16" ht="30" customHeight="1" thickBot="1" x14ac:dyDescent="0.25">
      <c r="A55" s="95" t="s">
        <v>119</v>
      </c>
      <c r="B55" s="91" t="s">
        <v>497</v>
      </c>
      <c r="C55" s="93" t="s">
        <v>90</v>
      </c>
      <c r="D55" s="93" t="s">
        <v>90</v>
      </c>
      <c r="E55" s="93" t="s">
        <v>90</v>
      </c>
      <c r="F55" s="94" t="s">
        <v>535</v>
      </c>
      <c r="G55" s="93" t="s">
        <v>90</v>
      </c>
      <c r="H55" s="93" t="s">
        <v>90</v>
      </c>
      <c r="I55" s="93" t="s">
        <v>90</v>
      </c>
      <c r="J55" s="94" t="s">
        <v>535</v>
      </c>
      <c r="K55" s="188"/>
      <c r="L55" s="52"/>
      <c r="M55" s="198"/>
      <c r="N55" s="41"/>
      <c r="O55" s="41"/>
    </row>
    <row r="56" spans="1:16" ht="39.950000000000003" customHeight="1" x14ac:dyDescent="0.2">
      <c r="A56" s="312" t="s">
        <v>500</v>
      </c>
      <c r="B56" s="313"/>
      <c r="C56" s="320" t="s">
        <v>123</v>
      </c>
      <c r="D56" s="320"/>
      <c r="E56" s="320"/>
      <c r="F56" s="320"/>
      <c r="G56" s="320"/>
      <c r="H56" s="320"/>
      <c r="I56" s="320"/>
      <c r="J56" s="321"/>
      <c r="K56" s="52"/>
      <c r="L56" s="52"/>
      <c r="M56" s="198"/>
      <c r="N56" s="41"/>
      <c r="O56" s="41"/>
      <c r="P56" s="52"/>
    </row>
    <row r="57" spans="1:16" ht="50.25" customHeight="1" x14ac:dyDescent="0.2">
      <c r="A57" s="314"/>
      <c r="B57" s="315"/>
      <c r="C57" s="322" t="s">
        <v>120</v>
      </c>
      <c r="D57" s="323"/>
      <c r="E57" s="323"/>
      <c r="F57" s="323"/>
      <c r="G57" s="322" t="s">
        <v>121</v>
      </c>
      <c r="H57" s="323"/>
      <c r="I57" s="323"/>
      <c r="J57" s="324"/>
      <c r="L57" s="52"/>
      <c r="M57" s="198"/>
      <c r="N57" s="41"/>
      <c r="O57" s="41"/>
      <c r="P57" s="52"/>
    </row>
    <row r="58" spans="1:16" ht="43.5" customHeight="1" thickBot="1" x14ac:dyDescent="0.25">
      <c r="A58" s="58" t="s">
        <v>116</v>
      </c>
      <c r="B58" s="59" t="s">
        <v>117</v>
      </c>
      <c r="C58" s="60" t="s">
        <v>126</v>
      </c>
      <c r="D58" s="60" t="s">
        <v>127</v>
      </c>
      <c r="E58" s="60" t="s">
        <v>128</v>
      </c>
      <c r="F58" s="60" t="s">
        <v>129</v>
      </c>
      <c r="G58" s="60" t="s">
        <v>126</v>
      </c>
      <c r="H58" s="60" t="s">
        <v>127</v>
      </c>
      <c r="I58" s="60" t="s">
        <v>128</v>
      </c>
      <c r="J58" s="60" t="s">
        <v>129</v>
      </c>
      <c r="K58" s="121"/>
      <c r="L58" s="191"/>
      <c r="M58" s="198"/>
      <c r="N58" s="41"/>
      <c r="O58" s="41"/>
      <c r="P58" s="52"/>
    </row>
    <row r="59" spans="1:16" ht="24.95" customHeight="1" x14ac:dyDescent="0.2">
      <c r="A59" s="90" t="s">
        <v>119</v>
      </c>
      <c r="B59" s="91" t="s">
        <v>51</v>
      </c>
      <c r="C59" s="93">
        <v>14.821578933525</v>
      </c>
      <c r="D59" s="94" t="s">
        <v>547</v>
      </c>
      <c r="E59" s="93">
        <v>9.8201499999999999</v>
      </c>
      <c r="F59" s="94" t="s">
        <v>536</v>
      </c>
      <c r="G59" s="93">
        <v>14.821578933525</v>
      </c>
      <c r="H59" s="94" t="s">
        <v>547</v>
      </c>
      <c r="I59" s="93">
        <v>38.763750000000002</v>
      </c>
      <c r="J59" s="94" t="s">
        <v>537</v>
      </c>
      <c r="K59" s="235"/>
      <c r="L59" s="56"/>
      <c r="M59" s="198"/>
      <c r="N59" s="41"/>
      <c r="O59" s="41"/>
      <c r="P59" s="52"/>
    </row>
    <row r="60" spans="1:16" ht="24.95" customHeight="1" x14ac:dyDescent="0.2">
      <c r="A60" s="95" t="s">
        <v>119</v>
      </c>
      <c r="B60" s="2" t="s">
        <v>52</v>
      </c>
      <c r="C60" s="3">
        <v>17.785894720230001</v>
      </c>
      <c r="D60" s="63" t="s">
        <v>547</v>
      </c>
      <c r="E60" s="3">
        <v>10.595425000000001</v>
      </c>
      <c r="F60" s="63" t="s">
        <v>536</v>
      </c>
      <c r="G60" s="3">
        <v>17.785894720230001</v>
      </c>
      <c r="H60" s="63" t="s">
        <v>547</v>
      </c>
      <c r="I60" s="3">
        <v>51.685000000000002</v>
      </c>
      <c r="J60" s="63" t="s">
        <v>537</v>
      </c>
      <c r="K60" s="235"/>
      <c r="L60" s="56"/>
      <c r="M60" s="198"/>
      <c r="N60" s="41"/>
      <c r="O60" s="41"/>
      <c r="P60" s="52"/>
    </row>
    <row r="61" spans="1:16" ht="24.95" customHeight="1" x14ac:dyDescent="0.2">
      <c r="A61" s="95" t="s">
        <v>119</v>
      </c>
      <c r="B61" s="2" t="s">
        <v>53</v>
      </c>
      <c r="C61" s="3">
        <v>20.750210506935002</v>
      </c>
      <c r="D61" s="63" t="s">
        <v>547</v>
      </c>
      <c r="E61" s="3">
        <v>10.595425000000001</v>
      </c>
      <c r="F61" s="63" t="s">
        <v>536</v>
      </c>
      <c r="G61" s="3">
        <v>20.750210506935002</v>
      </c>
      <c r="H61" s="63" t="s">
        <v>547</v>
      </c>
      <c r="I61" s="3">
        <v>51.685000000000002</v>
      </c>
      <c r="J61" s="63" t="s">
        <v>537</v>
      </c>
      <c r="K61" s="235"/>
      <c r="L61" s="56"/>
      <c r="M61" s="198"/>
      <c r="N61" s="41"/>
      <c r="O61" s="41"/>
    </row>
    <row r="62" spans="1:16" ht="24.95" customHeight="1" x14ac:dyDescent="0.2">
      <c r="A62" s="95" t="s">
        <v>119</v>
      </c>
      <c r="B62" s="2" t="s">
        <v>54</v>
      </c>
      <c r="C62" s="3">
        <v>22.528799978957998</v>
      </c>
      <c r="D62" s="63" t="s">
        <v>547</v>
      </c>
      <c r="E62" s="3">
        <v>10.595425000000001</v>
      </c>
      <c r="F62" s="63" t="s">
        <v>536</v>
      </c>
      <c r="G62" s="3">
        <v>22.528799978957998</v>
      </c>
      <c r="H62" s="63" t="s">
        <v>547</v>
      </c>
      <c r="I62" s="3">
        <v>51.685000000000002</v>
      </c>
      <c r="J62" s="63" t="s">
        <v>537</v>
      </c>
      <c r="K62" s="235"/>
      <c r="L62" s="56"/>
      <c r="M62" s="198"/>
      <c r="N62" s="41"/>
      <c r="O62" s="41"/>
    </row>
    <row r="63" spans="1:16" ht="24.95" customHeight="1" x14ac:dyDescent="0.2">
      <c r="A63" s="95" t="s">
        <v>119</v>
      </c>
      <c r="B63" s="2" t="s">
        <v>55</v>
      </c>
      <c r="C63" s="3">
        <v>25.493115765662999</v>
      </c>
      <c r="D63" s="62" t="s">
        <v>547</v>
      </c>
      <c r="E63" s="3">
        <v>10.595425000000001</v>
      </c>
      <c r="F63" s="63" t="s">
        <v>536</v>
      </c>
      <c r="G63" s="3">
        <v>25.493115765662999</v>
      </c>
      <c r="H63" s="62" t="s">
        <v>547</v>
      </c>
      <c r="I63" s="3">
        <v>103.37</v>
      </c>
      <c r="J63" s="63" t="s">
        <v>537</v>
      </c>
      <c r="K63" s="235"/>
      <c r="L63" s="56"/>
      <c r="M63" s="198"/>
      <c r="N63" s="41"/>
      <c r="O63" s="41"/>
    </row>
    <row r="64" spans="1:16" s="46" customFormat="1" ht="24.95" customHeight="1" thickBot="1" x14ac:dyDescent="0.25">
      <c r="A64" s="96" t="s">
        <v>119</v>
      </c>
      <c r="B64" s="101" t="s">
        <v>56</v>
      </c>
      <c r="C64" s="99" t="s">
        <v>94</v>
      </c>
      <c r="D64" s="100" t="s">
        <v>94</v>
      </c>
      <c r="E64" s="99">
        <v>10.595425000000001</v>
      </c>
      <c r="F64" s="100" t="s">
        <v>536</v>
      </c>
      <c r="G64" s="99" t="s">
        <v>94</v>
      </c>
      <c r="H64" s="100" t="s">
        <v>94</v>
      </c>
      <c r="I64" s="99">
        <v>103.37</v>
      </c>
      <c r="J64" s="100" t="s">
        <v>537</v>
      </c>
      <c r="K64" s="235"/>
      <c r="L64" s="56"/>
      <c r="M64" s="198"/>
      <c r="N64" s="41"/>
      <c r="O64" s="41"/>
      <c r="P64" s="57"/>
    </row>
    <row r="65" spans="1:16" ht="41.25" customHeight="1" x14ac:dyDescent="0.2">
      <c r="A65" s="316" t="s">
        <v>361</v>
      </c>
      <c r="B65" s="317"/>
      <c r="C65" s="317"/>
      <c r="D65" s="317"/>
      <c r="E65" s="317"/>
      <c r="F65" s="317"/>
      <c r="G65" s="317"/>
      <c r="H65" s="317"/>
      <c r="I65" s="317"/>
      <c r="J65" s="318"/>
      <c r="K65" s="123"/>
      <c r="L65" s="56"/>
      <c r="M65" s="198"/>
      <c r="N65" s="41"/>
      <c r="O65" s="41"/>
      <c r="P65" s="52"/>
    </row>
    <row r="66" spans="1:16" ht="36" customHeight="1" x14ac:dyDescent="0.2">
      <c r="A66" s="288" t="s">
        <v>326</v>
      </c>
      <c r="B66" s="289"/>
      <c r="C66" s="289"/>
      <c r="D66" s="289"/>
      <c r="E66" s="289"/>
      <c r="F66" s="289"/>
      <c r="G66" s="289"/>
      <c r="H66" s="289"/>
      <c r="I66" s="289"/>
      <c r="J66" s="290"/>
      <c r="L66" s="56"/>
      <c r="M66" s="198"/>
      <c r="N66" s="41"/>
      <c r="O66" s="41"/>
      <c r="P66" s="52"/>
    </row>
    <row r="67" spans="1:16" ht="36" customHeight="1" x14ac:dyDescent="0.2">
      <c r="A67" s="305" t="s">
        <v>116</v>
      </c>
      <c r="B67" s="303" t="s">
        <v>130</v>
      </c>
      <c r="C67" s="307" t="s">
        <v>167</v>
      </c>
      <c r="D67" s="307"/>
      <c r="E67" s="307"/>
      <c r="F67" s="307"/>
      <c r="G67" s="307" t="s">
        <v>132</v>
      </c>
      <c r="H67" s="307"/>
      <c r="I67" s="307"/>
      <c r="J67" s="308"/>
      <c r="L67" s="56"/>
      <c r="M67" s="198"/>
      <c r="N67" s="41"/>
      <c r="O67" s="41"/>
      <c r="P67" s="52"/>
    </row>
    <row r="68" spans="1:16" ht="36" customHeight="1" thickBot="1" x14ac:dyDescent="0.25">
      <c r="A68" s="306"/>
      <c r="B68" s="304"/>
      <c r="C68" s="60" t="s">
        <v>109</v>
      </c>
      <c r="D68" s="60" t="s">
        <v>114</v>
      </c>
      <c r="E68" s="60" t="s">
        <v>110</v>
      </c>
      <c r="F68" s="60" t="s">
        <v>106</v>
      </c>
      <c r="G68" s="60" t="s">
        <v>339</v>
      </c>
      <c r="H68" s="60" t="s">
        <v>127</v>
      </c>
      <c r="I68" s="60" t="s">
        <v>128</v>
      </c>
      <c r="J68" s="67" t="s">
        <v>331</v>
      </c>
      <c r="K68" s="125" t="s">
        <v>337</v>
      </c>
      <c r="L68" s="56"/>
      <c r="M68" s="198"/>
      <c r="N68" s="235"/>
      <c r="O68" s="41"/>
      <c r="P68" s="52"/>
    </row>
    <row r="69" spans="1:16" ht="24.95" customHeight="1" x14ac:dyDescent="0.2">
      <c r="A69" s="90" t="s">
        <v>131</v>
      </c>
      <c r="B69" s="91" t="s">
        <v>17</v>
      </c>
      <c r="C69" s="93">
        <v>3.5571789440459995</v>
      </c>
      <c r="D69" s="94">
        <v>1.7885783007276279</v>
      </c>
      <c r="E69" s="93">
        <v>1.8606600000000002</v>
      </c>
      <c r="F69" s="94">
        <v>2.3036147998706999</v>
      </c>
      <c r="G69" s="93">
        <v>2.4070244188044598</v>
      </c>
      <c r="H69" s="94">
        <v>1.7885783007276279</v>
      </c>
      <c r="I69" s="93">
        <v>1.8606600000000002</v>
      </c>
      <c r="J69" s="80">
        <v>2.3036147998706999</v>
      </c>
      <c r="L69" s="56"/>
      <c r="M69" s="198"/>
      <c r="N69" s="235"/>
      <c r="O69" s="41"/>
      <c r="P69" s="52"/>
    </row>
    <row r="70" spans="1:16" ht="24.95" customHeight="1" x14ac:dyDescent="0.2">
      <c r="A70" s="95" t="s">
        <v>131</v>
      </c>
      <c r="B70" s="2" t="s">
        <v>18</v>
      </c>
      <c r="C70" s="3">
        <v>4.2923292591488407</v>
      </c>
      <c r="D70" s="63">
        <v>3.5771566014552558</v>
      </c>
      <c r="E70" s="3">
        <v>1.8606600000000002</v>
      </c>
      <c r="F70" s="63">
        <v>2.8795756614959398</v>
      </c>
      <c r="G70" s="3">
        <v>3.6757515755142003</v>
      </c>
      <c r="H70" s="63">
        <v>3.5771566014552558</v>
      </c>
      <c r="I70" s="3">
        <v>1.8606600000000002</v>
      </c>
      <c r="J70" s="81">
        <v>2.8795756614959398</v>
      </c>
      <c r="L70" s="56"/>
      <c r="M70" s="198"/>
      <c r="N70" s="235"/>
      <c r="O70" s="41"/>
      <c r="P70" s="52"/>
    </row>
    <row r="71" spans="1:16" ht="46.5" customHeight="1" x14ac:dyDescent="0.2">
      <c r="A71" s="95" t="s">
        <v>131</v>
      </c>
      <c r="B71" s="2" t="s">
        <v>19</v>
      </c>
      <c r="C71" s="3">
        <v>2.1935936821617004</v>
      </c>
      <c r="D71" s="63">
        <v>1.5501011939639444</v>
      </c>
      <c r="E71" s="3">
        <v>1.0337000000000001</v>
      </c>
      <c r="F71" s="63">
        <v>1.7277682615605898</v>
      </c>
      <c r="G71" s="3">
        <v>1.5888732616738801</v>
      </c>
      <c r="H71" s="63">
        <v>1.5501011939639444</v>
      </c>
      <c r="I71" s="3">
        <v>1.0337000000000001</v>
      </c>
      <c r="J71" s="81">
        <v>1.7277682615605923</v>
      </c>
      <c r="K71" s="205"/>
      <c r="M71" s="198"/>
      <c r="N71" s="235"/>
      <c r="O71" s="41"/>
      <c r="P71" s="52"/>
    </row>
    <row r="72" spans="1:16" ht="57" customHeight="1" x14ac:dyDescent="0.2">
      <c r="A72" s="95" t="s">
        <v>131</v>
      </c>
      <c r="B72" s="2" t="s">
        <v>20</v>
      </c>
      <c r="C72" s="3">
        <v>2.1935936821617004</v>
      </c>
      <c r="D72" s="63">
        <v>1.5501011939639444</v>
      </c>
      <c r="E72" s="3">
        <v>1.0337000000000001</v>
      </c>
      <c r="F72" s="63">
        <v>1.7277682615605898</v>
      </c>
      <c r="G72" s="3">
        <v>2.5137397871258398</v>
      </c>
      <c r="H72" s="63">
        <v>1.5501011939639444</v>
      </c>
      <c r="I72" s="3">
        <v>1.0337000000000001</v>
      </c>
      <c r="J72" s="81">
        <v>1.7277682615605898</v>
      </c>
      <c r="K72" s="206"/>
      <c r="M72" s="198"/>
      <c r="N72" s="235"/>
      <c r="O72" s="41"/>
      <c r="P72" s="52"/>
    </row>
    <row r="73" spans="1:16" ht="39.950000000000003" customHeight="1" x14ac:dyDescent="0.2">
      <c r="A73" s="95" t="s">
        <v>131</v>
      </c>
      <c r="B73" s="2" t="s">
        <v>62</v>
      </c>
      <c r="C73" s="3">
        <v>0.77072210454329992</v>
      </c>
      <c r="D73" s="63">
        <v>0.36963951548370982</v>
      </c>
      <c r="E73" s="3">
        <v>0.72358999999999996</v>
      </c>
      <c r="F73" s="63">
        <v>0.28798043081262004</v>
      </c>
      <c r="G73" s="3">
        <v>0.39128968384505997</v>
      </c>
      <c r="H73" s="63">
        <v>0.36963951548370982</v>
      </c>
      <c r="I73" s="3">
        <v>0.72358999999999996</v>
      </c>
      <c r="J73" s="81">
        <v>0.28798043081262004</v>
      </c>
      <c r="K73" s="207"/>
      <c r="M73" s="198"/>
      <c r="N73" s="235"/>
      <c r="O73" s="41"/>
      <c r="P73" s="52"/>
    </row>
    <row r="74" spans="1:16" ht="33" customHeight="1" x14ac:dyDescent="0.2">
      <c r="A74" s="95" t="s">
        <v>131</v>
      </c>
      <c r="B74" s="2" t="s">
        <v>21</v>
      </c>
      <c r="C74" s="3">
        <v>4.0314694699187994</v>
      </c>
      <c r="D74" s="63">
        <v>1.5501011939639444</v>
      </c>
      <c r="E74" s="3">
        <v>0.72358999999999996</v>
      </c>
      <c r="F74" s="63">
        <v>1.7277682615605898</v>
      </c>
      <c r="G74" s="3">
        <v>1.9445911560784799</v>
      </c>
      <c r="H74" s="63">
        <v>1.5501011939639444</v>
      </c>
      <c r="I74" s="3">
        <v>0.72358999999999996</v>
      </c>
      <c r="J74" s="81">
        <v>1.7277682615605898</v>
      </c>
      <c r="K74" s="208"/>
      <c r="M74" s="200"/>
      <c r="N74" s="235"/>
      <c r="O74" s="41"/>
      <c r="P74" s="52"/>
    </row>
    <row r="75" spans="1:16" ht="20.100000000000001" customHeight="1" x14ac:dyDescent="0.2">
      <c r="A75" s="95" t="s">
        <v>131</v>
      </c>
      <c r="B75" s="2" t="s">
        <v>22</v>
      </c>
      <c r="C75" s="3">
        <v>4.0907557856528998</v>
      </c>
      <c r="D75" s="63">
        <v>2.7424867277823624</v>
      </c>
      <c r="E75" s="3">
        <v>0.72358999999999996</v>
      </c>
      <c r="F75" s="63">
        <v>2.8795756614959398</v>
      </c>
      <c r="G75" s="3">
        <v>3.2844618916691397</v>
      </c>
      <c r="H75" s="63">
        <v>2.7424867277823624</v>
      </c>
      <c r="I75" s="3">
        <v>0.72358999999999996</v>
      </c>
      <c r="J75" s="81">
        <v>2.8795756614959398</v>
      </c>
      <c r="K75" s="123" t="s">
        <v>166</v>
      </c>
      <c r="M75" s="201"/>
      <c r="N75" s="235"/>
      <c r="O75" s="41"/>
      <c r="P75" s="52"/>
    </row>
    <row r="76" spans="1:16" ht="20.100000000000001" customHeight="1" x14ac:dyDescent="0.2">
      <c r="A76" s="95" t="s">
        <v>131</v>
      </c>
      <c r="B76" s="2" t="s">
        <v>23</v>
      </c>
      <c r="C76" s="3">
        <v>3.5571789440459995</v>
      </c>
      <c r="D76" s="63">
        <v>1.7885783007276279</v>
      </c>
      <c r="E76" s="3">
        <v>1.8606600000000002</v>
      </c>
      <c r="F76" s="63">
        <v>2.3036147998706999</v>
      </c>
      <c r="G76" s="3">
        <v>2.4070244188044598</v>
      </c>
      <c r="H76" s="63">
        <v>1.7885783007276279</v>
      </c>
      <c r="I76" s="3">
        <v>1.8606600000000002</v>
      </c>
      <c r="J76" s="81">
        <v>2.3036147998706999</v>
      </c>
      <c r="K76" s="209"/>
      <c r="M76" s="201"/>
      <c r="N76" s="235"/>
      <c r="O76" s="41"/>
      <c r="P76" s="52"/>
    </row>
    <row r="77" spans="1:16" ht="20.100000000000001" customHeight="1" x14ac:dyDescent="0.2">
      <c r="A77" s="95" t="s">
        <v>131</v>
      </c>
      <c r="B77" s="2" t="s">
        <v>24</v>
      </c>
      <c r="C77" s="3">
        <v>3.5571789440459995</v>
      </c>
      <c r="D77" s="63">
        <v>1.7885783007276279</v>
      </c>
      <c r="E77" s="3">
        <v>1.8606600000000002</v>
      </c>
      <c r="F77" s="63">
        <v>2.3036147998706999</v>
      </c>
      <c r="G77" s="3">
        <v>2.4070244188044598</v>
      </c>
      <c r="H77" s="63">
        <v>1.7885783007276279</v>
      </c>
      <c r="I77" s="3">
        <v>1.8606600000000002</v>
      </c>
      <c r="J77" s="81">
        <v>2.3036147998706999</v>
      </c>
      <c r="K77" s="209"/>
      <c r="M77" s="201"/>
      <c r="N77" s="235"/>
      <c r="O77" s="41"/>
      <c r="P77" s="52"/>
    </row>
    <row r="78" spans="1:16" ht="20.100000000000001" customHeight="1" x14ac:dyDescent="0.2">
      <c r="A78" s="95" t="s">
        <v>131</v>
      </c>
      <c r="B78" s="2" t="s">
        <v>25</v>
      </c>
      <c r="C78" s="3" t="s">
        <v>94</v>
      </c>
      <c r="D78" s="63">
        <v>1.7885783007276279</v>
      </c>
      <c r="E78" s="3">
        <v>5.1684999999999999</v>
      </c>
      <c r="F78" s="63">
        <v>2.8795756614959398</v>
      </c>
      <c r="G78" s="3" t="s">
        <v>94</v>
      </c>
      <c r="H78" s="63">
        <v>1.7885783007276279</v>
      </c>
      <c r="I78" s="3">
        <v>5.1684999999999999</v>
      </c>
      <c r="J78" s="81">
        <v>2.8795756614959398</v>
      </c>
      <c r="K78" s="209"/>
      <c r="M78" s="201"/>
      <c r="N78" s="235"/>
      <c r="O78" s="41"/>
      <c r="P78" s="52"/>
    </row>
    <row r="79" spans="1:16" ht="20.100000000000001" customHeight="1" x14ac:dyDescent="0.2">
      <c r="A79" s="95" t="s">
        <v>131</v>
      </c>
      <c r="B79" s="2" t="s">
        <v>26</v>
      </c>
      <c r="C79" s="3">
        <v>3.5571789440459995</v>
      </c>
      <c r="D79" s="63">
        <v>1.7885783007276279</v>
      </c>
      <c r="E79" s="3">
        <v>0.72358999999999996</v>
      </c>
      <c r="F79" s="63">
        <v>2.3036147998706999</v>
      </c>
      <c r="G79" s="3">
        <v>2.4070244188044598</v>
      </c>
      <c r="H79" s="63">
        <v>1.7885783007276279</v>
      </c>
      <c r="I79" s="3">
        <v>0.72358999999999996</v>
      </c>
      <c r="J79" s="81">
        <v>2.3036147998706999</v>
      </c>
      <c r="K79" s="209"/>
      <c r="M79" s="201"/>
      <c r="N79" s="235"/>
      <c r="O79" s="41"/>
      <c r="P79" s="52"/>
    </row>
    <row r="80" spans="1:16" ht="20.100000000000001" customHeight="1" thickBot="1" x14ac:dyDescent="0.25">
      <c r="A80" s="210" t="s">
        <v>131</v>
      </c>
      <c r="B80" s="11" t="s">
        <v>27</v>
      </c>
      <c r="C80" s="211">
        <v>4.0907557856528998</v>
      </c>
      <c r="D80" s="193">
        <v>1.7885783007276279</v>
      </c>
      <c r="E80" s="211">
        <v>2.1707700000000001</v>
      </c>
      <c r="F80" s="193">
        <v>2.8795756614959398</v>
      </c>
      <c r="G80" s="211">
        <v>3.2844618916691397</v>
      </c>
      <c r="H80" s="193">
        <v>1.7885783007276279</v>
      </c>
      <c r="I80" s="211">
        <v>2.1707700000000001</v>
      </c>
      <c r="J80" s="212">
        <v>2.8795756614959398</v>
      </c>
      <c r="K80" s="209"/>
      <c r="M80" s="201"/>
      <c r="N80" s="41"/>
      <c r="O80" s="41"/>
      <c r="P80" s="52"/>
    </row>
    <row r="81" spans="1:16" ht="42.75" customHeight="1" thickBot="1" x14ac:dyDescent="0.25">
      <c r="A81" s="294" t="s">
        <v>133</v>
      </c>
      <c r="B81" s="295"/>
      <c r="C81" s="295"/>
      <c r="D81" s="295"/>
      <c r="E81" s="295"/>
      <c r="F81" s="295"/>
      <c r="G81" s="295"/>
      <c r="H81" s="295"/>
      <c r="I81" s="295"/>
      <c r="J81" s="295"/>
      <c r="K81" s="296"/>
      <c r="M81" s="201"/>
      <c r="N81" s="41"/>
      <c r="O81" s="41"/>
      <c r="P81" s="52"/>
    </row>
    <row r="82" spans="1:16" ht="44.25" customHeight="1" x14ac:dyDescent="0.2">
      <c r="A82" s="309" t="s">
        <v>327</v>
      </c>
      <c r="B82" s="310"/>
      <c r="C82" s="310"/>
      <c r="D82" s="310"/>
      <c r="E82" s="310"/>
      <c r="F82" s="310"/>
      <c r="G82" s="310"/>
      <c r="H82" s="310"/>
      <c r="I82" s="310"/>
      <c r="J82" s="311"/>
      <c r="K82" s="213"/>
      <c r="M82" s="201"/>
      <c r="N82" s="41"/>
      <c r="O82" s="41"/>
      <c r="P82" s="52"/>
    </row>
    <row r="83" spans="1:16" ht="20.100000000000001" customHeight="1" x14ac:dyDescent="0.2">
      <c r="A83" s="305" t="s">
        <v>116</v>
      </c>
      <c r="B83" s="303" t="s">
        <v>137</v>
      </c>
      <c r="C83" s="303" t="s">
        <v>0</v>
      </c>
      <c r="D83" s="325" t="s">
        <v>134</v>
      </c>
      <c r="E83" s="325"/>
      <c r="F83" s="325"/>
      <c r="G83" s="325"/>
      <c r="H83" s="291" t="s">
        <v>135</v>
      </c>
      <c r="I83" s="292"/>
      <c r="J83" s="293"/>
      <c r="K83" s="203"/>
      <c r="M83" s="201"/>
      <c r="N83" s="41"/>
      <c r="O83" s="41"/>
      <c r="P83" s="52"/>
    </row>
    <row r="84" spans="1:16" ht="19.5" customHeight="1" thickBot="1" x14ac:dyDescent="0.25">
      <c r="A84" s="306"/>
      <c r="B84" s="304"/>
      <c r="C84" s="304"/>
      <c r="D84" s="60" t="s">
        <v>109</v>
      </c>
      <c r="E84" s="60" t="s">
        <v>114</v>
      </c>
      <c r="F84" s="60" t="s">
        <v>110</v>
      </c>
      <c r="G84" s="60" t="s">
        <v>106</v>
      </c>
      <c r="H84" s="60" t="s">
        <v>109</v>
      </c>
      <c r="I84" s="60" t="s">
        <v>114</v>
      </c>
      <c r="J84" s="60" t="s">
        <v>110</v>
      </c>
      <c r="K84" s="61" t="s">
        <v>106</v>
      </c>
      <c r="L84" s="39"/>
      <c r="M84" s="201"/>
      <c r="N84" s="41"/>
      <c r="O84" s="41"/>
    </row>
    <row r="85" spans="1:16" ht="24" customHeight="1" x14ac:dyDescent="0.2">
      <c r="A85" s="90" t="s">
        <v>136</v>
      </c>
      <c r="B85" s="163" t="s">
        <v>360</v>
      </c>
      <c r="C85" s="92" t="s">
        <v>29</v>
      </c>
      <c r="D85" s="93" t="s">
        <v>102</v>
      </c>
      <c r="E85" s="94" t="s">
        <v>102</v>
      </c>
      <c r="F85" s="93" t="s">
        <v>102</v>
      </c>
      <c r="G85" s="94" t="s">
        <v>102</v>
      </c>
      <c r="H85" s="93">
        <v>0.81815115713057995</v>
      </c>
      <c r="I85" s="63">
        <v>0.95397545048319998</v>
      </c>
      <c r="J85" s="93">
        <v>0.3</v>
      </c>
      <c r="K85" s="80">
        <v>1.7277682615605898</v>
      </c>
      <c r="L85" s="39"/>
      <c r="M85" s="201"/>
      <c r="N85" s="41"/>
      <c r="O85" s="41"/>
    </row>
    <row r="86" spans="1:16" ht="24" customHeight="1" x14ac:dyDescent="0.2">
      <c r="A86" s="95" t="s">
        <v>136</v>
      </c>
      <c r="B86" s="164" t="s">
        <v>482</v>
      </c>
      <c r="C86" s="4" t="s">
        <v>29</v>
      </c>
      <c r="D86" s="3" t="s">
        <v>102</v>
      </c>
      <c r="E86" s="63" t="s">
        <v>102</v>
      </c>
      <c r="F86" s="3" t="s">
        <v>102</v>
      </c>
      <c r="G86" s="63" t="s">
        <v>102</v>
      </c>
      <c r="H86" s="3">
        <v>0.81815115713057995</v>
      </c>
      <c r="I86" s="63">
        <v>0.95397545048319998</v>
      </c>
      <c r="J86" s="3"/>
      <c r="K86" s="81">
        <v>0</v>
      </c>
      <c r="M86" s="201"/>
      <c r="N86" s="41"/>
      <c r="P86" s="52"/>
    </row>
    <row r="87" spans="1:16" ht="24" customHeight="1" x14ac:dyDescent="0.2">
      <c r="A87" s="95" t="s">
        <v>136</v>
      </c>
      <c r="B87" s="164" t="s">
        <v>475</v>
      </c>
      <c r="C87" s="4" t="s">
        <v>29</v>
      </c>
      <c r="D87" s="3" t="s">
        <v>102</v>
      </c>
      <c r="E87" s="63" t="s">
        <v>102</v>
      </c>
      <c r="F87" s="3" t="s">
        <v>102</v>
      </c>
      <c r="G87" s="63" t="s">
        <v>102</v>
      </c>
      <c r="H87" s="3">
        <v>1.3635964839770001</v>
      </c>
      <c r="I87" s="63">
        <v>0.95397545048319998</v>
      </c>
      <c r="J87" s="3">
        <v>0.3</v>
      </c>
      <c r="K87" s="81">
        <v>0.97559475360000003</v>
      </c>
      <c r="M87" s="201"/>
      <c r="N87" s="41"/>
      <c r="P87" s="52"/>
    </row>
    <row r="88" spans="1:16" ht="24" customHeight="1" x14ac:dyDescent="0.2">
      <c r="A88" s="95" t="s">
        <v>136</v>
      </c>
      <c r="B88" s="164" t="s">
        <v>496</v>
      </c>
      <c r="C88" s="4" t="s">
        <v>29</v>
      </c>
      <c r="D88" s="3" t="s">
        <v>102</v>
      </c>
      <c r="E88" s="63" t="s">
        <v>102</v>
      </c>
      <c r="F88" s="3" t="s">
        <v>102</v>
      </c>
      <c r="G88" s="63" t="s">
        <v>102</v>
      </c>
      <c r="H88" s="3">
        <v>1.3635964839770001</v>
      </c>
      <c r="I88" s="63">
        <v>0.95397545048319998</v>
      </c>
      <c r="J88" s="3">
        <v>0.3</v>
      </c>
      <c r="K88" s="81">
        <v>1.0653046160000001</v>
      </c>
      <c r="M88" s="201"/>
      <c r="N88" s="41"/>
      <c r="P88" s="52"/>
    </row>
    <row r="89" spans="1:16" ht="24" customHeight="1" x14ac:dyDescent="0.2">
      <c r="A89" s="95" t="s">
        <v>136</v>
      </c>
      <c r="B89" s="2" t="s">
        <v>33</v>
      </c>
      <c r="C89" s="4" t="s">
        <v>31</v>
      </c>
      <c r="D89" s="3" t="s">
        <v>102</v>
      </c>
      <c r="E89" s="63" t="s">
        <v>102</v>
      </c>
      <c r="F89" s="3" t="s">
        <v>102</v>
      </c>
      <c r="G89" s="63" t="s">
        <v>102</v>
      </c>
      <c r="H89" s="3">
        <v>1.3635852618842998</v>
      </c>
      <c r="I89" s="63">
        <v>1.490481917273023</v>
      </c>
      <c r="J89" s="3">
        <v>0.5</v>
      </c>
      <c r="K89" s="81">
        <v>1.2783655392000002</v>
      </c>
      <c r="M89" s="201"/>
      <c r="N89" s="41"/>
      <c r="P89" s="52"/>
    </row>
    <row r="90" spans="1:16" ht="24" customHeight="1" x14ac:dyDescent="0.2">
      <c r="A90" s="95" t="s">
        <v>136</v>
      </c>
      <c r="B90" s="2" t="s">
        <v>4</v>
      </c>
      <c r="C90" s="4" t="s">
        <v>34</v>
      </c>
      <c r="D90" s="3" t="s">
        <v>102</v>
      </c>
      <c r="E90" s="63" t="s">
        <v>102</v>
      </c>
      <c r="F90" s="3" t="s">
        <v>102</v>
      </c>
      <c r="G90" s="63" t="s">
        <v>102</v>
      </c>
      <c r="H90" s="3">
        <v>0.40314694699188003</v>
      </c>
      <c r="I90" s="63">
        <v>0.35771566014552558</v>
      </c>
      <c r="J90" s="3">
        <v>0.2</v>
      </c>
      <c r="K90" s="81">
        <v>0.28798043081262004</v>
      </c>
      <c r="M90" s="201"/>
      <c r="N90" s="41"/>
      <c r="P90" s="52"/>
    </row>
    <row r="91" spans="1:16" ht="24" customHeight="1" x14ac:dyDescent="0.2">
      <c r="A91" s="95" t="s">
        <v>136</v>
      </c>
      <c r="B91" s="2" t="s">
        <v>5</v>
      </c>
      <c r="C91" s="4" t="s">
        <v>35</v>
      </c>
      <c r="D91" s="3" t="s">
        <v>102</v>
      </c>
      <c r="E91" s="63" t="s">
        <v>102</v>
      </c>
      <c r="F91" s="3" t="s">
        <v>102</v>
      </c>
      <c r="G91" s="63" t="s">
        <v>102</v>
      </c>
      <c r="H91" s="3">
        <v>0.40314694699188003</v>
      </c>
      <c r="I91" s="63">
        <v>0.35771566014552558</v>
      </c>
      <c r="J91" s="3">
        <v>0.2</v>
      </c>
      <c r="K91" s="81">
        <v>0.28798043081262004</v>
      </c>
      <c r="M91" s="201"/>
      <c r="N91" s="41"/>
      <c r="P91" s="52"/>
    </row>
    <row r="92" spans="1:16" ht="24" customHeight="1" x14ac:dyDescent="0.2">
      <c r="A92" s="95" t="s">
        <v>136</v>
      </c>
      <c r="B92" s="2" t="s">
        <v>6</v>
      </c>
      <c r="C92" s="4" t="s">
        <v>34</v>
      </c>
      <c r="D92" s="3" t="s">
        <v>102</v>
      </c>
      <c r="E92" s="63" t="s">
        <v>102</v>
      </c>
      <c r="F92" s="3" t="s">
        <v>102</v>
      </c>
      <c r="G92" s="63" t="s">
        <v>102</v>
      </c>
      <c r="H92" s="3">
        <v>0.40314694699188003</v>
      </c>
      <c r="I92" s="63">
        <v>0.35771566014552558</v>
      </c>
      <c r="J92" s="3">
        <v>0.2</v>
      </c>
      <c r="K92" s="81">
        <v>0.28798043081262004</v>
      </c>
      <c r="M92" s="201"/>
      <c r="N92" s="41"/>
      <c r="P92" s="52"/>
    </row>
    <row r="93" spans="1:16" ht="24" customHeight="1" x14ac:dyDescent="0.2">
      <c r="A93" s="95" t="s">
        <v>136</v>
      </c>
      <c r="B93" s="2" t="s">
        <v>7</v>
      </c>
      <c r="C93" s="4" t="s">
        <v>36</v>
      </c>
      <c r="D93" s="3" t="s">
        <v>102</v>
      </c>
      <c r="E93" s="63" t="s">
        <v>102</v>
      </c>
      <c r="F93" s="3" t="s">
        <v>102</v>
      </c>
      <c r="G93" s="63" t="s">
        <v>102</v>
      </c>
      <c r="H93" s="3">
        <v>1.9564484192252998</v>
      </c>
      <c r="I93" s="63">
        <v>0.35771566014552558</v>
      </c>
      <c r="J93" s="3">
        <v>0.5</v>
      </c>
      <c r="K93" s="81">
        <v>1.7277682615605898</v>
      </c>
      <c r="M93" s="198"/>
      <c r="N93" s="41"/>
      <c r="P93" s="52"/>
    </row>
    <row r="94" spans="1:16" ht="24" customHeight="1" x14ac:dyDescent="0.2">
      <c r="A94" s="95" t="s">
        <v>136</v>
      </c>
      <c r="B94" s="2" t="s">
        <v>8</v>
      </c>
      <c r="C94" s="4" t="s">
        <v>36</v>
      </c>
      <c r="D94" s="3" t="s">
        <v>102</v>
      </c>
      <c r="E94" s="63" t="s">
        <v>102</v>
      </c>
      <c r="F94" s="3" t="s">
        <v>102</v>
      </c>
      <c r="G94" s="63" t="s">
        <v>102</v>
      </c>
      <c r="H94" s="3">
        <v>1.9564484192252998</v>
      </c>
      <c r="I94" s="63">
        <v>0.35771566014552558</v>
      </c>
      <c r="J94" s="3">
        <v>0.5</v>
      </c>
      <c r="K94" s="81">
        <v>1.7277682615605898</v>
      </c>
      <c r="M94" s="198"/>
      <c r="N94" s="41"/>
      <c r="P94" s="52"/>
    </row>
    <row r="95" spans="1:16" ht="24" customHeight="1" x14ac:dyDescent="0.2">
      <c r="A95" s="95" t="s">
        <v>136</v>
      </c>
      <c r="B95" s="2" t="s">
        <v>9</v>
      </c>
      <c r="C95" s="4" t="s">
        <v>36</v>
      </c>
      <c r="D95" s="3" t="s">
        <v>102</v>
      </c>
      <c r="E95" s="63" t="s">
        <v>102</v>
      </c>
      <c r="F95" s="3" t="s">
        <v>102</v>
      </c>
      <c r="G95" s="63" t="s">
        <v>102</v>
      </c>
      <c r="H95" s="3">
        <v>1.9564484192252998</v>
      </c>
      <c r="I95" s="63">
        <v>0.35771566014552558</v>
      </c>
      <c r="J95" s="3">
        <v>0.5</v>
      </c>
      <c r="K95" s="81">
        <v>1.7277682615605898</v>
      </c>
      <c r="M95" s="198"/>
      <c r="N95" s="41"/>
      <c r="P95" s="52"/>
    </row>
    <row r="96" spans="1:16" ht="24" customHeight="1" x14ac:dyDescent="0.2">
      <c r="A96" s="95" t="s">
        <v>136</v>
      </c>
      <c r="B96" s="2" t="s">
        <v>61</v>
      </c>
      <c r="C96" s="4" t="s">
        <v>63</v>
      </c>
      <c r="D96" s="3" t="s">
        <v>102</v>
      </c>
      <c r="E96" s="63" t="s">
        <v>102</v>
      </c>
      <c r="F96" s="3" t="s">
        <v>102</v>
      </c>
      <c r="G96" s="63" t="s">
        <v>102</v>
      </c>
      <c r="H96" s="3">
        <v>0.40314694699188003</v>
      </c>
      <c r="I96" s="63">
        <v>0.35771566014552558</v>
      </c>
      <c r="J96" s="3">
        <v>0.2</v>
      </c>
      <c r="K96" s="81">
        <v>0.28798043081262004</v>
      </c>
      <c r="M96" s="198"/>
      <c r="N96" s="41"/>
      <c r="P96" s="52"/>
    </row>
    <row r="97" spans="1:16" ht="24" customHeight="1" x14ac:dyDescent="0.2">
      <c r="A97" s="95" t="s">
        <v>136</v>
      </c>
      <c r="B97" s="2" t="s">
        <v>10</v>
      </c>
      <c r="C97" s="4" t="s">
        <v>37</v>
      </c>
      <c r="D97" s="3" t="s">
        <v>102</v>
      </c>
      <c r="E97" s="63" t="s">
        <v>102</v>
      </c>
      <c r="F97" s="3" t="s">
        <v>102</v>
      </c>
      <c r="G97" s="63" t="s">
        <v>102</v>
      </c>
      <c r="H97" s="3">
        <v>0.40314694699188003</v>
      </c>
      <c r="I97" s="63">
        <v>0.35771566014552558</v>
      </c>
      <c r="J97" s="3">
        <v>0.2</v>
      </c>
      <c r="K97" s="81">
        <v>0.28798043081262004</v>
      </c>
      <c r="M97" s="198"/>
      <c r="N97" s="41"/>
      <c r="P97" s="52"/>
    </row>
    <row r="98" spans="1:16" ht="24" customHeight="1" x14ac:dyDescent="0.2">
      <c r="A98" s="95" t="s">
        <v>136</v>
      </c>
      <c r="B98" s="2" t="s">
        <v>11</v>
      </c>
      <c r="C98" s="4" t="s">
        <v>16</v>
      </c>
      <c r="D98" s="3" t="s">
        <v>102</v>
      </c>
      <c r="E98" s="63" t="s">
        <v>102</v>
      </c>
      <c r="F98" s="3" t="s">
        <v>102</v>
      </c>
      <c r="G98" s="63" t="s">
        <v>102</v>
      </c>
      <c r="H98" s="3">
        <v>3.9128968384505995</v>
      </c>
      <c r="I98" s="63">
        <v>1.490481917273023</v>
      </c>
      <c r="J98" s="3">
        <v>21.818200000000001</v>
      </c>
      <c r="K98" s="81">
        <v>2.8795756614959398</v>
      </c>
      <c r="M98" s="198"/>
      <c r="N98" s="41"/>
      <c r="P98" s="52"/>
    </row>
    <row r="99" spans="1:16" ht="24" customHeight="1" x14ac:dyDescent="0.2">
      <c r="A99" s="95" t="s">
        <v>136</v>
      </c>
      <c r="B99" s="2" t="s">
        <v>12</v>
      </c>
      <c r="C99" s="4" t="s">
        <v>38</v>
      </c>
      <c r="D99" s="3" t="s">
        <v>102</v>
      </c>
      <c r="E99" s="63" t="s">
        <v>102</v>
      </c>
      <c r="F99" s="3" t="s">
        <v>102</v>
      </c>
      <c r="G99" s="63" t="s">
        <v>102</v>
      </c>
      <c r="H99" s="3" t="s">
        <v>94</v>
      </c>
      <c r="I99" s="63">
        <v>1.490481917273023</v>
      </c>
      <c r="J99" s="3">
        <v>0.5</v>
      </c>
      <c r="K99" s="81">
        <v>2.8795756614959398</v>
      </c>
      <c r="M99" s="198"/>
      <c r="N99" s="41"/>
      <c r="P99" s="52"/>
    </row>
    <row r="100" spans="1:16" ht="24" customHeight="1" x14ac:dyDescent="0.2">
      <c r="A100" s="95" t="s">
        <v>136</v>
      </c>
      <c r="B100" s="2" t="s">
        <v>13</v>
      </c>
      <c r="C100" s="4" t="s">
        <v>31</v>
      </c>
      <c r="D100" s="3" t="s">
        <v>102</v>
      </c>
      <c r="E100" s="63" t="s">
        <v>102</v>
      </c>
      <c r="F100" s="3" t="s">
        <v>102</v>
      </c>
      <c r="G100" s="63" t="s">
        <v>102</v>
      </c>
      <c r="H100" s="3">
        <v>1.3635852618842998</v>
      </c>
      <c r="I100" s="63">
        <v>1.490481917273023</v>
      </c>
      <c r="J100" s="3">
        <v>0.5</v>
      </c>
      <c r="K100" s="81">
        <v>2.3036147998706999</v>
      </c>
      <c r="M100" s="198"/>
      <c r="N100" s="41"/>
      <c r="P100" s="52"/>
    </row>
    <row r="101" spans="1:16" ht="25.5" customHeight="1" x14ac:dyDescent="0.2">
      <c r="A101" s="95" t="s">
        <v>136</v>
      </c>
      <c r="B101" s="2" t="s">
        <v>14</v>
      </c>
      <c r="C101" s="4" t="s">
        <v>23</v>
      </c>
      <c r="D101" s="3" t="s">
        <v>102</v>
      </c>
      <c r="E101" s="63" t="s">
        <v>102</v>
      </c>
      <c r="F101" s="3" t="s">
        <v>102</v>
      </c>
      <c r="G101" s="63" t="s">
        <v>102</v>
      </c>
      <c r="H101" s="3">
        <v>1.3635852618842998</v>
      </c>
      <c r="I101" s="63">
        <v>1.490481917273023</v>
      </c>
      <c r="J101" s="3">
        <v>0.5</v>
      </c>
      <c r="K101" s="81">
        <v>2.3036147998706999</v>
      </c>
      <c r="M101" s="198"/>
      <c r="N101" s="41"/>
      <c r="P101" s="52"/>
    </row>
    <row r="102" spans="1:16" ht="24.75" customHeight="1" thickBot="1" x14ac:dyDescent="0.25">
      <c r="A102" s="96" t="s">
        <v>136</v>
      </c>
      <c r="B102" s="101" t="s">
        <v>15</v>
      </c>
      <c r="C102" s="98" t="s">
        <v>39</v>
      </c>
      <c r="D102" s="99" t="s">
        <v>102</v>
      </c>
      <c r="E102" s="100" t="s">
        <v>102</v>
      </c>
      <c r="F102" s="99" t="s">
        <v>102</v>
      </c>
      <c r="G102" s="100" t="s">
        <v>102</v>
      </c>
      <c r="H102" s="99">
        <v>2.6678842080344998</v>
      </c>
      <c r="I102" s="100">
        <v>1.490481917273023</v>
      </c>
      <c r="J102" s="99">
        <v>0.5</v>
      </c>
      <c r="K102" s="83">
        <v>2.8795756614959398</v>
      </c>
      <c r="M102" s="198"/>
      <c r="N102" s="41"/>
      <c r="P102" s="52"/>
    </row>
    <row r="103" spans="1:16" ht="34.5" customHeight="1" x14ac:dyDescent="0.2">
      <c r="A103" s="297" t="s">
        <v>60</v>
      </c>
      <c r="B103" s="298"/>
      <c r="C103" s="298"/>
      <c r="D103" s="298"/>
      <c r="E103" s="298"/>
      <c r="F103" s="298"/>
      <c r="G103" s="298"/>
      <c r="H103" s="298"/>
      <c r="I103" s="298"/>
      <c r="J103" s="298"/>
      <c r="K103" s="299"/>
      <c r="M103" s="198"/>
      <c r="N103" s="41"/>
      <c r="P103" s="52"/>
    </row>
    <row r="104" spans="1:16" ht="34.5" customHeight="1" thickBot="1" x14ac:dyDescent="0.25">
      <c r="A104" s="300" t="s">
        <v>328</v>
      </c>
      <c r="B104" s="301"/>
      <c r="C104" s="301"/>
      <c r="D104" s="301"/>
      <c r="E104" s="301"/>
      <c r="F104" s="301"/>
      <c r="G104" s="301"/>
      <c r="H104" s="301"/>
      <c r="I104" s="301"/>
      <c r="J104" s="301"/>
      <c r="K104" s="302"/>
      <c r="M104" s="198"/>
      <c r="N104" s="41"/>
      <c r="O104" s="41"/>
      <c r="P104" s="52"/>
    </row>
    <row r="105" spans="1:16" ht="28.5" customHeight="1" x14ac:dyDescent="0.2">
      <c r="A105" s="326" t="s">
        <v>340</v>
      </c>
      <c r="B105" s="327"/>
      <c r="C105" s="327"/>
      <c r="D105" s="327"/>
      <c r="E105" s="327"/>
      <c r="F105" s="328"/>
      <c r="G105" s="44"/>
      <c r="H105" s="44"/>
      <c r="I105" s="44"/>
      <c r="J105" s="44"/>
      <c r="M105" s="198"/>
      <c r="N105" s="41"/>
      <c r="O105" s="41"/>
      <c r="P105" s="52"/>
    </row>
    <row r="106" spans="1:16" ht="30.75" customHeight="1" x14ac:dyDescent="0.2">
      <c r="A106" s="279" t="s">
        <v>116</v>
      </c>
      <c r="B106" s="281" t="s">
        <v>138</v>
      </c>
      <c r="C106" s="286" t="s">
        <v>123</v>
      </c>
      <c r="D106" s="286"/>
      <c r="E106" s="286"/>
      <c r="F106" s="287"/>
      <c r="G106" s="48"/>
      <c r="H106" s="48"/>
      <c r="I106" s="44"/>
      <c r="M106" s="198"/>
      <c r="N106" s="41"/>
      <c r="O106" s="41"/>
      <c r="P106" s="52"/>
    </row>
    <row r="107" spans="1:16" ht="24" customHeight="1" thickBot="1" x14ac:dyDescent="0.25">
      <c r="A107" s="280"/>
      <c r="B107" s="282"/>
      <c r="C107" s="138" t="s">
        <v>109</v>
      </c>
      <c r="D107" s="138" t="s">
        <v>114</v>
      </c>
      <c r="E107" s="138" t="s">
        <v>110</v>
      </c>
      <c r="F107" s="139" t="s">
        <v>106</v>
      </c>
      <c r="G107" s="48"/>
      <c r="H107" s="48"/>
      <c r="I107" s="44"/>
      <c r="M107" s="198"/>
      <c r="N107" s="41"/>
      <c r="O107" s="41"/>
      <c r="P107" s="52"/>
    </row>
    <row r="108" spans="1:16" ht="24" customHeight="1" x14ac:dyDescent="0.2">
      <c r="A108" s="140" t="s">
        <v>200</v>
      </c>
      <c r="B108" s="141" t="s">
        <v>341</v>
      </c>
      <c r="C108" s="155">
        <v>187.34231399999999</v>
      </c>
      <c r="D108" s="194">
        <v>143.09244887432681</v>
      </c>
      <c r="E108" s="155">
        <v>124.04400000000001</v>
      </c>
      <c r="F108" s="156">
        <v>365.83681886720001</v>
      </c>
      <c r="I108" s="192"/>
      <c r="M108" s="198"/>
      <c r="N108" s="41"/>
      <c r="O108" s="41"/>
      <c r="P108" s="52"/>
    </row>
    <row r="109" spans="1:16" ht="24" customHeight="1" x14ac:dyDescent="0.2">
      <c r="A109" s="142"/>
      <c r="B109" s="143" t="s">
        <v>342</v>
      </c>
      <c r="C109" s="144" t="s">
        <v>343</v>
      </c>
      <c r="D109" s="157" t="s">
        <v>344</v>
      </c>
      <c r="E109" s="144" t="s">
        <v>344</v>
      </c>
      <c r="F109" s="158" t="s">
        <v>343</v>
      </c>
      <c r="K109" s="204"/>
    </row>
    <row r="110" spans="1:16" ht="24" customHeight="1" x14ac:dyDescent="0.2">
      <c r="A110" s="148"/>
      <c r="B110" s="149" t="s">
        <v>350</v>
      </c>
      <c r="C110" s="159" t="s">
        <v>90</v>
      </c>
      <c r="D110" s="160">
        <v>3</v>
      </c>
      <c r="E110" s="159">
        <v>2</v>
      </c>
      <c r="F110" s="161" t="s">
        <v>90</v>
      </c>
    </row>
    <row r="111" spans="1:16" ht="24" customHeight="1" x14ac:dyDescent="0.2">
      <c r="A111" s="148"/>
      <c r="B111" s="149" t="s">
        <v>359</v>
      </c>
      <c r="C111" s="151" t="s">
        <v>351</v>
      </c>
      <c r="D111" s="162" t="s">
        <v>352</v>
      </c>
      <c r="E111" s="151" t="s">
        <v>352</v>
      </c>
      <c r="F111" s="154" t="s">
        <v>494</v>
      </c>
      <c r="G111" s="202"/>
      <c r="H111" s="204"/>
      <c r="I111" s="204"/>
      <c r="J111" s="204"/>
    </row>
    <row r="112" spans="1:16" ht="105" customHeight="1" x14ac:dyDescent="0.2">
      <c r="A112" s="142"/>
      <c r="B112" s="143" t="s">
        <v>345</v>
      </c>
      <c r="C112" s="144" t="s">
        <v>346</v>
      </c>
      <c r="D112" s="145" t="s">
        <v>347</v>
      </c>
      <c r="E112" s="146" t="s">
        <v>348</v>
      </c>
      <c r="F112" s="147" t="s">
        <v>349</v>
      </c>
    </row>
    <row r="113" spans="1:10" ht="128.25" customHeight="1" thickBot="1" x14ac:dyDescent="0.25">
      <c r="A113" s="148"/>
      <c r="B113" s="150" t="s">
        <v>353</v>
      </c>
      <c r="C113" s="151" t="s">
        <v>354</v>
      </c>
      <c r="D113" s="152" t="s">
        <v>355</v>
      </c>
      <c r="E113" s="153" t="s">
        <v>356</v>
      </c>
      <c r="F113" s="154" t="s">
        <v>357</v>
      </c>
    </row>
    <row r="114" spans="1:10" ht="18" x14ac:dyDescent="0.2">
      <c r="A114" s="283" t="s">
        <v>358</v>
      </c>
      <c r="B114" s="284"/>
      <c r="C114" s="284"/>
      <c r="D114" s="284"/>
      <c r="E114" s="284"/>
      <c r="F114" s="285"/>
    </row>
    <row r="115" spans="1:10" ht="15.75" x14ac:dyDescent="0.2">
      <c r="A115" s="279" t="s">
        <v>116</v>
      </c>
      <c r="B115" s="281" t="s">
        <v>138</v>
      </c>
      <c r="C115" s="286" t="s">
        <v>123</v>
      </c>
      <c r="D115" s="286"/>
      <c r="E115" s="286"/>
      <c r="F115" s="287"/>
      <c r="G115" s="48"/>
      <c r="H115" s="48"/>
      <c r="I115" s="44"/>
    </row>
    <row r="116" spans="1:10" ht="15.75" thickBot="1" x14ac:dyDescent="0.25">
      <c r="A116" s="280"/>
      <c r="B116" s="282"/>
      <c r="C116" s="138" t="s">
        <v>109</v>
      </c>
      <c r="D116" s="138" t="s">
        <v>114</v>
      </c>
      <c r="E116" s="138" t="s">
        <v>110</v>
      </c>
      <c r="F116" s="139" t="s">
        <v>106</v>
      </c>
      <c r="G116" s="48"/>
      <c r="H116" s="48"/>
      <c r="I116" s="44"/>
    </row>
    <row r="117" spans="1:10" ht="22.5" customHeight="1" x14ac:dyDescent="0.2">
      <c r="A117" s="95" t="s">
        <v>139</v>
      </c>
      <c r="B117" s="4" t="s">
        <v>140</v>
      </c>
      <c r="C117" s="3">
        <v>49.800505216644005</v>
      </c>
      <c r="D117" s="63">
        <v>47.695586537445593</v>
      </c>
      <c r="E117" s="3">
        <v>49.617600000000003</v>
      </c>
      <c r="F117" s="81">
        <v>46.072295997413995</v>
      </c>
      <c r="G117" s="124"/>
      <c r="H117" s="48"/>
      <c r="I117" s="44"/>
    </row>
    <row r="118" spans="1:10" ht="22.5" customHeight="1" x14ac:dyDescent="0.2">
      <c r="A118" s="95" t="s">
        <v>139</v>
      </c>
      <c r="B118" s="4" t="s">
        <v>545</v>
      </c>
      <c r="C118" s="3"/>
      <c r="D118" s="63">
        <v>11.923981599999999</v>
      </c>
      <c r="E118" s="3"/>
      <c r="F118" s="81"/>
      <c r="G118" s="124"/>
      <c r="H118" s="48"/>
      <c r="I118" s="44"/>
    </row>
    <row r="119" spans="1:10" ht="24" customHeight="1" x14ac:dyDescent="0.2">
      <c r="A119" s="95" t="s">
        <v>139</v>
      </c>
      <c r="B119" s="4" t="s">
        <v>91</v>
      </c>
      <c r="C119" s="3"/>
      <c r="D119" s="63">
        <v>0.47698772524159999</v>
      </c>
      <c r="E119" s="3"/>
      <c r="F119" s="81"/>
      <c r="G119" s="50"/>
      <c r="H119" s="48"/>
      <c r="I119" s="44"/>
    </row>
    <row r="120" spans="1:10" ht="25.5" x14ac:dyDescent="0.2">
      <c r="A120" s="95" t="s">
        <v>139</v>
      </c>
      <c r="B120" s="4" t="s">
        <v>103</v>
      </c>
      <c r="C120" s="3">
        <v>2.9643157867049998</v>
      </c>
      <c r="D120" s="63">
        <v>2.1463309783473998</v>
      </c>
      <c r="E120" s="3"/>
      <c r="F120" s="81">
        <v>2.6464409407999998</v>
      </c>
      <c r="G120" s="202"/>
      <c r="H120" s="204"/>
      <c r="I120" s="204"/>
      <c r="J120" s="204"/>
    </row>
    <row r="121" spans="1:10" ht="25.5" x14ac:dyDescent="0.2">
      <c r="A121" s="95" t="s">
        <v>139</v>
      </c>
      <c r="B121" s="4" t="s">
        <v>104</v>
      </c>
      <c r="C121" s="3"/>
      <c r="D121" s="63"/>
      <c r="E121" s="3"/>
      <c r="F121" s="81">
        <v>3.4554221998060495</v>
      </c>
      <c r="I121" s="120"/>
    </row>
    <row r="122" spans="1:10" ht="38.25" x14ac:dyDescent="0.2">
      <c r="A122" s="95" t="s">
        <v>139</v>
      </c>
      <c r="B122" s="4" t="s">
        <v>105</v>
      </c>
      <c r="C122" s="3"/>
      <c r="D122" s="63"/>
      <c r="E122" s="3"/>
      <c r="F122" s="81">
        <v>2.3036147998706999</v>
      </c>
      <c r="G122" s="121"/>
      <c r="H122" s="48"/>
      <c r="I122" s="44"/>
    </row>
    <row r="123" spans="1:10" ht="25.5" x14ac:dyDescent="0.2">
      <c r="A123" s="95" t="s">
        <v>139</v>
      </c>
      <c r="B123" s="4" t="s">
        <v>92</v>
      </c>
      <c r="C123" s="3"/>
      <c r="D123" s="63"/>
      <c r="E123" s="3"/>
      <c r="F123" s="81">
        <v>2.8795756614959398</v>
      </c>
      <c r="G123" s="122"/>
      <c r="H123" s="48"/>
      <c r="I123" s="44"/>
    </row>
    <row r="124" spans="1:10" ht="26.25" thickBot="1" x14ac:dyDescent="0.25">
      <c r="A124" s="4" t="s">
        <v>139</v>
      </c>
      <c r="B124" s="4" t="s">
        <v>101</v>
      </c>
      <c r="C124" s="3"/>
      <c r="D124" s="63"/>
      <c r="E124" s="3"/>
      <c r="F124" s="83">
        <v>69.108443996120997</v>
      </c>
      <c r="G124" s="122"/>
      <c r="H124" s="48"/>
      <c r="I124" s="44"/>
    </row>
    <row r="125" spans="1:10" ht="24" customHeight="1" thickBot="1" x14ac:dyDescent="0.25">
      <c r="A125" s="244" t="s">
        <v>139</v>
      </c>
      <c r="B125" s="179" t="s">
        <v>514</v>
      </c>
      <c r="C125" s="245"/>
      <c r="D125" s="246"/>
      <c r="E125" s="245"/>
      <c r="F125" s="83">
        <v>6.9590080000000007</v>
      </c>
      <c r="G125" s="121"/>
      <c r="H125" s="48"/>
      <c r="I125" s="44"/>
    </row>
    <row r="126" spans="1:10" x14ac:dyDescent="0.2">
      <c r="B126" s="49"/>
      <c r="C126" s="47"/>
      <c r="D126" s="48"/>
      <c r="E126" s="48"/>
      <c r="F126" s="48"/>
    </row>
  </sheetData>
  <autoFilter ref="A4:K4" xr:uid="{00000000-0009-0000-0000-000001000000}"/>
  <mergeCells count="45">
    <mergeCell ref="A39:J39"/>
    <mergeCell ref="A40:J40"/>
    <mergeCell ref="H3:K3"/>
    <mergeCell ref="A51:B52"/>
    <mergeCell ref="C51:J51"/>
    <mergeCell ref="C52:F52"/>
    <mergeCell ref="G52:J52"/>
    <mergeCell ref="C41:J41"/>
    <mergeCell ref="C42:F42"/>
    <mergeCell ref="G42:J42"/>
    <mergeCell ref="A1:K1"/>
    <mergeCell ref="A2:A4"/>
    <mergeCell ref="B2:B4"/>
    <mergeCell ref="C2:C4"/>
    <mergeCell ref="D3:G3"/>
    <mergeCell ref="D2:K2"/>
    <mergeCell ref="D83:G83"/>
    <mergeCell ref="A105:F105"/>
    <mergeCell ref="A106:A107"/>
    <mergeCell ref="B106:B107"/>
    <mergeCell ref="C106:F106"/>
    <mergeCell ref="C83:C84"/>
    <mergeCell ref="A56:B57"/>
    <mergeCell ref="A65:J65"/>
    <mergeCell ref="A50:J50"/>
    <mergeCell ref="A41:B42"/>
    <mergeCell ref="C56:J56"/>
    <mergeCell ref="C57:F57"/>
    <mergeCell ref="G57:J57"/>
    <mergeCell ref="A115:A116"/>
    <mergeCell ref="B115:B116"/>
    <mergeCell ref="A114:F114"/>
    <mergeCell ref="C115:F115"/>
    <mergeCell ref="A66:J66"/>
    <mergeCell ref="H83:J83"/>
    <mergeCell ref="A81:K81"/>
    <mergeCell ref="A103:K103"/>
    <mergeCell ref="A104:K104"/>
    <mergeCell ref="B67:B68"/>
    <mergeCell ref="A67:A68"/>
    <mergeCell ref="C67:F67"/>
    <mergeCell ref="G67:J67"/>
    <mergeCell ref="A83:A84"/>
    <mergeCell ref="A82:J82"/>
    <mergeCell ref="B83:B84"/>
  </mergeCells>
  <phoneticPr fontId="0" type="noConversion"/>
  <pageMargins left="0.39370078740157483" right="0.39370078740157483" top="0.47244094488188981" bottom="0.15748031496062992" header="0.47244094488188981" footer="0.19685039370078741"/>
  <pageSetup paperSize="8" fitToHeight="0" orientation="landscape" r:id="rId1"/>
  <headerFooter alignWithMargins="0">
    <oddHeader>&amp;C&amp;"Calibri"&amp;12&amp;KFF0000 OFFICIAL&amp;1#_x000D_</oddHeader>
  </headerFooter>
  <rowBreaks count="1" manualBreakCount="1">
    <brk id="66"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26"/>
  <sheetViews>
    <sheetView tabSelected="1" topLeftCell="A8" zoomScale="85" zoomScaleNormal="85" workbookViewId="0">
      <selection activeCell="H23" sqref="H23"/>
    </sheetView>
  </sheetViews>
  <sheetFormatPr defaultColWidth="9.140625" defaultRowHeight="12.75" x14ac:dyDescent="0.2"/>
  <cols>
    <col min="1" max="1" width="24.140625" style="17" customWidth="1"/>
    <col min="2" max="2" width="28" style="17" customWidth="1"/>
    <col min="3" max="3" width="14.85546875" style="17" customWidth="1"/>
    <col min="4" max="5" width="12.7109375" style="17" customWidth="1"/>
    <col min="6" max="6" width="15.7109375" style="17" customWidth="1"/>
    <col min="7" max="7" width="12.7109375" style="17" customWidth="1"/>
    <col min="8" max="8" width="12.42578125" style="17" customWidth="1"/>
    <col min="9" max="9" width="15.7109375" style="17" customWidth="1"/>
    <col min="10" max="16384" width="9.140625" style="17"/>
  </cols>
  <sheetData>
    <row r="1" spans="1:10" ht="46.5" customHeight="1" x14ac:dyDescent="0.2">
      <c r="A1" s="346" t="s">
        <v>363</v>
      </c>
      <c r="B1" s="347"/>
      <c r="C1" s="347"/>
      <c r="D1" s="347"/>
      <c r="E1" s="347"/>
      <c r="F1" s="347"/>
      <c r="G1" s="348"/>
    </row>
    <row r="2" spans="1:10" ht="28.5" customHeight="1" x14ac:dyDescent="0.2">
      <c r="A2" s="353" t="s">
        <v>116</v>
      </c>
      <c r="B2" s="340" t="s">
        <v>141</v>
      </c>
      <c r="C2" s="340" t="s">
        <v>0</v>
      </c>
      <c r="D2" s="343" t="s">
        <v>123</v>
      </c>
      <c r="E2" s="341"/>
      <c r="F2" s="341"/>
      <c r="G2" s="349"/>
    </row>
    <row r="3" spans="1:10" ht="30.75" thickBot="1" x14ac:dyDescent="0.25">
      <c r="A3" s="356"/>
      <c r="B3" s="357"/>
      <c r="C3" s="357"/>
      <c r="D3" s="66" t="s">
        <v>109</v>
      </c>
      <c r="E3" s="66" t="s">
        <v>114</v>
      </c>
      <c r="F3" s="66" t="s">
        <v>110</v>
      </c>
      <c r="G3" s="67" t="s">
        <v>106</v>
      </c>
    </row>
    <row r="4" spans="1:10" ht="24.95" customHeight="1" x14ac:dyDescent="0.2">
      <c r="A4" s="85" t="s">
        <v>142</v>
      </c>
      <c r="B4" s="88" t="s">
        <v>28</v>
      </c>
      <c r="C4" s="88" t="s">
        <v>29</v>
      </c>
      <c r="D4" s="89">
        <v>2.9514103801</v>
      </c>
      <c r="E4" s="94">
        <v>2.3850524114477998</v>
      </c>
      <c r="F4" s="250">
        <v>0.25842500000000002</v>
      </c>
      <c r="G4" s="80">
        <v>2.8795756614959398</v>
      </c>
    </row>
    <row r="5" spans="1:10" ht="24.95" customHeight="1" x14ac:dyDescent="0.2">
      <c r="A5" s="86" t="s">
        <v>142</v>
      </c>
      <c r="B5" s="69" t="s">
        <v>49</v>
      </c>
      <c r="C5" s="69" t="s">
        <v>29</v>
      </c>
      <c r="D5" s="70">
        <v>5.0387196222999995</v>
      </c>
      <c r="E5" s="63">
        <v>3.7560144315280182</v>
      </c>
      <c r="F5" s="65">
        <v>0.25842500000000002</v>
      </c>
      <c r="G5" s="81">
        <v>4.0313830614312893</v>
      </c>
    </row>
    <row r="6" spans="1:10" ht="24.95" customHeight="1" x14ac:dyDescent="0.2">
      <c r="A6" s="86" t="s">
        <v>142</v>
      </c>
      <c r="B6" s="69" t="s">
        <v>30</v>
      </c>
      <c r="C6" s="69" t="s">
        <v>31</v>
      </c>
      <c r="D6" s="70">
        <v>3.7706231471999998</v>
      </c>
      <c r="E6" s="63">
        <v>3.8156337082189395</v>
      </c>
      <c r="F6" s="65">
        <v>1.0337000000000001</v>
      </c>
      <c r="G6" s="81">
        <v>4.6072295997413999</v>
      </c>
    </row>
    <row r="7" spans="1:10" ht="42" customHeight="1" thickBot="1" x14ac:dyDescent="0.25">
      <c r="A7" s="87" t="s">
        <v>142</v>
      </c>
      <c r="B7" s="75" t="s">
        <v>59</v>
      </c>
      <c r="C7" s="75" t="s">
        <v>32</v>
      </c>
      <c r="D7" s="73">
        <v>2.0536429641000002</v>
      </c>
      <c r="E7" s="100">
        <v>2.9332684131933098</v>
      </c>
      <c r="F7" s="74">
        <v>8.2696000000000005</v>
      </c>
      <c r="G7" s="83">
        <v>3.4554221998060495</v>
      </c>
    </row>
    <row r="8" spans="1:10" ht="42.75" customHeight="1" x14ac:dyDescent="0.25">
      <c r="A8" s="316" t="s">
        <v>364</v>
      </c>
      <c r="B8" s="317"/>
      <c r="C8" s="317"/>
      <c r="D8" s="317"/>
      <c r="E8" s="317"/>
      <c r="F8" s="317"/>
      <c r="G8" s="350"/>
      <c r="H8" s="350"/>
      <c r="I8" s="351"/>
    </row>
    <row r="9" spans="1:10" ht="27" customHeight="1" x14ac:dyDescent="0.2">
      <c r="A9" s="353" t="s">
        <v>160</v>
      </c>
      <c r="B9" s="340" t="s">
        <v>146</v>
      </c>
      <c r="C9" s="340" t="s">
        <v>0</v>
      </c>
      <c r="D9" s="343" t="s">
        <v>123</v>
      </c>
      <c r="E9" s="341"/>
      <c r="F9" s="341"/>
      <c r="G9" s="344"/>
      <c r="H9" s="344"/>
      <c r="I9" s="345"/>
    </row>
    <row r="10" spans="1:10" ht="24" customHeight="1" x14ac:dyDescent="0.2">
      <c r="A10" s="354"/>
      <c r="B10" s="341"/>
      <c r="C10" s="341"/>
      <c r="D10" s="352" t="s">
        <v>143</v>
      </c>
      <c r="E10" s="341"/>
      <c r="F10" s="341"/>
      <c r="G10" s="352" t="s">
        <v>144</v>
      </c>
      <c r="H10" s="341"/>
      <c r="I10" s="349"/>
    </row>
    <row r="11" spans="1:10" ht="30.75" thickBot="1" x14ac:dyDescent="0.25">
      <c r="A11" s="355"/>
      <c r="B11" s="342"/>
      <c r="C11" s="342"/>
      <c r="D11" s="66" t="s">
        <v>114</v>
      </c>
      <c r="E11" s="66" t="s">
        <v>251</v>
      </c>
      <c r="F11" s="66" t="s">
        <v>106</v>
      </c>
      <c r="G11" s="66" t="s">
        <v>114</v>
      </c>
      <c r="H11" s="66" t="s">
        <v>329</v>
      </c>
      <c r="I11" s="67" t="s">
        <v>106</v>
      </c>
      <c r="J11" s="126" t="s">
        <v>334</v>
      </c>
    </row>
    <row r="12" spans="1:10" ht="36" customHeight="1" x14ac:dyDescent="0.2">
      <c r="A12" s="68" t="s">
        <v>145</v>
      </c>
      <c r="B12" s="68" t="s">
        <v>28</v>
      </c>
      <c r="C12" s="68" t="s">
        <v>147</v>
      </c>
      <c r="D12" s="62">
        <v>1.6295463022615568</v>
      </c>
      <c r="E12" s="225">
        <v>1.2</v>
      </c>
      <c r="F12" s="77" t="s">
        <v>538</v>
      </c>
      <c r="G12" s="62">
        <v>1.6295463022615568</v>
      </c>
      <c r="H12" s="64" t="s">
        <v>90</v>
      </c>
      <c r="I12" s="80" t="s">
        <v>538</v>
      </c>
    </row>
    <row r="13" spans="1:10" ht="36.75" customHeight="1" x14ac:dyDescent="0.2">
      <c r="A13" s="69" t="s">
        <v>145</v>
      </c>
      <c r="B13" s="69" t="s">
        <v>148</v>
      </c>
      <c r="C13" s="69" t="s">
        <v>149</v>
      </c>
      <c r="D13" s="63">
        <v>1.6279183838776794</v>
      </c>
      <c r="E13" s="70" t="s">
        <v>552</v>
      </c>
      <c r="F13" s="78" t="s">
        <v>539</v>
      </c>
      <c r="G13" s="63">
        <v>1.6279183838776794</v>
      </c>
      <c r="H13" s="65" t="s">
        <v>90</v>
      </c>
      <c r="I13" s="81" t="s">
        <v>539</v>
      </c>
    </row>
    <row r="14" spans="1:10" ht="38.25" x14ac:dyDescent="0.2">
      <c r="A14" s="69" t="s">
        <v>145</v>
      </c>
      <c r="B14" s="69" t="s">
        <v>150</v>
      </c>
      <c r="C14" s="69" t="s">
        <v>149</v>
      </c>
      <c r="D14" s="63">
        <v>1.6279183838776794</v>
      </c>
      <c r="E14" s="70" t="s">
        <v>552</v>
      </c>
      <c r="F14" s="78" t="s">
        <v>539</v>
      </c>
      <c r="G14" s="63">
        <v>1.6279183838776794</v>
      </c>
      <c r="H14" s="65" t="s">
        <v>90</v>
      </c>
      <c r="I14" s="81" t="s">
        <v>539</v>
      </c>
    </row>
    <row r="15" spans="1:10" ht="38.25" x14ac:dyDescent="0.2">
      <c r="A15" s="69" t="s">
        <v>145</v>
      </c>
      <c r="B15" s="69" t="s">
        <v>151</v>
      </c>
      <c r="C15" s="69" t="s">
        <v>149</v>
      </c>
      <c r="D15" s="63">
        <v>1.6279183838776794</v>
      </c>
      <c r="E15" s="70" t="s">
        <v>552</v>
      </c>
      <c r="F15" s="78" t="s">
        <v>539</v>
      </c>
      <c r="G15" s="63">
        <v>1.6279183838776794</v>
      </c>
      <c r="H15" s="65" t="s">
        <v>90</v>
      </c>
      <c r="I15" s="81" t="s">
        <v>539</v>
      </c>
    </row>
    <row r="16" spans="1:10" ht="38.25" x14ac:dyDescent="0.2">
      <c r="A16" s="69" t="s">
        <v>145</v>
      </c>
      <c r="B16" s="69" t="s">
        <v>152</v>
      </c>
      <c r="C16" s="69" t="s">
        <v>149</v>
      </c>
      <c r="D16" s="63">
        <v>1.6279183838776794</v>
      </c>
      <c r="E16" s="70" t="s">
        <v>552</v>
      </c>
      <c r="F16" s="78" t="s">
        <v>539</v>
      </c>
      <c r="G16" s="63">
        <v>1.6279183838776794</v>
      </c>
      <c r="H16" s="65" t="s">
        <v>90</v>
      </c>
      <c r="I16" s="81" t="s">
        <v>539</v>
      </c>
    </row>
    <row r="17" spans="1:9" ht="38.25" x14ac:dyDescent="0.2">
      <c r="A17" s="69" t="s">
        <v>145</v>
      </c>
      <c r="B17" s="69" t="s">
        <v>153</v>
      </c>
      <c r="C17" s="69" t="s">
        <v>149</v>
      </c>
      <c r="D17" s="63">
        <v>1.6279183838776794</v>
      </c>
      <c r="E17" s="70" t="s">
        <v>552</v>
      </c>
      <c r="F17" s="78" t="s">
        <v>539</v>
      </c>
      <c r="G17" s="63">
        <v>1.6279183838776794</v>
      </c>
      <c r="H17" s="65" t="s">
        <v>90</v>
      </c>
      <c r="I17" s="81" t="s">
        <v>539</v>
      </c>
    </row>
    <row r="18" spans="1:9" ht="38.25" x14ac:dyDescent="0.2">
      <c r="A18" s="69" t="s">
        <v>145</v>
      </c>
      <c r="B18" s="69" t="s">
        <v>154</v>
      </c>
      <c r="C18" s="69" t="s">
        <v>149</v>
      </c>
      <c r="D18" s="63">
        <v>1.6279183838776794</v>
      </c>
      <c r="E18" s="70" t="s">
        <v>552</v>
      </c>
      <c r="F18" s="78" t="s">
        <v>540</v>
      </c>
      <c r="G18" s="63">
        <v>1.6279183838776794</v>
      </c>
      <c r="H18" s="65" t="s">
        <v>90</v>
      </c>
      <c r="I18" s="81" t="s">
        <v>540</v>
      </c>
    </row>
    <row r="19" spans="1:9" ht="25.5" x14ac:dyDescent="0.2">
      <c r="A19" s="69" t="s">
        <v>145</v>
      </c>
      <c r="B19" s="69" t="s">
        <v>155</v>
      </c>
      <c r="C19" s="69" t="s">
        <v>156</v>
      </c>
      <c r="D19" s="63">
        <v>6.5515688671341694</v>
      </c>
      <c r="E19" s="226">
        <v>6.61</v>
      </c>
      <c r="F19" s="78">
        <v>10.173892328442241</v>
      </c>
      <c r="G19" s="63">
        <v>6.5515688671341694</v>
      </c>
      <c r="H19" s="65" t="s">
        <v>90</v>
      </c>
      <c r="I19" s="82">
        <v>10.173892328442241</v>
      </c>
    </row>
    <row r="20" spans="1:9" ht="25.5" x14ac:dyDescent="0.2">
      <c r="A20" s="69" t="s">
        <v>145</v>
      </c>
      <c r="B20" s="69" t="s">
        <v>157</v>
      </c>
      <c r="C20" s="69" t="s">
        <v>158</v>
      </c>
      <c r="D20" s="63">
        <v>10.966848982403597</v>
      </c>
      <c r="E20" s="226">
        <v>11.04</v>
      </c>
      <c r="F20" s="78">
        <v>11.520603326311681</v>
      </c>
      <c r="G20" s="63">
        <v>10.966848982403597</v>
      </c>
      <c r="H20" s="65" t="s">
        <v>90</v>
      </c>
      <c r="I20" s="82">
        <v>11.520603326311681</v>
      </c>
    </row>
    <row r="21" spans="1:9" ht="45" customHeight="1" thickBot="1" x14ac:dyDescent="0.25">
      <c r="A21" s="71" t="s">
        <v>145</v>
      </c>
      <c r="B21" s="71" t="s">
        <v>42</v>
      </c>
      <c r="C21" s="71" t="s">
        <v>159</v>
      </c>
      <c r="D21" s="193">
        <v>1.4294839676073998</v>
      </c>
      <c r="E21" s="227" t="s">
        <v>553</v>
      </c>
      <c r="F21" s="79" t="s">
        <v>541</v>
      </c>
      <c r="G21" s="100">
        <v>1.4294839676073998</v>
      </c>
      <c r="H21" s="74" t="s">
        <v>90</v>
      </c>
      <c r="I21" s="83" t="s">
        <v>90</v>
      </c>
    </row>
    <row r="22" spans="1:9" ht="39.75" customHeight="1" thickBot="1" x14ac:dyDescent="0.25">
      <c r="A22" s="338" t="s">
        <v>161</v>
      </c>
      <c r="B22" s="339"/>
      <c r="C22" s="76" t="s">
        <v>0</v>
      </c>
      <c r="D22" s="216" t="s">
        <v>114</v>
      </c>
      <c r="E22" s="219" t="s">
        <v>251</v>
      </c>
      <c r="F22" s="220" t="s">
        <v>106</v>
      </c>
    </row>
    <row r="23" spans="1:9" ht="35.25" customHeight="1" x14ac:dyDescent="0.2">
      <c r="A23" s="68" t="s">
        <v>162</v>
      </c>
      <c r="B23" s="68" t="s">
        <v>155</v>
      </c>
      <c r="C23" s="72" t="s">
        <v>43</v>
      </c>
      <c r="D23" s="215" t="s">
        <v>93</v>
      </c>
      <c r="E23" s="221" t="s">
        <v>93</v>
      </c>
      <c r="F23" s="222" t="s">
        <v>93</v>
      </c>
    </row>
    <row r="24" spans="1:9" ht="35.25" customHeight="1" x14ac:dyDescent="0.2">
      <c r="A24" s="69" t="s">
        <v>162</v>
      </c>
      <c r="B24" s="69" t="s">
        <v>44</v>
      </c>
      <c r="C24" s="217" t="s">
        <v>45</v>
      </c>
      <c r="D24" s="218" t="s">
        <v>93</v>
      </c>
      <c r="E24" s="218" t="s">
        <v>93</v>
      </c>
      <c r="F24" s="223" t="s">
        <v>93</v>
      </c>
    </row>
    <row r="25" spans="1:9" ht="35.25" customHeight="1" x14ac:dyDescent="0.2">
      <c r="A25" s="69" t="s">
        <v>162</v>
      </c>
      <c r="B25" s="165" t="s">
        <v>510</v>
      </c>
      <c r="C25" s="217" t="s">
        <v>511</v>
      </c>
      <c r="D25" s="215" t="s">
        <v>93</v>
      </c>
      <c r="E25" s="231" t="s">
        <v>554</v>
      </c>
      <c r="F25" s="224" t="s">
        <v>93</v>
      </c>
    </row>
    <row r="26" spans="1:9" ht="40.5" customHeight="1" thickBot="1" x14ac:dyDescent="0.25">
      <c r="A26" s="232" t="s">
        <v>162</v>
      </c>
      <c r="B26" s="232" t="s">
        <v>512</v>
      </c>
      <c r="C26" s="233" t="s">
        <v>90</v>
      </c>
      <c r="D26" s="228" t="s">
        <v>90</v>
      </c>
      <c r="E26" s="229" t="s">
        <v>515</v>
      </c>
      <c r="F26" s="230" t="s">
        <v>90</v>
      </c>
    </row>
  </sheetData>
  <mergeCells count="13">
    <mergeCell ref="A22:B22"/>
    <mergeCell ref="B9:B11"/>
    <mergeCell ref="C9:C11"/>
    <mergeCell ref="D9:I9"/>
    <mergeCell ref="A1:G1"/>
    <mergeCell ref="D2:G2"/>
    <mergeCell ref="A8:I8"/>
    <mergeCell ref="D10:F10"/>
    <mergeCell ref="G10:I10"/>
    <mergeCell ref="A9:A11"/>
    <mergeCell ref="A2:A3"/>
    <mergeCell ref="B2:B3"/>
    <mergeCell ref="C2:C3"/>
  </mergeCells>
  <pageMargins left="0.7" right="0.7" top="0.75" bottom="0.75" header="0.3" footer="0.3"/>
  <headerFooter>
    <oddHeader>&amp;C&amp;"Calibri"&amp;12&amp;KFF0000 OFFICIAL&amp;1#_x000D_</oddHead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4"/>
  <sheetViews>
    <sheetView topLeftCell="A37" zoomScale="85" zoomScaleNormal="85" workbookViewId="0">
      <selection activeCell="X38" sqref="X38"/>
    </sheetView>
  </sheetViews>
  <sheetFormatPr defaultColWidth="9.140625" defaultRowHeight="12.75" x14ac:dyDescent="0.2"/>
  <cols>
    <col min="1" max="2" width="16.7109375" style="17" customWidth="1"/>
    <col min="3" max="3" width="16.7109375" style="84" customWidth="1"/>
    <col min="4" max="8" width="16.7109375" style="17" customWidth="1"/>
    <col min="9" max="16384" width="9.140625" style="17"/>
  </cols>
  <sheetData>
    <row r="1" spans="1:9" ht="34.5" customHeight="1" x14ac:dyDescent="0.2">
      <c r="A1" s="398" t="s">
        <v>517</v>
      </c>
      <c r="B1" s="398"/>
      <c r="C1" s="398"/>
      <c r="D1" s="398"/>
      <c r="E1" s="398"/>
      <c r="F1" s="398"/>
      <c r="G1" s="398"/>
      <c r="H1" s="399"/>
    </row>
    <row r="2" spans="1:9" ht="20.100000000000001" customHeight="1" x14ac:dyDescent="0.2">
      <c r="A2" s="401" t="s">
        <v>369</v>
      </c>
      <c r="B2" s="352" t="s">
        <v>109</v>
      </c>
      <c r="C2" s="352"/>
      <c r="D2" s="403" t="s">
        <v>114</v>
      </c>
      <c r="E2" s="404"/>
      <c r="F2" s="405" t="s">
        <v>110</v>
      </c>
      <c r="G2" s="404"/>
      <c r="H2" s="405" t="s">
        <v>370</v>
      </c>
      <c r="I2" s="406"/>
    </row>
    <row r="3" spans="1:9" ht="20.100000000000001" customHeight="1" thickBot="1" x14ac:dyDescent="0.25">
      <c r="A3" s="402"/>
      <c r="B3" s="66" t="s">
        <v>373</v>
      </c>
      <c r="C3" s="66" t="s">
        <v>372</v>
      </c>
      <c r="D3" s="180" t="s">
        <v>371</v>
      </c>
      <c r="E3" s="66" t="s">
        <v>372</v>
      </c>
      <c r="F3" s="66" t="s">
        <v>371</v>
      </c>
      <c r="G3" s="66" t="s">
        <v>372</v>
      </c>
      <c r="H3" s="66" t="s">
        <v>371</v>
      </c>
      <c r="I3" s="67" t="s">
        <v>372</v>
      </c>
    </row>
    <row r="4" spans="1:9" ht="24.95" customHeight="1" x14ac:dyDescent="0.2">
      <c r="A4" s="177" t="s">
        <v>414</v>
      </c>
      <c r="B4" s="175">
        <v>10.19</v>
      </c>
      <c r="C4" s="170" t="s">
        <v>147</v>
      </c>
      <c r="D4" s="181">
        <v>0.1141186</v>
      </c>
      <c r="E4" s="170" t="s">
        <v>98</v>
      </c>
      <c r="F4" s="247">
        <v>6.2022000000000001E-2</v>
      </c>
      <c r="G4" s="170" t="s">
        <v>98</v>
      </c>
      <c r="H4" s="195">
        <v>0.11213732800000002</v>
      </c>
      <c r="I4" s="176" t="s">
        <v>374</v>
      </c>
    </row>
    <row r="5" spans="1:9" ht="24.95" customHeight="1" x14ac:dyDescent="0.2">
      <c r="A5" s="178" t="s">
        <v>415</v>
      </c>
      <c r="B5" s="167">
        <v>0.19</v>
      </c>
      <c r="C5" s="166" t="s">
        <v>98</v>
      </c>
      <c r="D5" s="182">
        <v>0.1141186</v>
      </c>
      <c r="E5" s="166" t="s">
        <v>98</v>
      </c>
      <c r="F5" s="248">
        <v>6.2022000000000001E-2</v>
      </c>
      <c r="G5" s="166" t="s">
        <v>98</v>
      </c>
      <c r="H5" s="196">
        <v>0.168205992</v>
      </c>
      <c r="I5" s="174" t="s">
        <v>374</v>
      </c>
    </row>
    <row r="6" spans="1:9" ht="24.95" customHeight="1" x14ac:dyDescent="0.2">
      <c r="A6" s="178" t="s">
        <v>375</v>
      </c>
      <c r="B6" s="167">
        <v>0.19</v>
      </c>
      <c r="C6" s="166" t="s">
        <v>98</v>
      </c>
      <c r="D6" s="181">
        <v>0.1141186</v>
      </c>
      <c r="E6" s="166" t="s">
        <v>98</v>
      </c>
      <c r="F6" s="248">
        <v>6.2022000000000001E-2</v>
      </c>
      <c r="G6" s="166" t="s">
        <v>98</v>
      </c>
      <c r="H6" s="196">
        <v>0.168205992</v>
      </c>
      <c r="I6" s="174" t="s">
        <v>98</v>
      </c>
    </row>
    <row r="7" spans="1:9" ht="24.95" customHeight="1" x14ac:dyDescent="0.2">
      <c r="A7" s="178" t="s">
        <v>376</v>
      </c>
      <c r="B7" s="167">
        <v>0.19</v>
      </c>
      <c r="C7" s="166" t="s">
        <v>98</v>
      </c>
      <c r="D7" s="182">
        <v>0.11526920000000002</v>
      </c>
      <c r="E7" s="166" t="s">
        <v>98</v>
      </c>
      <c r="F7" s="248">
        <v>6.2022000000000001E-2</v>
      </c>
      <c r="G7" s="166" t="s">
        <v>98</v>
      </c>
      <c r="H7" s="196">
        <v>0.20184719040000001</v>
      </c>
      <c r="I7" s="174" t="s">
        <v>98</v>
      </c>
    </row>
    <row r="8" spans="1:9" ht="24.95" customHeight="1" x14ac:dyDescent="0.2">
      <c r="A8" s="178" t="s">
        <v>377</v>
      </c>
      <c r="B8" s="168"/>
      <c r="C8" s="166"/>
      <c r="D8" s="182">
        <v>0.15474474014128559</v>
      </c>
      <c r="E8" s="166" t="s">
        <v>98</v>
      </c>
      <c r="F8" s="248">
        <v>6.2022000000000001E-2</v>
      </c>
      <c r="G8" s="166" t="s">
        <v>98</v>
      </c>
      <c r="H8" s="196">
        <v>0.20184719040000001</v>
      </c>
      <c r="I8" s="174" t="s">
        <v>98</v>
      </c>
    </row>
    <row r="9" spans="1:9" ht="24.95" customHeight="1" x14ac:dyDescent="0.2">
      <c r="A9" s="178" t="s">
        <v>378</v>
      </c>
      <c r="B9" s="168"/>
      <c r="C9" s="166"/>
      <c r="D9" s="182">
        <v>0.15590648743964361</v>
      </c>
      <c r="E9" s="166" t="s">
        <v>98</v>
      </c>
      <c r="F9" s="248">
        <v>6.2022000000000001E-2</v>
      </c>
      <c r="G9" s="166" t="s">
        <v>98</v>
      </c>
      <c r="H9" s="196">
        <v>0.20184719040000001</v>
      </c>
      <c r="I9" s="174" t="s">
        <v>98</v>
      </c>
    </row>
    <row r="10" spans="1:9" ht="24.95" customHeight="1" x14ac:dyDescent="0.2">
      <c r="A10" s="178" t="s">
        <v>379</v>
      </c>
      <c r="B10" s="167">
        <v>2.08</v>
      </c>
      <c r="C10" s="166" t="s">
        <v>98</v>
      </c>
      <c r="D10" s="182">
        <v>1.4340608650931146</v>
      </c>
      <c r="E10" s="166" t="s">
        <v>98</v>
      </c>
      <c r="F10" s="248">
        <v>3.1011000000000002</v>
      </c>
      <c r="G10" s="166" t="s">
        <v>98</v>
      </c>
      <c r="H10" s="196">
        <v>2.0184719040000001</v>
      </c>
      <c r="I10" s="174" t="s">
        <v>98</v>
      </c>
    </row>
    <row r="11" spans="1:9" ht="24.95" customHeight="1" x14ac:dyDescent="0.2">
      <c r="A11" s="178" t="s">
        <v>380</v>
      </c>
      <c r="B11" s="168"/>
      <c r="C11" s="166"/>
      <c r="D11" s="182">
        <v>2.6285694372648107</v>
      </c>
      <c r="E11" s="166" t="s">
        <v>98</v>
      </c>
      <c r="F11" s="248">
        <v>3.1011000000000002</v>
      </c>
      <c r="G11" s="166" t="s">
        <v>98</v>
      </c>
      <c r="H11" s="196">
        <v>2.0184719040000001</v>
      </c>
      <c r="I11" s="174" t="s">
        <v>98</v>
      </c>
    </row>
    <row r="12" spans="1:9" ht="24.95" customHeight="1" x14ac:dyDescent="0.2">
      <c r="A12" s="178" t="s">
        <v>381</v>
      </c>
      <c r="B12" s="400" t="s">
        <v>408</v>
      </c>
      <c r="C12" s="400"/>
      <c r="D12" s="182">
        <v>3.5771361063741174</v>
      </c>
      <c r="E12" s="166" t="s">
        <v>147</v>
      </c>
      <c r="F12" s="396" t="s">
        <v>408</v>
      </c>
      <c r="G12" s="397"/>
      <c r="H12" s="196"/>
      <c r="I12" s="185"/>
    </row>
    <row r="13" spans="1:9" ht="24.95" customHeight="1" x14ac:dyDescent="0.2">
      <c r="A13" s="178" t="s">
        <v>382</v>
      </c>
      <c r="B13" s="167">
        <v>37.58</v>
      </c>
      <c r="C13" s="166" t="s">
        <v>374</v>
      </c>
      <c r="D13" s="182">
        <v>3.5771361063741174</v>
      </c>
      <c r="E13" s="166" t="s">
        <v>147</v>
      </c>
      <c r="F13" s="396" t="s">
        <v>409</v>
      </c>
      <c r="G13" s="397"/>
      <c r="H13" s="196">
        <v>28.034332000000003</v>
      </c>
      <c r="I13" s="174" t="s">
        <v>374</v>
      </c>
    </row>
    <row r="14" spans="1:9" ht="24.95" customHeight="1" x14ac:dyDescent="0.2">
      <c r="A14" s="178" t="s">
        <v>383</v>
      </c>
      <c r="B14" s="167">
        <v>15.57</v>
      </c>
      <c r="C14" s="166" t="s">
        <v>385</v>
      </c>
      <c r="D14" s="182">
        <v>11.923941920886836</v>
      </c>
      <c r="E14" s="166" t="s">
        <v>384</v>
      </c>
      <c r="F14" s="248">
        <v>2.0674000000000001E-2</v>
      </c>
      <c r="G14" s="166" t="s">
        <v>98</v>
      </c>
      <c r="H14" s="196">
        <v>61.675530400000007</v>
      </c>
      <c r="I14" s="174" t="s">
        <v>97</v>
      </c>
    </row>
    <row r="15" spans="1:9" ht="24.95" customHeight="1" x14ac:dyDescent="0.2">
      <c r="A15" s="178" t="s">
        <v>386</v>
      </c>
      <c r="B15" s="167">
        <v>15.57</v>
      </c>
      <c r="C15" s="166" t="s">
        <v>385</v>
      </c>
      <c r="D15" s="182">
        <v>11.923941920886836</v>
      </c>
      <c r="E15" s="166" t="s">
        <v>384</v>
      </c>
      <c r="F15" s="248">
        <v>3.1011E-2</v>
      </c>
      <c r="G15" s="166" t="s">
        <v>98</v>
      </c>
      <c r="H15" s="167">
        <v>0</v>
      </c>
      <c r="I15" s="185"/>
    </row>
    <row r="16" spans="1:9" ht="24.95" customHeight="1" x14ac:dyDescent="0.2">
      <c r="A16" s="178" t="s">
        <v>416</v>
      </c>
      <c r="B16" s="167">
        <v>592.86</v>
      </c>
      <c r="C16" s="166" t="s">
        <v>387</v>
      </c>
      <c r="D16" s="182">
        <v>726.09206147374971</v>
      </c>
      <c r="E16" s="166" t="s">
        <v>387</v>
      </c>
      <c r="F16" s="248">
        <v>93.033000000000001</v>
      </c>
      <c r="G16" s="166" t="s">
        <v>97</v>
      </c>
      <c r="H16" s="169">
        <v>560.68664000000001</v>
      </c>
      <c r="I16" s="174" t="s">
        <v>387</v>
      </c>
    </row>
    <row r="17" spans="1:9" ht="24.95" customHeight="1" x14ac:dyDescent="0.2">
      <c r="A17" s="178" t="s">
        <v>417</v>
      </c>
      <c r="B17" s="168"/>
      <c r="C17" s="166"/>
      <c r="D17" s="182">
        <v>174.26209475369998</v>
      </c>
      <c r="E17" s="166" t="s">
        <v>387</v>
      </c>
      <c r="F17" s="248">
        <v>25.842500000000001</v>
      </c>
      <c r="G17" s="166" t="s">
        <v>387</v>
      </c>
      <c r="H17" s="169">
        <v>280.34332000000001</v>
      </c>
      <c r="I17" s="174" t="s">
        <v>387</v>
      </c>
    </row>
    <row r="18" spans="1:9" ht="24.95" customHeight="1" x14ac:dyDescent="0.2">
      <c r="A18" s="86" t="s">
        <v>388</v>
      </c>
      <c r="B18" s="168"/>
      <c r="C18" s="166"/>
      <c r="D18" s="182">
        <v>58.087364917899997</v>
      </c>
      <c r="E18" s="166" t="s">
        <v>447</v>
      </c>
      <c r="F18" s="168"/>
      <c r="G18" s="166"/>
      <c r="H18" s="168"/>
      <c r="I18" s="174"/>
    </row>
    <row r="19" spans="1:9" ht="24.95" customHeight="1" x14ac:dyDescent="0.2">
      <c r="A19" s="178" t="s">
        <v>389</v>
      </c>
      <c r="B19" s="167">
        <v>15.57</v>
      </c>
      <c r="C19" s="166" t="s">
        <v>385</v>
      </c>
      <c r="D19" s="182">
        <v>0.34852418950739994</v>
      </c>
      <c r="E19" s="166" t="s">
        <v>391</v>
      </c>
      <c r="F19" s="248">
        <v>0.36179499999999998</v>
      </c>
      <c r="G19" s="166" t="s">
        <v>391</v>
      </c>
      <c r="H19" s="196">
        <v>1.1213732800000001E-2</v>
      </c>
      <c r="I19" s="174" t="s">
        <v>390</v>
      </c>
    </row>
    <row r="20" spans="1:9" ht="24.95" customHeight="1" x14ac:dyDescent="0.2">
      <c r="A20" s="86" t="s">
        <v>392</v>
      </c>
      <c r="B20" s="168"/>
      <c r="C20" s="166"/>
      <c r="D20" s="182">
        <v>2.3234945967159994E-2</v>
      </c>
      <c r="E20" s="166" t="s">
        <v>98</v>
      </c>
      <c r="F20" s="248">
        <v>1.0337000000000001E-2</v>
      </c>
      <c r="G20" s="166" t="s">
        <v>98</v>
      </c>
      <c r="H20" s="196">
        <v>0</v>
      </c>
      <c r="I20" s="185"/>
    </row>
    <row r="21" spans="1:9" ht="24.95" customHeight="1" x14ac:dyDescent="0.2">
      <c r="A21" s="86" t="s">
        <v>393</v>
      </c>
      <c r="B21" s="167">
        <v>0.59</v>
      </c>
      <c r="C21" s="166" t="s">
        <v>98</v>
      </c>
      <c r="D21" s="183" t="s">
        <v>94</v>
      </c>
      <c r="E21" s="166"/>
      <c r="F21" s="248">
        <v>0.46516500000000005</v>
      </c>
      <c r="G21" s="166" t="s">
        <v>98</v>
      </c>
      <c r="H21" s="168"/>
      <c r="I21" s="174"/>
    </row>
    <row r="22" spans="1:9" ht="24.95" customHeight="1" x14ac:dyDescent="0.2">
      <c r="A22" s="178" t="s">
        <v>418</v>
      </c>
      <c r="B22" s="167">
        <v>2.37</v>
      </c>
      <c r="C22" s="166" t="s">
        <v>394</v>
      </c>
      <c r="D22" s="184" t="s">
        <v>94</v>
      </c>
      <c r="E22" s="166"/>
      <c r="F22" s="249"/>
      <c r="G22" s="172"/>
      <c r="H22" s="171"/>
      <c r="I22" s="186"/>
    </row>
    <row r="23" spans="1:9" ht="24.95" customHeight="1" x14ac:dyDescent="0.2">
      <c r="A23" s="178" t="s">
        <v>395</v>
      </c>
      <c r="B23" s="167">
        <v>0.47</v>
      </c>
      <c r="C23" s="166" t="s">
        <v>396</v>
      </c>
      <c r="D23" s="184" t="s">
        <v>94</v>
      </c>
      <c r="E23" s="166"/>
      <c r="F23" s="249"/>
      <c r="G23" s="172"/>
      <c r="H23" s="171"/>
      <c r="I23" s="186"/>
    </row>
    <row r="24" spans="1:9" ht="24.95" customHeight="1" x14ac:dyDescent="0.2">
      <c r="A24" s="86" t="s">
        <v>397</v>
      </c>
      <c r="B24" s="167">
        <v>15.57</v>
      </c>
      <c r="C24" s="166" t="s">
        <v>385</v>
      </c>
      <c r="D24" s="182">
        <v>20.330577721264998</v>
      </c>
      <c r="E24" s="166" t="s">
        <v>384</v>
      </c>
      <c r="F24" s="248">
        <v>3.1011E-2</v>
      </c>
      <c r="G24" s="166" t="s">
        <v>98</v>
      </c>
      <c r="H24" s="168"/>
      <c r="I24" s="174"/>
    </row>
    <row r="25" spans="1:9" ht="24.95" customHeight="1" x14ac:dyDescent="0.25">
      <c r="A25" s="86" t="s">
        <v>398</v>
      </c>
      <c r="B25" s="167">
        <v>15.57</v>
      </c>
      <c r="C25" s="166" t="s">
        <v>385</v>
      </c>
      <c r="D25" s="184" t="s">
        <v>94</v>
      </c>
      <c r="E25" s="173"/>
      <c r="F25" s="248">
        <v>0.36179499999999998</v>
      </c>
      <c r="G25" s="166" t="s">
        <v>391</v>
      </c>
      <c r="H25" s="168"/>
      <c r="I25" s="174"/>
    </row>
    <row r="26" spans="1:9" ht="30" customHeight="1" thickBot="1" x14ac:dyDescent="0.25">
      <c r="A26" s="394" t="s">
        <v>519</v>
      </c>
      <c r="B26" s="394"/>
      <c r="C26" s="394"/>
      <c r="D26" s="394"/>
      <c r="E26" s="394"/>
      <c r="F26" s="394"/>
      <c r="G26" s="394"/>
      <c r="H26" s="395"/>
    </row>
    <row r="27" spans="1:9" ht="30" customHeight="1" thickBot="1" x14ac:dyDescent="0.25">
      <c r="A27" s="362" t="s">
        <v>518</v>
      </c>
      <c r="B27" s="363"/>
      <c r="C27" s="363"/>
      <c r="D27" s="363"/>
      <c r="E27" s="363"/>
      <c r="F27" s="363"/>
      <c r="G27" s="363"/>
      <c r="H27" s="363"/>
      <c r="I27" s="364"/>
    </row>
    <row r="28" spans="1:9" ht="24.95" customHeight="1" x14ac:dyDescent="0.2">
      <c r="A28" s="365" t="s">
        <v>522</v>
      </c>
      <c r="B28" s="366"/>
      <c r="C28" s="366"/>
      <c r="D28" s="366"/>
      <c r="E28" s="366"/>
      <c r="F28" s="366"/>
      <c r="G28" s="366"/>
      <c r="H28" s="366"/>
      <c r="I28" s="367"/>
    </row>
    <row r="29" spans="1:9" ht="24.95" customHeight="1" thickBot="1" x14ac:dyDescent="0.25">
      <c r="A29" s="368"/>
      <c r="B29" s="369"/>
      <c r="C29" s="369"/>
      <c r="D29" s="369"/>
      <c r="E29" s="369"/>
      <c r="F29" s="369"/>
      <c r="G29" s="369"/>
      <c r="H29" s="369"/>
      <c r="I29" s="370"/>
    </row>
    <row r="30" spans="1:9" ht="20.100000000000001" customHeight="1" x14ac:dyDescent="0.2">
      <c r="A30" s="237" t="s">
        <v>109</v>
      </c>
      <c r="B30" s="371" t="s">
        <v>413</v>
      </c>
      <c r="C30" s="371"/>
      <c r="D30" s="371"/>
      <c r="E30" s="371"/>
      <c r="F30" s="371"/>
      <c r="G30" s="371"/>
      <c r="H30" s="371"/>
      <c r="I30" s="372"/>
    </row>
    <row r="31" spans="1:9" ht="20.100000000000001" customHeight="1" x14ac:dyDescent="0.2">
      <c r="A31" s="238" t="s">
        <v>114</v>
      </c>
      <c r="B31" s="373" t="s">
        <v>410</v>
      </c>
      <c r="C31" s="373"/>
      <c r="D31" s="373"/>
      <c r="E31" s="373"/>
      <c r="F31" s="373"/>
      <c r="G31" s="373"/>
      <c r="H31" s="373"/>
      <c r="I31" s="374"/>
    </row>
    <row r="32" spans="1:9" ht="20.100000000000001" customHeight="1" x14ac:dyDescent="0.2">
      <c r="A32" s="236" t="s">
        <v>110</v>
      </c>
      <c r="B32" s="375" t="s">
        <v>412</v>
      </c>
      <c r="C32" s="375"/>
      <c r="D32" s="375"/>
      <c r="E32" s="375"/>
      <c r="F32" s="375"/>
      <c r="G32" s="375"/>
      <c r="H32" s="375"/>
      <c r="I32" s="376"/>
    </row>
    <row r="33" spans="1:9" ht="20.100000000000001" customHeight="1" thickBot="1" x14ac:dyDescent="0.25">
      <c r="A33" s="58" t="s">
        <v>370</v>
      </c>
      <c r="B33" s="377" t="s">
        <v>411</v>
      </c>
      <c r="C33" s="377"/>
      <c r="D33" s="377"/>
      <c r="E33" s="377"/>
      <c r="F33" s="377"/>
      <c r="G33" s="377"/>
      <c r="H33" s="377"/>
      <c r="I33" s="378"/>
    </row>
    <row r="34" spans="1:9" ht="24.95" customHeight="1" thickBot="1" x14ac:dyDescent="0.25">
      <c r="A34" s="379" t="s">
        <v>521</v>
      </c>
      <c r="B34" s="380"/>
      <c r="C34" s="380"/>
      <c r="D34" s="380"/>
      <c r="E34" s="380"/>
      <c r="F34" s="380"/>
      <c r="G34" s="380"/>
      <c r="H34" s="380"/>
      <c r="I34" s="381"/>
    </row>
    <row r="35" spans="1:9" ht="24.95" customHeight="1" thickBot="1" x14ac:dyDescent="0.25">
      <c r="A35" s="239" t="s">
        <v>146</v>
      </c>
      <c r="B35" s="382" t="s">
        <v>109</v>
      </c>
      <c r="C35" s="382"/>
      <c r="D35" s="383" t="s">
        <v>114</v>
      </c>
      <c r="E35" s="384"/>
      <c r="F35" s="382" t="s">
        <v>110</v>
      </c>
      <c r="G35" s="382"/>
      <c r="H35" s="383" t="s">
        <v>370</v>
      </c>
      <c r="I35" s="385"/>
    </row>
    <row r="36" spans="1:9" ht="131.25" customHeight="1" x14ac:dyDescent="0.2">
      <c r="A36" s="240" t="s">
        <v>523</v>
      </c>
      <c r="B36" s="388" t="s">
        <v>520</v>
      </c>
      <c r="C36" s="389"/>
      <c r="D36" s="388" t="s">
        <v>495</v>
      </c>
      <c r="E36" s="389"/>
      <c r="F36" s="388" t="s">
        <v>544</v>
      </c>
      <c r="G36" s="389"/>
      <c r="H36" s="390" t="s">
        <v>542</v>
      </c>
      <c r="I36" s="391"/>
    </row>
    <row r="37" spans="1:9" ht="205.5" customHeight="1" x14ac:dyDescent="0.2">
      <c r="A37" s="241" t="s">
        <v>524</v>
      </c>
      <c r="B37" s="392" t="s">
        <v>401</v>
      </c>
      <c r="C37" s="393"/>
      <c r="D37" s="358" t="s">
        <v>548</v>
      </c>
      <c r="E37" s="358"/>
      <c r="F37" s="358" t="s">
        <v>400</v>
      </c>
      <c r="G37" s="358"/>
      <c r="H37" s="358" t="s">
        <v>399</v>
      </c>
      <c r="I37" s="359"/>
    </row>
    <row r="38" spans="1:9" ht="99.75" customHeight="1" x14ac:dyDescent="0.2">
      <c r="A38" s="242" t="s">
        <v>525</v>
      </c>
      <c r="B38" s="386" t="s">
        <v>532</v>
      </c>
      <c r="C38" s="386"/>
      <c r="D38" s="386" t="s">
        <v>402</v>
      </c>
      <c r="E38" s="386"/>
      <c r="F38" s="386"/>
      <c r="G38" s="386"/>
      <c r="H38" s="386" t="s">
        <v>543</v>
      </c>
      <c r="I38" s="387"/>
    </row>
    <row r="39" spans="1:9" ht="50.1" customHeight="1" x14ac:dyDescent="0.2">
      <c r="A39" s="241" t="s">
        <v>526</v>
      </c>
      <c r="B39" s="358" t="s">
        <v>532</v>
      </c>
      <c r="C39" s="358"/>
      <c r="D39" s="358" t="s">
        <v>549</v>
      </c>
      <c r="E39" s="358"/>
      <c r="F39" s="358"/>
      <c r="G39" s="358"/>
      <c r="H39" s="358" t="s">
        <v>399</v>
      </c>
      <c r="I39" s="359"/>
    </row>
    <row r="40" spans="1:9" ht="69.95" customHeight="1" x14ac:dyDescent="0.2">
      <c r="A40" s="242" t="s">
        <v>527</v>
      </c>
      <c r="B40" s="386" t="s">
        <v>533</v>
      </c>
      <c r="C40" s="386"/>
      <c r="D40" s="386" t="s">
        <v>403</v>
      </c>
      <c r="E40" s="386"/>
      <c r="F40" s="386" t="s">
        <v>404</v>
      </c>
      <c r="G40" s="386"/>
      <c r="H40" s="386"/>
      <c r="I40" s="387"/>
    </row>
    <row r="41" spans="1:9" ht="69.95" customHeight="1" x14ac:dyDescent="0.2">
      <c r="A41" s="241" t="s">
        <v>528</v>
      </c>
      <c r="B41" s="358"/>
      <c r="C41" s="358"/>
      <c r="D41" s="358" t="s">
        <v>550</v>
      </c>
      <c r="E41" s="358"/>
      <c r="F41" s="358" t="s">
        <v>405</v>
      </c>
      <c r="G41" s="358"/>
      <c r="H41" s="358"/>
      <c r="I41" s="359"/>
    </row>
    <row r="42" spans="1:9" ht="60" customHeight="1" x14ac:dyDescent="0.2">
      <c r="A42" s="242" t="s">
        <v>529</v>
      </c>
      <c r="B42" s="386"/>
      <c r="C42" s="386"/>
      <c r="D42" s="386" t="s">
        <v>551</v>
      </c>
      <c r="E42" s="386"/>
      <c r="F42" s="386"/>
      <c r="G42" s="386"/>
      <c r="H42" s="386"/>
      <c r="I42" s="387"/>
    </row>
    <row r="43" spans="1:9" ht="80.099999999999994" customHeight="1" x14ac:dyDescent="0.2">
      <c r="A43" s="241" t="s">
        <v>530</v>
      </c>
      <c r="B43" s="358" t="s">
        <v>406</v>
      </c>
      <c r="C43" s="358"/>
      <c r="D43" s="358" t="s">
        <v>94</v>
      </c>
      <c r="E43" s="358"/>
      <c r="F43" s="358"/>
      <c r="G43" s="358"/>
      <c r="H43" s="358"/>
      <c r="I43" s="359"/>
    </row>
    <row r="44" spans="1:9" ht="60" customHeight="1" thickBot="1" x14ac:dyDescent="0.25">
      <c r="A44" s="243" t="s">
        <v>531</v>
      </c>
      <c r="B44" s="360" t="s">
        <v>407</v>
      </c>
      <c r="C44" s="360"/>
      <c r="D44" s="360" t="s">
        <v>94</v>
      </c>
      <c r="E44" s="360"/>
      <c r="F44" s="360"/>
      <c r="G44" s="360"/>
      <c r="H44" s="360"/>
      <c r="I44" s="361"/>
    </row>
  </sheetData>
  <mergeCells count="57">
    <mergeCell ref="A26:H26"/>
    <mergeCell ref="F13:G13"/>
    <mergeCell ref="A1:H1"/>
    <mergeCell ref="B2:C2"/>
    <mergeCell ref="B12:C12"/>
    <mergeCell ref="A2:A3"/>
    <mergeCell ref="D2:E2"/>
    <mergeCell ref="H2:I2"/>
    <mergeCell ref="F2:G2"/>
    <mergeCell ref="F12:G12"/>
    <mergeCell ref="D36:E36"/>
    <mergeCell ref="F36:G36"/>
    <mergeCell ref="H36:I36"/>
    <mergeCell ref="B37:C37"/>
    <mergeCell ref="D37:E37"/>
    <mergeCell ref="F37:G37"/>
    <mergeCell ref="H37:I37"/>
    <mergeCell ref="B36:C36"/>
    <mergeCell ref="H38:I38"/>
    <mergeCell ref="B39:C39"/>
    <mergeCell ref="D39:E39"/>
    <mergeCell ref="F39:G39"/>
    <mergeCell ref="H39:I39"/>
    <mergeCell ref="B38:C38"/>
    <mergeCell ref="D38:E38"/>
    <mergeCell ref="F38:G38"/>
    <mergeCell ref="B42:C42"/>
    <mergeCell ref="D42:E42"/>
    <mergeCell ref="F42:G42"/>
    <mergeCell ref="H42:I42"/>
    <mergeCell ref="B40:C40"/>
    <mergeCell ref="D40:E40"/>
    <mergeCell ref="F40:G40"/>
    <mergeCell ref="H40:I40"/>
    <mergeCell ref="B41:C41"/>
    <mergeCell ref="D41:E41"/>
    <mergeCell ref="F41:G41"/>
    <mergeCell ref="H41:I41"/>
    <mergeCell ref="B33:I33"/>
    <mergeCell ref="A34:I34"/>
    <mergeCell ref="B35:C35"/>
    <mergeCell ref="D35:E35"/>
    <mergeCell ref="F35:G35"/>
    <mergeCell ref="H35:I35"/>
    <mergeCell ref="A27:I27"/>
    <mergeCell ref="A28:I29"/>
    <mergeCell ref="B30:I30"/>
    <mergeCell ref="B31:I31"/>
    <mergeCell ref="B32:I32"/>
    <mergeCell ref="B43:C43"/>
    <mergeCell ref="D43:E43"/>
    <mergeCell ref="F43:G43"/>
    <mergeCell ref="H43:I43"/>
    <mergeCell ref="B44:C44"/>
    <mergeCell ref="D44:E44"/>
    <mergeCell ref="F44:G44"/>
    <mergeCell ref="H44:I44"/>
  </mergeCells>
  <conditionalFormatting sqref="B12">
    <cfRule type="containsBlanks" dxfId="7" priority="22">
      <formula>LEN(TRIM(B12))=0</formula>
    </cfRule>
  </conditionalFormatting>
  <conditionalFormatting sqref="B4:C11">
    <cfRule type="containsBlanks" dxfId="6" priority="30">
      <formula>LEN(TRIM(B4))=0</formula>
    </cfRule>
  </conditionalFormatting>
  <conditionalFormatting sqref="B13:C20">
    <cfRule type="containsBlanks" dxfId="5" priority="15">
      <formula>LEN(TRIM(B13))=0</formula>
    </cfRule>
  </conditionalFormatting>
  <conditionalFormatting sqref="F4:F17">
    <cfRule type="containsBlanks" dxfId="4" priority="3">
      <formula>LEN(TRIM(F4))=0</formula>
    </cfRule>
  </conditionalFormatting>
  <conditionalFormatting sqref="F18:I25">
    <cfRule type="containsBlanks" dxfId="3" priority="1">
      <formula>LEN(TRIM(F18))=0</formula>
    </cfRule>
  </conditionalFormatting>
  <conditionalFormatting sqref="G4:I11 D4:E20 B21:E25">
    <cfRule type="containsBlanks" dxfId="2" priority="33">
      <formula>LEN(TRIM(B4))=0</formula>
    </cfRule>
  </conditionalFormatting>
  <conditionalFormatting sqref="G14:I17">
    <cfRule type="containsBlanks" dxfId="1" priority="7">
      <formula>LEN(TRIM(G14))=0</formula>
    </cfRule>
  </conditionalFormatting>
  <conditionalFormatting sqref="H12:I13">
    <cfRule type="containsBlanks" dxfId="0" priority="11">
      <formula>LEN(TRIM(H12))=0</formula>
    </cfRule>
  </conditionalFormatting>
  <hyperlinks>
    <hyperlink ref="A4" location="Digitisation!A36" display="Digitisation!A36" xr:uid="{2D22689A-826E-40F5-9FDF-6BB118DFE9D8}"/>
    <hyperlink ref="A5" location="Digitisation!A36" display="Digitisation!A36" xr:uid="{E508D9D9-51FC-46FA-8091-B34BD0BAB2FC}"/>
    <hyperlink ref="A6" location="Digitisation!A36" display="Digitisation!A36" xr:uid="{0BA9D270-A749-4523-9907-4EB8053159F3}"/>
    <hyperlink ref="A7" location="Digitisation!A36" display="Digitisation!A36" xr:uid="{37F9E3BA-EF03-43D1-A54F-CB34BB01381B}"/>
    <hyperlink ref="A8" location="Digitisation!A36" display="A3 1" xr:uid="{9F8AF294-1B2C-4D57-B2CD-BD6CE6723064}"/>
    <hyperlink ref="A9" location="Digitisation!A36" display="Digitisation!A36" xr:uid="{8359B8A9-05F3-4C45-ABEA-5064B65C95AE}"/>
    <hyperlink ref="A10" location="Digitisation!A36" display="A2-A0 1" xr:uid="{AC8A1CDC-6A7F-4739-9114-0C19F36B1AFD}"/>
    <hyperlink ref="A11" location="Digitisation!A36" display="Digitisation!A36" xr:uid="{A9473861-5FFF-4FCE-A65A-BB8B6F591237}"/>
    <hyperlink ref="A12" location="Digitisation!A37" display="Standard Retrieval 2" xr:uid="{E5218231-43FD-4AB4-BEE8-F90D1E7D8AAC}"/>
    <hyperlink ref="A13" location="Digitisation!A37" display="Urgent Retrieval 2" xr:uid="{2A4B8B7C-4109-4721-8800-70929E62A4A0}"/>
    <hyperlink ref="A14" location="Digitisation!A38" display="File Preparation 3" xr:uid="{591B5CFF-6E20-458A-A0CC-5D863336904F}"/>
    <hyperlink ref="A15" location="Digitisation!A39" display="Reconstruction 4" xr:uid="{E4B1C2EE-5493-4434-B115-2A39E02F5733}"/>
    <hyperlink ref="A16" location="Digitisation!A40" display="Set up consultation 5" xr:uid="{0E60B700-2A28-4B27-8BFD-6C46BF40E23B}"/>
    <hyperlink ref="A17" location="Digitisation!A41" display="SFTP - Set up 6" xr:uid="{98171EDD-F39F-4F96-8413-356A44B5AE41}"/>
    <hyperlink ref="A19" location="Digitisation!A42" display="Manual File Naming 7" xr:uid="{806BAA91-C881-4E49-B55A-72C0F5332609}"/>
    <hyperlink ref="A22" location="Digitisation!A43" display="Format Enhancements 8" xr:uid="{B98E164E-F5BD-4C08-860D-0D1AB35EA700}"/>
    <hyperlink ref="A23" location="Digitisation!A44" display="Separate Plans 9" xr:uid="{060E0749-B258-4F20-AB3A-FB469C287CDA}"/>
    <hyperlink ref="F12:G12" location="'Storage &amp; Retrieval'!C55" display="Per Table 3 - Retrieval" xr:uid="{0F4F4C36-139A-4DFB-8563-4482397D5F25}"/>
    <hyperlink ref="B12:C12" location="'Storage &amp; Retrieval'!C55" display="Per Table 3 - Retrieval" xr:uid="{DD752A66-9791-4025-A477-90501E913988}"/>
    <hyperlink ref="A2:A3" location="Digitisation!A34" display="Service Description" xr:uid="{FA0FB50A-9F04-45B9-9129-B3CDCCA368CF}"/>
    <hyperlink ref="F13:G13" location="'Storage &amp; Retrieval'!C55" display="Per Table 3 - Standard Retrieval + 25% loading" xr:uid="{309500DD-E53F-42A4-8A8B-5C33E2E49016}"/>
    <hyperlink ref="B31:I31" r:id="rId1" display="https://www.ironmtn.com.au/digital-transformation/document-imaging/digital-mailroom-services " xr:uid="{F57DF273-E5CD-422A-86DD-543DFDCEEA1B}"/>
    <hyperlink ref="B33:I33" r:id="rId2" display="https://www.zircodata.com.au/project/digital-mailroom-2/" xr:uid="{E5905576-8573-4A8E-B19C-68EA28861A7D}"/>
    <hyperlink ref="B32:I32" r:id="rId3" display="https://www.timg.com/solution/managed-mail/" xr:uid="{094332A2-7BA9-452B-B8BB-5CDDFF860176}"/>
    <hyperlink ref="B30:I30" r:id="rId4" display="https://www.grace.com.au/information/grace-digital-office/" xr:uid="{EFF31652-96D2-4078-B1EB-ABC98D00C77A}"/>
  </hyperlinks>
  <pageMargins left="0.7" right="0.7" top="0.75" bottom="0.75" header="0.3" footer="0.3"/>
  <pageSetup paperSize="9" orientation="portrait" r:id="rId5"/>
  <headerFooter>
    <oddHeader>&amp;C&amp;"Calibri"&amp;12&amp;KFF0000 OFFICIAL&amp;1#_x000D_</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71"/>
  <sheetViews>
    <sheetView zoomScaleNormal="100" workbookViewId="0">
      <pane ySplit="1" topLeftCell="A5" activePane="bottomLeft" state="frozen"/>
      <selection pane="bottomLeft" activeCell="K7" sqref="K7"/>
    </sheetView>
  </sheetViews>
  <sheetFormatPr defaultColWidth="9.140625" defaultRowHeight="20.100000000000001" customHeight="1" x14ac:dyDescent="0.2"/>
  <cols>
    <col min="1" max="1" width="13.5703125" style="115" customWidth="1"/>
    <col min="2" max="2" width="8.7109375" style="18" customWidth="1"/>
    <col min="3" max="3" width="20.7109375" style="18" customWidth="1"/>
    <col min="4" max="4" width="21.28515625" style="18" customWidth="1"/>
    <col min="5" max="5" width="44.28515625" style="18" customWidth="1"/>
    <col min="6" max="6" width="14.28515625" style="107" customWidth="1"/>
    <col min="7" max="7" width="15.140625" style="18" customWidth="1"/>
    <col min="8" max="8" width="13.28515625" style="18" customWidth="1"/>
    <col min="9" max="9" width="16.42578125" style="18" customWidth="1"/>
    <col min="10" max="10" width="16.85546875" style="18" customWidth="1"/>
    <col min="11" max="11" width="21.28515625" style="18" customWidth="1"/>
    <col min="12" max="12" width="15.7109375" style="108" customWidth="1"/>
    <col min="13" max="13" width="43.5703125" style="39" customWidth="1"/>
    <col min="14" max="14" width="43.85546875" style="18" customWidth="1"/>
    <col min="15" max="15" width="45.85546875" style="18" bestFit="1" customWidth="1"/>
    <col min="16" max="16384" width="9.140625" style="18"/>
  </cols>
  <sheetData>
    <row r="1" spans="1:13" ht="35.1" customHeight="1" thickBot="1" x14ac:dyDescent="0.25">
      <c r="A1" s="110" t="s">
        <v>107</v>
      </c>
      <c r="B1" s="111" t="s">
        <v>257</v>
      </c>
      <c r="C1" s="111" t="s">
        <v>116</v>
      </c>
      <c r="D1" s="111" t="s">
        <v>263</v>
      </c>
      <c r="E1" s="111" t="s">
        <v>117</v>
      </c>
      <c r="F1" s="111" t="s">
        <v>168</v>
      </c>
      <c r="G1" s="111" t="s">
        <v>0</v>
      </c>
      <c r="H1" s="112" t="s">
        <v>109</v>
      </c>
      <c r="I1" s="112" t="s">
        <v>114</v>
      </c>
      <c r="J1" s="112" t="s">
        <v>110</v>
      </c>
      <c r="K1" s="112" t="s">
        <v>106</v>
      </c>
      <c r="L1" s="113" t="s">
        <v>251</v>
      </c>
      <c r="M1" s="114" t="s">
        <v>252</v>
      </c>
    </row>
    <row r="2" spans="1:13" ht="20.100000000000001" customHeight="1" x14ac:dyDescent="0.2">
      <c r="A2" s="116">
        <v>1</v>
      </c>
      <c r="B2" s="7">
        <v>1</v>
      </c>
      <c r="C2" s="7" t="s">
        <v>1</v>
      </c>
      <c r="D2" s="7"/>
      <c r="E2" s="8" t="s">
        <v>2</v>
      </c>
      <c r="F2" s="109" t="s">
        <v>169</v>
      </c>
      <c r="G2" s="7" t="s">
        <v>67</v>
      </c>
      <c r="H2" s="3">
        <f>'Storage &amp; Retrieval'!D5</f>
        <v>0.88935084647499996</v>
      </c>
      <c r="I2" s="63">
        <f>'Storage &amp; Retrieval'!E5</f>
        <v>1.3116240872002605</v>
      </c>
      <c r="J2" s="3">
        <f>'Storage &amp; Retrieval'!F5</f>
        <v>1.1163960000000002</v>
      </c>
      <c r="K2" s="63">
        <f>'Storage &amp; Retrieval'!G5</f>
        <v>0.74870339078675996</v>
      </c>
      <c r="L2" s="12" t="s">
        <v>90</v>
      </c>
      <c r="M2" s="134"/>
    </row>
    <row r="3" spans="1:13" ht="20.100000000000001" customHeight="1" x14ac:dyDescent="0.2">
      <c r="A3" s="117">
        <v>1</v>
      </c>
      <c r="B3" s="4">
        <v>1</v>
      </c>
      <c r="C3" s="4" t="s">
        <v>1</v>
      </c>
      <c r="D3" s="7"/>
      <c r="E3" s="2" t="s">
        <v>3</v>
      </c>
      <c r="F3" s="102" t="s">
        <v>170</v>
      </c>
      <c r="G3" s="4" t="s">
        <v>68</v>
      </c>
      <c r="H3" s="3">
        <f>'Storage &amp; Retrieval'!D6</f>
        <v>0.88935084647499996</v>
      </c>
      <c r="I3" s="63">
        <f>'Storage &amp; Retrieval'!E6</f>
        <v>1.3116240872002605</v>
      </c>
      <c r="J3" s="3">
        <f>'Storage &amp; Retrieval'!F6</f>
        <v>1.1163960000000002</v>
      </c>
      <c r="K3" s="63">
        <f>'Storage &amp; Retrieval'!G6</f>
        <v>0.74870339078675996</v>
      </c>
      <c r="L3" s="12" t="s">
        <v>90</v>
      </c>
      <c r="M3" s="132"/>
    </row>
    <row r="4" spans="1:13" ht="20.100000000000001" customHeight="1" x14ac:dyDescent="0.2">
      <c r="A4" s="117">
        <v>1</v>
      </c>
      <c r="B4" s="4">
        <v>1</v>
      </c>
      <c r="C4" s="4" t="s">
        <v>1</v>
      </c>
      <c r="D4" s="7"/>
      <c r="E4" s="2" t="s">
        <v>50</v>
      </c>
      <c r="F4" s="4" t="s">
        <v>174</v>
      </c>
      <c r="G4" s="4" t="s">
        <v>69</v>
      </c>
      <c r="H4" s="3">
        <f>'Storage &amp; Retrieval'!D7</f>
        <v>0.17787016929499999</v>
      </c>
      <c r="I4" s="63">
        <f>'Storage &amp; Retrieval'!E7</f>
        <v>0.17885783007276279</v>
      </c>
      <c r="J4" s="3">
        <f>'Storage &amp; Retrieval'!F7</f>
        <v>0.18813339999999998</v>
      </c>
      <c r="K4" s="63">
        <f>'Storage &amp; Retrieval'!G7</f>
        <v>0.14976354282037802</v>
      </c>
      <c r="L4" s="12" t="s">
        <v>90</v>
      </c>
      <c r="M4" s="132"/>
    </row>
    <row r="5" spans="1:13" ht="20.100000000000001" customHeight="1" x14ac:dyDescent="0.2">
      <c r="A5" s="117">
        <v>1</v>
      </c>
      <c r="B5" s="4">
        <v>1</v>
      </c>
      <c r="C5" s="4" t="s">
        <v>1</v>
      </c>
      <c r="D5" s="7"/>
      <c r="E5" s="2" t="s">
        <v>99</v>
      </c>
      <c r="F5" s="4" t="s">
        <v>171</v>
      </c>
      <c r="G5" s="4" t="s">
        <v>69</v>
      </c>
      <c r="H5" s="3">
        <f>'Storage &amp; Retrieval'!D8</f>
        <v>0.24183609768499997</v>
      </c>
      <c r="I5" s="63">
        <f>'Storage &amp; Retrieval'!E8</f>
        <v>0.21469090073655836</v>
      </c>
      <c r="J5" s="3">
        <f>'Storage &amp; Retrieval'!F8</f>
        <v>0.2150096</v>
      </c>
      <c r="K5" s="63">
        <f>'Storage &amp; Retrieval'!G8</f>
        <v>0.23436279601662208</v>
      </c>
      <c r="L5" s="12" t="s">
        <v>90</v>
      </c>
      <c r="M5" s="132"/>
    </row>
    <row r="6" spans="1:13" ht="20.100000000000001" customHeight="1" x14ac:dyDescent="0.2">
      <c r="A6" s="117">
        <v>1</v>
      </c>
      <c r="B6" s="4">
        <v>1</v>
      </c>
      <c r="C6" s="4" t="s">
        <v>1</v>
      </c>
      <c r="D6" s="7"/>
      <c r="E6" s="2" t="s">
        <v>4</v>
      </c>
      <c r="F6" s="4" t="s">
        <v>230</v>
      </c>
      <c r="G6" s="4" t="s">
        <v>70</v>
      </c>
      <c r="H6" s="3">
        <f>'Storage &amp; Retrieval'!D9</f>
        <v>0.379418954187</v>
      </c>
      <c r="I6" s="63">
        <f>'Storage &amp; Retrieval'!E9</f>
        <v>0.2980963834546046</v>
      </c>
      <c r="J6" s="3">
        <f>'Storage &amp; Retrieval'!F9</f>
        <v>8.9587333333333324E-2</v>
      </c>
      <c r="K6" s="63">
        <f>'Storage &amp; Retrieval'!G9</f>
        <v>0.19960850821708395</v>
      </c>
      <c r="L6" s="12" t="s">
        <v>90</v>
      </c>
      <c r="M6" s="132"/>
    </row>
    <row r="7" spans="1:13" ht="20.100000000000001" customHeight="1" x14ac:dyDescent="0.2">
      <c r="A7" s="117">
        <v>1</v>
      </c>
      <c r="B7" s="4">
        <v>1</v>
      </c>
      <c r="C7" s="4" t="s">
        <v>1</v>
      </c>
      <c r="D7" s="7"/>
      <c r="E7" s="2" t="s">
        <v>85</v>
      </c>
      <c r="F7" s="4" t="s">
        <v>173</v>
      </c>
      <c r="G7" s="4" t="s">
        <v>71</v>
      </c>
      <c r="H7" s="3">
        <f>'Storage &amp; Retrieval'!D10</f>
        <v>0.35574033858999998</v>
      </c>
      <c r="I7" s="63">
        <f>'Storage &amp; Retrieval'!E10</f>
        <v>0.2980963834546046</v>
      </c>
      <c r="J7" s="3">
        <f>'Storage &amp; Retrieval'!F10</f>
        <v>0.3583493333333333</v>
      </c>
      <c r="K7" s="63">
        <f>'Storage &amp; Retrieval'!G10</f>
        <v>0.24956779692891998</v>
      </c>
      <c r="L7" s="12" t="s">
        <v>90</v>
      </c>
      <c r="M7" s="135"/>
    </row>
    <row r="8" spans="1:13" ht="20.100000000000001" customHeight="1" x14ac:dyDescent="0.2">
      <c r="A8" s="117">
        <v>1</v>
      </c>
      <c r="B8" s="4">
        <v>1</v>
      </c>
      <c r="C8" s="4" t="s">
        <v>1</v>
      </c>
      <c r="D8" s="7"/>
      <c r="E8" s="2" t="s">
        <v>183</v>
      </c>
      <c r="F8" s="4" t="s">
        <v>223</v>
      </c>
      <c r="G8" s="4" t="s">
        <v>72</v>
      </c>
      <c r="H8" s="3">
        <f>'Storage &amp; Retrieval'!D11</f>
        <v>0.35574033858999998</v>
      </c>
      <c r="I8" s="63">
        <f>'Storage &amp; Retrieval'!E11</f>
        <v>0.2980963834546046</v>
      </c>
      <c r="J8" s="3">
        <f>'Storage &amp; Retrieval'!F11</f>
        <v>0.3583493333333333</v>
      </c>
      <c r="K8" s="63">
        <f>'Storage &amp; Retrieval'!G11</f>
        <v>0.24956779692891998</v>
      </c>
      <c r="L8" s="12" t="s">
        <v>90</v>
      </c>
      <c r="M8" s="132"/>
    </row>
    <row r="9" spans="1:13" ht="20.100000000000001" customHeight="1" x14ac:dyDescent="0.2">
      <c r="A9" s="117">
        <v>1</v>
      </c>
      <c r="B9" s="4">
        <v>1</v>
      </c>
      <c r="C9" s="4" t="s">
        <v>1</v>
      </c>
      <c r="D9" s="7"/>
      <c r="E9" s="2" t="s">
        <v>7</v>
      </c>
      <c r="F9" s="4" t="s">
        <v>228</v>
      </c>
      <c r="G9" s="4" t="s">
        <v>73</v>
      </c>
      <c r="H9" s="3">
        <f>'Storage &amp; Retrieval'!D12</f>
        <v>2.075077161157</v>
      </c>
      <c r="I9" s="63">
        <f>'Storage &amp; Retrieval'!E12</f>
        <v>1.9680295075807999</v>
      </c>
      <c r="J9" s="3">
        <f>'Storage &amp; Retrieval'!F12</f>
        <v>5.9576265800000003</v>
      </c>
      <c r="K9" s="63">
        <f>'Storage &amp; Retrieval'!G12</f>
        <v>1.2478389846445996</v>
      </c>
      <c r="L9" s="12" t="s">
        <v>90</v>
      </c>
      <c r="M9" s="132"/>
    </row>
    <row r="10" spans="1:13" ht="20.100000000000001" customHeight="1" x14ac:dyDescent="0.2">
      <c r="A10" s="117">
        <v>1</v>
      </c>
      <c r="B10" s="4">
        <v>1</v>
      </c>
      <c r="C10" s="4" t="s">
        <v>1</v>
      </c>
      <c r="D10" s="7"/>
      <c r="E10" s="2" t="s">
        <v>8</v>
      </c>
      <c r="F10" s="4" t="s">
        <v>227</v>
      </c>
      <c r="G10" s="4" t="s">
        <v>74</v>
      </c>
      <c r="H10" s="3">
        <f>'Storage &amp; Retrieval'!D13</f>
        <v>2.3714526293639997</v>
      </c>
      <c r="I10" s="63">
        <f>'Storage &amp; Retrieval'!E13</f>
        <v>5.2476614743361996</v>
      </c>
      <c r="J10" s="3">
        <f>'Storage &amp; Retrieval'!F13</f>
        <v>10.436924333333334</v>
      </c>
      <c r="K10" s="63">
        <f>'Storage &amp; Retrieval'!G13</f>
        <v>1.5972110356820621</v>
      </c>
      <c r="L10" s="12" t="s">
        <v>90</v>
      </c>
      <c r="M10" s="132"/>
    </row>
    <row r="11" spans="1:13" ht="20.100000000000001" customHeight="1" x14ac:dyDescent="0.2">
      <c r="A11" s="117">
        <v>1</v>
      </c>
      <c r="B11" s="4">
        <v>1</v>
      </c>
      <c r="C11" s="4" t="s">
        <v>1</v>
      </c>
      <c r="D11" s="7"/>
      <c r="E11" s="2" t="s">
        <v>181</v>
      </c>
      <c r="F11" s="4" t="s">
        <v>226</v>
      </c>
      <c r="G11" s="4" t="s">
        <v>73</v>
      </c>
      <c r="H11" s="3">
        <f>'Storage &amp; Retrieval'!D14</f>
        <v>3.2608034758389999</v>
      </c>
      <c r="I11" s="63">
        <f>'Storage &amp; Retrieval'!E14</f>
        <v>10.492992697602084</v>
      </c>
      <c r="J11" s="3">
        <f>'Storage &amp; Retrieval'!F14</f>
        <v>14.916291000000001</v>
      </c>
      <c r="K11" s="63">
        <f>'Storage &amp; Retrieval'!G14</f>
        <v>1.8966237980076879</v>
      </c>
      <c r="L11" s="12" t="s">
        <v>90</v>
      </c>
      <c r="M11" s="132"/>
    </row>
    <row r="12" spans="1:13" ht="20.100000000000001" customHeight="1" x14ac:dyDescent="0.2">
      <c r="A12" s="117">
        <v>1</v>
      </c>
      <c r="B12" s="4">
        <v>1</v>
      </c>
      <c r="C12" s="4" t="s">
        <v>1</v>
      </c>
      <c r="D12" s="7"/>
      <c r="E12" s="2" t="s">
        <v>61</v>
      </c>
      <c r="F12" s="4" t="s">
        <v>222</v>
      </c>
      <c r="G12" s="4" t="s">
        <v>75</v>
      </c>
      <c r="H12" s="3">
        <f>'Storage &amp; Retrieval'!D15</f>
        <v>0.142296135436</v>
      </c>
      <c r="I12" s="63">
        <f>'Storage &amp; Retrieval'!E15</f>
        <v>0.13116240872002605</v>
      </c>
      <c r="J12" s="3">
        <f>'Storage &amp; Retrieval'!F15</f>
        <v>0.3583493333333333</v>
      </c>
      <c r="K12" s="63">
        <f>'Storage &amp; Retrieval'!G15</f>
        <v>9.9804254108541976E-2</v>
      </c>
      <c r="L12" s="12" t="s">
        <v>90</v>
      </c>
      <c r="M12" s="132"/>
    </row>
    <row r="13" spans="1:13" ht="20.100000000000001" customHeight="1" x14ac:dyDescent="0.2">
      <c r="A13" s="117">
        <v>1</v>
      </c>
      <c r="B13" s="4">
        <v>1</v>
      </c>
      <c r="C13" s="4" t="s">
        <v>1</v>
      </c>
      <c r="D13" s="7"/>
      <c r="E13" s="2" t="s">
        <v>10</v>
      </c>
      <c r="F13" s="4" t="s">
        <v>232</v>
      </c>
      <c r="G13" s="4" t="s">
        <v>76</v>
      </c>
      <c r="H13" s="3">
        <f>'Storage &amp; Retrieval'!D16</f>
        <v>0.35574033858999998</v>
      </c>
      <c r="I13" s="63">
        <f>'Storage &amp; Retrieval'!E16</f>
        <v>0.13116240872002605</v>
      </c>
      <c r="J13" s="3">
        <f>'Storage &amp; Retrieval'!F16</f>
        <v>0.85107966666666679</v>
      </c>
      <c r="K13" s="63">
        <f>'Storage &amp; Retrieval'!G16</f>
        <v>0.24956779692891998</v>
      </c>
      <c r="L13" s="12" t="s">
        <v>90</v>
      </c>
      <c r="M13" s="132"/>
    </row>
    <row r="14" spans="1:13" ht="20.100000000000001" customHeight="1" x14ac:dyDescent="0.2">
      <c r="A14" s="117">
        <v>1</v>
      </c>
      <c r="B14" s="4">
        <v>1</v>
      </c>
      <c r="C14" s="4" t="s">
        <v>1</v>
      </c>
      <c r="D14" s="7"/>
      <c r="E14" s="2" t="s">
        <v>182</v>
      </c>
      <c r="F14" s="4" t="s">
        <v>231</v>
      </c>
      <c r="G14" s="4" t="s">
        <v>77</v>
      </c>
      <c r="H14" s="3">
        <f>'Storage &amp; Retrieval'!D17</f>
        <v>14.821578933525</v>
      </c>
      <c r="I14" s="63">
        <f>'Storage &amp; Retrieval'!E17</f>
        <v>22.655325142549955</v>
      </c>
      <c r="J14" s="3">
        <f>'Storage &amp; Retrieval'!F17</f>
        <v>17.917466666666666</v>
      </c>
      <c r="K14" s="63">
        <f>'Storage &amp; Retrieval'!G17</f>
        <v>22.460301460396888</v>
      </c>
      <c r="L14" s="12" t="s">
        <v>90</v>
      </c>
      <c r="M14" s="132"/>
    </row>
    <row r="15" spans="1:13" ht="20.100000000000001" customHeight="1" x14ac:dyDescent="0.2">
      <c r="A15" s="117">
        <v>1</v>
      </c>
      <c r="B15" s="4">
        <v>1</v>
      </c>
      <c r="C15" s="4" t="s">
        <v>1</v>
      </c>
      <c r="D15" s="7"/>
      <c r="E15" s="2" t="s">
        <v>12</v>
      </c>
      <c r="F15" s="4" t="s">
        <v>229</v>
      </c>
      <c r="G15" s="4" t="s">
        <v>78</v>
      </c>
      <c r="H15" s="3">
        <f>'Storage &amp; Retrieval'!D18</f>
        <v>23.714526293639999</v>
      </c>
      <c r="I15" s="63">
        <f>'Storage &amp; Retrieval'!E18</f>
        <v>22.655814938928533</v>
      </c>
      <c r="J15" s="3">
        <f>'Storage &amp; Retrieval'!F18</f>
        <v>26.876200000000001</v>
      </c>
      <c r="K15" s="63">
        <f>'Storage &amp; Retrieval'!G18</f>
        <v>22.460301460396888</v>
      </c>
      <c r="L15" s="12" t="s">
        <v>90</v>
      </c>
      <c r="M15" s="132"/>
    </row>
    <row r="16" spans="1:13" ht="20.100000000000001" customHeight="1" x14ac:dyDescent="0.2">
      <c r="A16" s="117">
        <v>1</v>
      </c>
      <c r="B16" s="4">
        <v>1</v>
      </c>
      <c r="C16" s="4" t="s">
        <v>1</v>
      </c>
      <c r="D16" s="7"/>
      <c r="E16" s="2" t="s">
        <v>13</v>
      </c>
      <c r="F16" s="4" t="s">
        <v>172</v>
      </c>
      <c r="G16" s="4" t="s">
        <v>79</v>
      </c>
      <c r="H16" s="3">
        <f>'Storage &amp; Retrieval'!D19</f>
        <v>0.33194950206599999</v>
      </c>
      <c r="I16" s="63">
        <f>'Storage &amp; Retrieval'!E19</f>
        <v>0.21469090073655836</v>
      </c>
      <c r="J16" s="3">
        <f>'Storage &amp; Retrieval'!F19</f>
        <v>0.29115883333333331</v>
      </c>
      <c r="K16" s="63">
        <f>'Storage &amp; Retrieval'!G19</f>
        <v>0.24956779692891998</v>
      </c>
      <c r="L16" s="12" t="s">
        <v>90</v>
      </c>
      <c r="M16" s="132"/>
    </row>
    <row r="17" spans="1:13" ht="20.100000000000001" customHeight="1" x14ac:dyDescent="0.2">
      <c r="A17" s="117">
        <v>1</v>
      </c>
      <c r="B17" s="4">
        <v>1</v>
      </c>
      <c r="C17" s="4" t="s">
        <v>1</v>
      </c>
      <c r="D17" s="7"/>
      <c r="E17" s="2" t="s">
        <v>14</v>
      </c>
      <c r="F17" s="4" t="s">
        <v>175</v>
      </c>
      <c r="G17" s="4" t="s">
        <v>80</v>
      </c>
      <c r="H17" s="3">
        <f>'Storage &amp; Retrieval'!D20</f>
        <v>0.33194950206599999</v>
      </c>
      <c r="I17" s="63">
        <f>'Storage &amp; Retrieval'!E20</f>
        <v>0.21469090073655836</v>
      </c>
      <c r="J17" s="3">
        <f>'Storage &amp; Retrieval'!F20</f>
        <v>0.3583493333333333</v>
      </c>
      <c r="K17" s="63">
        <f>'Storage &amp; Retrieval'!G20</f>
        <v>0.74870339078675996</v>
      </c>
      <c r="L17" s="12" t="s">
        <v>90</v>
      </c>
      <c r="M17" s="132"/>
    </row>
    <row r="18" spans="1:13" ht="20.100000000000001" customHeight="1" x14ac:dyDescent="0.2">
      <c r="A18" s="117">
        <v>1</v>
      </c>
      <c r="B18" s="4">
        <v>1</v>
      </c>
      <c r="C18" s="4" t="s">
        <v>1</v>
      </c>
      <c r="D18" s="7"/>
      <c r="E18" s="2" t="s">
        <v>15</v>
      </c>
      <c r="F18" s="4" t="s">
        <v>180</v>
      </c>
      <c r="G18" s="4" t="s">
        <v>81</v>
      </c>
      <c r="H18" s="3">
        <f>'Storage &amp; Retrieval'!D21</f>
        <v>0.33194950206599999</v>
      </c>
      <c r="I18" s="63">
        <f>'Storage &amp; Retrieval'!E21</f>
        <v>0.21469090073655836</v>
      </c>
      <c r="J18" s="3">
        <f>'Storage &amp; Retrieval'!F21</f>
        <v>6.7190500000000002</v>
      </c>
      <c r="K18" s="63">
        <f>'Storage &amp; Retrieval'!G21</f>
        <v>0.24956779692891998</v>
      </c>
      <c r="L18" s="12" t="s">
        <v>90</v>
      </c>
      <c r="M18" s="132"/>
    </row>
    <row r="19" spans="1:13" ht="20.100000000000001" customHeight="1" x14ac:dyDescent="0.2">
      <c r="A19" s="117">
        <v>1</v>
      </c>
      <c r="B19" s="4">
        <v>1</v>
      </c>
      <c r="C19" s="4" t="s">
        <v>1</v>
      </c>
      <c r="D19" s="7"/>
      <c r="E19" s="2" t="s">
        <v>40</v>
      </c>
      <c r="F19" s="4" t="s">
        <v>179</v>
      </c>
      <c r="G19" s="4" t="s">
        <v>16</v>
      </c>
      <c r="H19" s="3">
        <f>'Storage &amp; Retrieval'!D22</f>
        <v>6.1183971609669996</v>
      </c>
      <c r="I19" s="63" t="str">
        <f>'Storage &amp; Retrieval'!E22</f>
        <v>No Charge</v>
      </c>
      <c r="J19" s="3" t="str">
        <f>'Storage &amp; Retrieval'!F22</f>
        <v>No Charge</v>
      </c>
      <c r="K19" s="63">
        <f>'Storage &amp; Retrieval'!G22</f>
        <v>6.1926718014720015</v>
      </c>
      <c r="L19" s="12" t="s">
        <v>90</v>
      </c>
      <c r="M19" s="132"/>
    </row>
    <row r="20" spans="1:13" ht="20.100000000000001" customHeight="1" x14ac:dyDescent="0.2">
      <c r="A20" s="117">
        <v>1</v>
      </c>
      <c r="B20" s="4">
        <v>1</v>
      </c>
      <c r="C20" s="4" t="s">
        <v>1</v>
      </c>
      <c r="D20" s="7"/>
      <c r="E20" s="2" t="s">
        <v>41</v>
      </c>
      <c r="F20" s="4" t="s">
        <v>178</v>
      </c>
      <c r="G20" s="4" t="s">
        <v>16</v>
      </c>
      <c r="H20" s="3">
        <f>'Storage &amp; Retrieval'!D23</f>
        <v>14.821578933525</v>
      </c>
      <c r="I20" s="63">
        <f>'Storage &amp; Retrieval'!E23</f>
        <v>22.655814938928533</v>
      </c>
      <c r="J20" s="3">
        <f>'Storage &amp; Retrieval'!F23</f>
        <v>17.917466666666666</v>
      </c>
      <c r="K20" s="63">
        <f>'Storage &amp; Retrieval'!G23</f>
        <v>19.964623491107687</v>
      </c>
      <c r="L20" s="12" t="s">
        <v>90</v>
      </c>
      <c r="M20" s="132"/>
    </row>
    <row r="21" spans="1:13" ht="25.5" x14ac:dyDescent="0.2">
      <c r="A21" s="117">
        <v>1</v>
      </c>
      <c r="B21" s="4">
        <v>1</v>
      </c>
      <c r="C21" s="4" t="s">
        <v>1</v>
      </c>
      <c r="D21" s="7"/>
      <c r="E21" s="2" t="s">
        <v>46</v>
      </c>
      <c r="F21" s="4" t="s">
        <v>225</v>
      </c>
      <c r="G21" s="4" t="s">
        <v>82</v>
      </c>
      <c r="H21" s="3">
        <f>'Storage &amp; Retrieval'!D24</f>
        <v>2.5256441830619996</v>
      </c>
      <c r="I21" s="63">
        <f>'Storage &amp; Retrieval'!E24</f>
        <v>1.5501011939639444</v>
      </c>
      <c r="J21" s="3">
        <f>'Storage &amp; Retrieval'!F24</f>
        <v>1.3438100000000002</v>
      </c>
      <c r="K21" s="63">
        <f>'Storage &amp; Retrieval'!G24</f>
        <v>1.4974067815735199</v>
      </c>
      <c r="L21" s="12" t="s">
        <v>90</v>
      </c>
      <c r="M21" s="132"/>
    </row>
    <row r="22" spans="1:13" ht="25.5" x14ac:dyDescent="0.2">
      <c r="A22" s="117">
        <v>1</v>
      </c>
      <c r="B22" s="4">
        <v>1</v>
      </c>
      <c r="C22" s="4" t="s">
        <v>1</v>
      </c>
      <c r="D22" s="7"/>
      <c r="E22" s="2" t="s">
        <v>47</v>
      </c>
      <c r="F22" s="4" t="s">
        <v>177</v>
      </c>
      <c r="G22" s="4" t="s">
        <v>83</v>
      </c>
      <c r="H22" s="3">
        <f>'Storage &amp; Retrieval'!D25</f>
        <v>1.422849133433</v>
      </c>
      <c r="I22" s="63">
        <f>'Storage &amp; Retrieval'!E25</f>
        <v>1.0492992697602084</v>
      </c>
      <c r="J22" s="3">
        <f>'Storage &amp; Retrieval'!F25</f>
        <v>0.537524</v>
      </c>
      <c r="K22" s="63">
        <f>'Storage &amp; Retrieval'!G25</f>
        <v>0.29952708564075603</v>
      </c>
      <c r="L22" s="12" t="s">
        <v>90</v>
      </c>
      <c r="M22" s="132"/>
    </row>
    <row r="23" spans="1:13" ht="25.5" x14ac:dyDescent="0.2">
      <c r="A23" s="117">
        <v>1</v>
      </c>
      <c r="B23" s="4">
        <v>1</v>
      </c>
      <c r="C23" s="4" t="s">
        <v>1</v>
      </c>
      <c r="D23" s="7"/>
      <c r="E23" s="2" t="s">
        <v>48</v>
      </c>
      <c r="F23" s="4" t="s">
        <v>176</v>
      </c>
      <c r="G23" s="4" t="s">
        <v>83</v>
      </c>
      <c r="H23" s="3">
        <f>'Storage &amp; Retrieval'!D26</f>
        <v>2.4900701492030004</v>
      </c>
      <c r="I23" s="63">
        <f>'Storage &amp; Retrieval'!E26</f>
        <v>1.2985078463282578</v>
      </c>
      <c r="J23" s="3">
        <f>'Storage &amp; Retrieval'!F26</f>
        <v>0.47033350000000013</v>
      </c>
      <c r="K23" s="63">
        <f>'Storage &amp; Retrieval'!G26</f>
        <v>0.49913559385783995</v>
      </c>
      <c r="L23" s="12" t="s">
        <v>90</v>
      </c>
      <c r="M23" s="132"/>
    </row>
    <row r="24" spans="1:13" ht="30" customHeight="1" x14ac:dyDescent="0.2">
      <c r="A24" s="117">
        <v>1</v>
      </c>
      <c r="B24" s="4">
        <v>1</v>
      </c>
      <c r="C24" s="4" t="s">
        <v>1</v>
      </c>
      <c r="D24" s="7"/>
      <c r="E24" s="2" t="s">
        <v>58</v>
      </c>
      <c r="F24" s="4" t="s">
        <v>224</v>
      </c>
      <c r="G24" s="4" t="s">
        <v>84</v>
      </c>
      <c r="H24" s="3">
        <f>'Storage &amp; Retrieval'!D27</f>
        <v>0.21344420315400001</v>
      </c>
      <c r="I24" s="63">
        <f>'Storage &amp; Retrieval'!E27</f>
        <v>0.40541108149826233</v>
      </c>
      <c r="J24" s="3">
        <f>'Storage &amp; Retrieval'!F27</f>
        <v>0.23496314242424246</v>
      </c>
      <c r="K24" s="63">
        <f>'Storage &amp; Retrieval'!G27</f>
        <v>0.24956779692891998</v>
      </c>
      <c r="L24" s="12" t="s">
        <v>90</v>
      </c>
      <c r="M24" s="132"/>
    </row>
    <row r="25" spans="1:13" ht="25.5" x14ac:dyDescent="0.2">
      <c r="A25" s="117">
        <v>1</v>
      </c>
      <c r="B25" s="4">
        <v>1</v>
      </c>
      <c r="C25" s="4" t="s">
        <v>1</v>
      </c>
      <c r="D25" s="7"/>
      <c r="E25" s="2" t="s">
        <v>313</v>
      </c>
      <c r="F25" s="4" t="s">
        <v>311</v>
      </c>
      <c r="G25" s="4" t="s">
        <v>79</v>
      </c>
      <c r="H25" s="3"/>
      <c r="I25" s="63"/>
      <c r="J25" s="3"/>
      <c r="K25" s="63"/>
      <c r="L25" s="12"/>
      <c r="M25" s="132"/>
    </row>
    <row r="26" spans="1:13" ht="25.5" x14ac:dyDescent="0.2">
      <c r="A26" s="117">
        <v>1</v>
      </c>
      <c r="B26" s="4">
        <v>1</v>
      </c>
      <c r="C26" s="4" t="s">
        <v>1</v>
      </c>
      <c r="D26" s="7"/>
      <c r="E26" s="2" t="s">
        <v>310</v>
      </c>
      <c r="F26" s="4" t="s">
        <v>312</v>
      </c>
      <c r="G26" s="4" t="s">
        <v>79</v>
      </c>
      <c r="H26" s="3"/>
      <c r="I26" s="63"/>
      <c r="J26" s="3"/>
      <c r="K26" s="63"/>
      <c r="L26" s="12"/>
      <c r="M26" s="132"/>
    </row>
    <row r="27" spans="1:13" s="103" customFormat="1" ht="20.100000000000001" customHeight="1" x14ac:dyDescent="0.2">
      <c r="A27" s="117">
        <v>1</v>
      </c>
      <c r="B27" s="4">
        <v>1</v>
      </c>
      <c r="C27" s="4" t="s">
        <v>1</v>
      </c>
      <c r="D27" s="7"/>
      <c r="E27" s="2" t="s">
        <v>86</v>
      </c>
      <c r="F27" s="4" t="s">
        <v>242</v>
      </c>
      <c r="G27" s="4" t="s">
        <v>69</v>
      </c>
      <c r="H27" s="3">
        <f>'Storage &amp; Retrieval'!D28</f>
        <v>0.33194950206599999</v>
      </c>
      <c r="I27" s="63" t="str">
        <f>'Storage &amp; Retrieval'!E28</f>
        <v>N/A</v>
      </c>
      <c r="J27" s="3" t="str">
        <f>'Storage &amp; Retrieval'!F28</f>
        <v>N/A</v>
      </c>
      <c r="K27" s="63">
        <f>'Storage &amp; Retrieval'!G28</f>
        <v>0.39933133974929796</v>
      </c>
      <c r="L27" s="12" t="s">
        <v>90</v>
      </c>
      <c r="M27" s="132" t="s">
        <v>244</v>
      </c>
    </row>
    <row r="28" spans="1:13" s="103" customFormat="1" ht="20.100000000000001" customHeight="1" x14ac:dyDescent="0.2">
      <c r="A28" s="117">
        <v>1</v>
      </c>
      <c r="B28" s="4">
        <v>1</v>
      </c>
      <c r="C28" s="4" t="s">
        <v>1</v>
      </c>
      <c r="D28" s="7"/>
      <c r="E28" s="2" t="s">
        <v>87</v>
      </c>
      <c r="F28" s="4" t="s">
        <v>243</v>
      </c>
      <c r="G28" s="4" t="s">
        <v>69</v>
      </c>
      <c r="H28" s="3">
        <f>'Storage &amp; Retrieval'!D29</f>
        <v>2.4900701492030004</v>
      </c>
      <c r="I28" s="63" t="str">
        <f>'Storage &amp; Retrieval'!E29</f>
        <v>N/A</v>
      </c>
      <c r="J28" s="3" t="str">
        <f>'Storage &amp; Retrieval'!F29</f>
        <v>N/A</v>
      </c>
      <c r="K28" s="63">
        <f>'Storage &amp; Retrieval'!G29</f>
        <v>0.79854835618346598</v>
      </c>
      <c r="L28" s="12" t="s">
        <v>90</v>
      </c>
      <c r="M28" s="132" t="s">
        <v>244</v>
      </c>
    </row>
    <row r="29" spans="1:13" s="103" customFormat="1" ht="20.100000000000001" customHeight="1" x14ac:dyDescent="0.2">
      <c r="A29" s="117">
        <v>1</v>
      </c>
      <c r="B29" s="4">
        <v>1</v>
      </c>
      <c r="C29" s="4" t="s">
        <v>1</v>
      </c>
      <c r="D29" s="7"/>
      <c r="E29" s="2" t="s">
        <v>89</v>
      </c>
      <c r="F29" s="4" t="s">
        <v>242</v>
      </c>
      <c r="G29" s="4" t="s">
        <v>69</v>
      </c>
      <c r="H29" s="3">
        <f>'Storage &amp; Retrieval'!D30</f>
        <v>0.48378441629699998</v>
      </c>
      <c r="I29" s="63" t="str">
        <f>'Storage &amp; Retrieval'!E30</f>
        <v>N/A</v>
      </c>
      <c r="J29" s="3" t="str">
        <f>'Storage &amp; Retrieval'!F30</f>
        <v>N/A</v>
      </c>
      <c r="K29" s="63">
        <f>'Storage &amp; Retrieval'!G30</f>
        <v>0.49913559385783995</v>
      </c>
      <c r="L29" s="12" t="s">
        <v>90</v>
      </c>
      <c r="M29" s="132" t="s">
        <v>244</v>
      </c>
    </row>
    <row r="30" spans="1:13" s="103" customFormat="1" ht="20.100000000000001" customHeight="1" x14ac:dyDescent="0.2">
      <c r="A30" s="117">
        <v>1</v>
      </c>
      <c r="B30" s="4">
        <v>1</v>
      </c>
      <c r="C30" s="4" t="s">
        <v>1</v>
      </c>
      <c r="D30" s="7"/>
      <c r="E30" s="2" t="s">
        <v>88</v>
      </c>
      <c r="F30" s="4" t="s">
        <v>245</v>
      </c>
      <c r="G30" s="4" t="s">
        <v>69</v>
      </c>
      <c r="H30" s="3" t="str">
        <f>'Storage &amp; Retrieval'!D31</f>
        <v>N/A</v>
      </c>
      <c r="I30" s="63" t="str">
        <f>'Storage &amp; Retrieval'!E31</f>
        <v>N/A</v>
      </c>
      <c r="J30" s="3" t="str">
        <f>'Storage &amp; Retrieval'!F31</f>
        <v>N/A</v>
      </c>
      <c r="K30" s="63">
        <f>'Storage &amp; Retrieval'!G31</f>
        <v>0.29952708564075603</v>
      </c>
      <c r="L30" s="12" t="s">
        <v>90</v>
      </c>
      <c r="M30" s="132" t="s">
        <v>244</v>
      </c>
    </row>
    <row r="31" spans="1:13" s="103" customFormat="1" ht="25.5" x14ac:dyDescent="0.2">
      <c r="A31" s="117">
        <v>1</v>
      </c>
      <c r="B31" s="4">
        <v>1</v>
      </c>
      <c r="C31" s="4" t="s">
        <v>1</v>
      </c>
      <c r="D31" s="7"/>
      <c r="E31" s="2" t="s">
        <v>95</v>
      </c>
      <c r="F31" s="4" t="s">
        <v>246</v>
      </c>
      <c r="G31" s="4" t="s">
        <v>69</v>
      </c>
      <c r="H31" s="3" t="str">
        <f>'Storage &amp; Retrieval'!D32</f>
        <v>N/A</v>
      </c>
      <c r="I31" s="63" t="str">
        <f>'Storage &amp; Retrieval'!E32</f>
        <v>N/A</v>
      </c>
      <c r="J31" s="3" t="str">
        <f>'Storage &amp; Retrieval'!F32</f>
        <v>N/A</v>
      </c>
      <c r="K31" s="63">
        <f>'Storage &amp; Retrieval'!G32</f>
        <v>0.26408685795043757</v>
      </c>
      <c r="L31" s="12" t="s">
        <v>90</v>
      </c>
      <c r="M31" s="132" t="s">
        <v>244</v>
      </c>
    </row>
    <row r="32" spans="1:13" s="103" customFormat="1" ht="25.5" x14ac:dyDescent="0.2">
      <c r="A32" s="117">
        <v>1</v>
      </c>
      <c r="B32" s="4">
        <v>1</v>
      </c>
      <c r="C32" s="4" t="s">
        <v>1</v>
      </c>
      <c r="D32" s="7"/>
      <c r="E32" s="2" t="s">
        <v>96</v>
      </c>
      <c r="F32" s="4" t="s">
        <v>243</v>
      </c>
      <c r="G32" s="4" t="s">
        <v>69</v>
      </c>
      <c r="H32" s="3" t="str">
        <f>'Storage &amp; Retrieval'!D33</f>
        <v>N/A</v>
      </c>
      <c r="I32" s="63" t="str">
        <f>'Storage &amp; Retrieval'!E33</f>
        <v>N/A</v>
      </c>
      <c r="J32" s="3" t="str">
        <f>'Storage &amp; Retrieval'!F33</f>
        <v>N/A</v>
      </c>
      <c r="K32" s="63">
        <f>'Storage &amp; Retrieval'!G33</f>
        <v>0.37978205286205774</v>
      </c>
      <c r="L32" s="12" t="s">
        <v>90</v>
      </c>
      <c r="M32" s="132" t="s">
        <v>244</v>
      </c>
    </row>
    <row r="33" spans="1:13" s="103" customFormat="1" ht="26.25" customHeight="1" x14ac:dyDescent="0.2">
      <c r="A33" s="117">
        <v>1</v>
      </c>
      <c r="B33" s="4">
        <v>1</v>
      </c>
      <c r="C33" s="4" t="s">
        <v>1</v>
      </c>
      <c r="D33" s="7"/>
      <c r="E33" s="37" t="s">
        <v>124</v>
      </c>
      <c r="F33" s="4" t="s">
        <v>90</v>
      </c>
      <c r="G33" s="4" t="s">
        <v>100</v>
      </c>
      <c r="H33" s="3" t="str">
        <f>'Storage &amp; Retrieval'!D38</f>
        <v>N/A</v>
      </c>
      <c r="I33" s="63" t="str">
        <f>'Storage &amp; Retrieval'!E38</f>
        <v>N/A</v>
      </c>
      <c r="J33" s="3" t="str">
        <f>'Storage &amp; Retrieval'!F38</f>
        <v>N/A</v>
      </c>
      <c r="K33" s="63">
        <f>'Storage &amp; Retrieval'!G38</f>
        <v>0.23597560223990163</v>
      </c>
      <c r="L33" s="12" t="s">
        <v>90</v>
      </c>
      <c r="M33" s="132" t="s">
        <v>247</v>
      </c>
    </row>
    <row r="34" spans="1:13" ht="24.95" customHeight="1" x14ac:dyDescent="0.2">
      <c r="A34" s="117">
        <v>1</v>
      </c>
      <c r="B34" s="4" t="s">
        <v>258</v>
      </c>
      <c r="C34" s="4" t="s">
        <v>119</v>
      </c>
      <c r="D34" s="4" t="s">
        <v>253</v>
      </c>
      <c r="E34" s="2" t="s">
        <v>51</v>
      </c>
      <c r="F34" s="4" t="s">
        <v>216</v>
      </c>
      <c r="G34" s="104"/>
      <c r="H34" s="3">
        <f>'Storage &amp; Retrieval'!C44</f>
        <v>29.64315786705</v>
      </c>
      <c r="I34" s="63" t="str">
        <f>'Storage &amp; Retrieval'!D44</f>
        <v>$27.4248 + 0.1786 per item</v>
      </c>
      <c r="J34" s="3">
        <f>'Storage &amp; Retrieval'!E44</f>
        <v>0</v>
      </c>
      <c r="K34" s="63" t="str">
        <f>'Storage &amp; Retrieval'!F44</f>
        <v>$63.45 + $0.5394 per box</v>
      </c>
      <c r="L34" s="12" t="s">
        <v>90</v>
      </c>
      <c r="M34" s="132"/>
    </row>
    <row r="35" spans="1:13" ht="24.95" customHeight="1" x14ac:dyDescent="0.2">
      <c r="A35" s="117">
        <v>1</v>
      </c>
      <c r="B35" s="4" t="s">
        <v>258</v>
      </c>
      <c r="C35" s="4" t="s">
        <v>119</v>
      </c>
      <c r="D35" s="4" t="s">
        <v>253</v>
      </c>
      <c r="E35" s="2" t="s">
        <v>52</v>
      </c>
      <c r="F35" s="4" t="s">
        <v>217</v>
      </c>
      <c r="G35" s="104"/>
      <c r="H35" s="3">
        <f>'Storage &amp; Retrieval'!C45</f>
        <v>32.607473653755001</v>
      </c>
      <c r="I35" s="63" t="str">
        <f>'Storage &amp; Retrieval'!D45</f>
        <v>$27.4248 + 0.1786 per item</v>
      </c>
      <c r="J35" s="3">
        <f>'Storage &amp; Retrieval'!E45</f>
        <v>0</v>
      </c>
      <c r="K35" s="63" t="str">
        <f>'Storage &amp; Retrieval'!F45</f>
        <v>$63.45 + $0.5394 per box</v>
      </c>
      <c r="L35" s="12" t="s">
        <v>90</v>
      </c>
      <c r="M35" s="132"/>
    </row>
    <row r="36" spans="1:13" ht="24.95" customHeight="1" x14ac:dyDescent="0.2">
      <c r="A36" s="117">
        <v>1</v>
      </c>
      <c r="B36" s="4" t="s">
        <v>258</v>
      </c>
      <c r="C36" s="4" t="s">
        <v>119</v>
      </c>
      <c r="D36" s="4" t="s">
        <v>253</v>
      </c>
      <c r="E36" s="2" t="s">
        <v>53</v>
      </c>
      <c r="F36" s="4" t="s">
        <v>218</v>
      </c>
      <c r="G36" s="104"/>
      <c r="H36" s="3">
        <f>'Storage &amp; Retrieval'!C46</f>
        <v>35.571789440460002</v>
      </c>
      <c r="I36" s="63" t="str">
        <f>'Storage &amp; Retrieval'!D46</f>
        <v>$27.4248 + 0.1786 per item</v>
      </c>
      <c r="J36" s="3">
        <f>'Storage &amp; Retrieval'!E46</f>
        <v>0</v>
      </c>
      <c r="K36" s="63" t="str">
        <f>'Storage &amp; Retrieval'!F46</f>
        <v>$63.45 + $0.5394 per box</v>
      </c>
      <c r="L36" s="12" t="s">
        <v>90</v>
      </c>
      <c r="M36" s="132"/>
    </row>
    <row r="37" spans="1:13" ht="24.95" customHeight="1" x14ac:dyDescent="0.2">
      <c r="A37" s="117">
        <v>1</v>
      </c>
      <c r="B37" s="4" t="s">
        <v>258</v>
      </c>
      <c r="C37" s="4" t="s">
        <v>119</v>
      </c>
      <c r="D37" s="4" t="s">
        <v>253</v>
      </c>
      <c r="E37" s="2" t="s">
        <v>54</v>
      </c>
      <c r="F37" s="4" t="s">
        <v>219</v>
      </c>
      <c r="G37" s="104"/>
      <c r="H37" s="3">
        <f>'Storage &amp; Retrieval'!C47</f>
        <v>38.536441889945998</v>
      </c>
      <c r="I37" s="63" t="str">
        <f>'Storage &amp; Retrieval'!D47</f>
        <v>$27.4248 + 0.1786 per item</v>
      </c>
      <c r="J37" s="3">
        <f>'Storage &amp; Retrieval'!E47</f>
        <v>0</v>
      </c>
      <c r="K37" s="63" t="str">
        <f>'Storage &amp; Retrieval'!F47</f>
        <v>$63.45 + $0.5394 per box</v>
      </c>
      <c r="L37" s="12" t="s">
        <v>90</v>
      </c>
      <c r="M37" s="132"/>
    </row>
    <row r="38" spans="1:13" ht="24.95" customHeight="1" x14ac:dyDescent="0.2">
      <c r="A38" s="117">
        <v>1</v>
      </c>
      <c r="B38" s="4" t="s">
        <v>258</v>
      </c>
      <c r="C38" s="4" t="s">
        <v>119</v>
      </c>
      <c r="D38" s="4" t="s">
        <v>253</v>
      </c>
      <c r="E38" s="2" t="s">
        <v>55</v>
      </c>
      <c r="F38" s="4" t="s">
        <v>220</v>
      </c>
      <c r="G38" s="104"/>
      <c r="H38" s="3">
        <f>'Storage &amp; Retrieval'!C48</f>
        <v>41.500421013870003</v>
      </c>
      <c r="I38" s="63" t="str">
        <f>'Storage &amp; Retrieval'!D48</f>
        <v>$27.4248 + 0.1786 per item</v>
      </c>
      <c r="J38" s="3">
        <f>'Storage &amp; Retrieval'!E48</f>
        <v>0</v>
      </c>
      <c r="K38" s="63" t="str">
        <f>'Storage &amp; Retrieval'!F48</f>
        <v>POA</v>
      </c>
      <c r="L38" s="12" t="s">
        <v>90</v>
      </c>
      <c r="M38" s="132"/>
    </row>
    <row r="39" spans="1:13" ht="24.95" customHeight="1" x14ac:dyDescent="0.2">
      <c r="A39" s="117">
        <v>1</v>
      </c>
      <c r="B39" s="4" t="s">
        <v>258</v>
      </c>
      <c r="C39" s="4" t="s">
        <v>119</v>
      </c>
      <c r="D39" s="4" t="s">
        <v>253</v>
      </c>
      <c r="E39" s="2" t="s">
        <v>56</v>
      </c>
      <c r="F39" s="4" t="s">
        <v>221</v>
      </c>
      <c r="G39" s="104"/>
      <c r="H39" s="3" t="str">
        <f>'Storage &amp; Retrieval'!C49</f>
        <v>POA</v>
      </c>
      <c r="I39" s="63" t="str">
        <f>'Storage &amp; Retrieval'!D49</f>
        <v>POA</v>
      </c>
      <c r="J39" s="3">
        <f>'Storage &amp; Retrieval'!E49</f>
        <v>0</v>
      </c>
      <c r="K39" s="63" t="str">
        <f>'Storage &amp; Retrieval'!F49</f>
        <v>POA</v>
      </c>
      <c r="L39" s="12" t="s">
        <v>90</v>
      </c>
      <c r="M39" s="132"/>
    </row>
    <row r="40" spans="1:13" ht="24.95" customHeight="1" x14ac:dyDescent="0.2">
      <c r="A40" s="117">
        <v>1</v>
      </c>
      <c r="B40" s="4" t="s">
        <v>258</v>
      </c>
      <c r="C40" s="4" t="s">
        <v>119</v>
      </c>
      <c r="D40" s="4" t="s">
        <v>254</v>
      </c>
      <c r="E40" s="2" t="s">
        <v>51</v>
      </c>
      <c r="F40" s="4" t="s">
        <v>216</v>
      </c>
      <c r="G40" s="104"/>
      <c r="H40" s="3">
        <f>'Storage &amp; Retrieval'!G44</f>
        <v>29.64315786705</v>
      </c>
      <c r="I40" s="63" t="str">
        <f>'Storage &amp; Retrieval'!H44</f>
        <v>$27.4248 + 0.1786 per item</v>
      </c>
      <c r="J40" s="3">
        <f>'Storage &amp; Retrieval'!I44</f>
        <v>38.763750000000002</v>
      </c>
      <c r="K40" s="63" t="str">
        <f>'Storage &amp; Retrieval'!J44</f>
        <v>$63.45 + $0.5394 per box</v>
      </c>
      <c r="L40" s="12" t="s">
        <v>90</v>
      </c>
      <c r="M40" s="132"/>
    </row>
    <row r="41" spans="1:13" ht="24.95" customHeight="1" x14ac:dyDescent="0.2">
      <c r="A41" s="117">
        <v>1</v>
      </c>
      <c r="B41" s="4" t="s">
        <v>258</v>
      </c>
      <c r="C41" s="4" t="s">
        <v>119</v>
      </c>
      <c r="D41" s="4" t="s">
        <v>254</v>
      </c>
      <c r="E41" s="2" t="s">
        <v>52</v>
      </c>
      <c r="F41" s="4" t="s">
        <v>217</v>
      </c>
      <c r="G41" s="104"/>
      <c r="H41" s="3">
        <f>'Storage &amp; Retrieval'!G45</f>
        <v>32.607473653755001</v>
      </c>
      <c r="I41" s="63" t="str">
        <f>'Storage &amp; Retrieval'!H45</f>
        <v>$27.4248 + 0.1786 per item</v>
      </c>
      <c r="J41" s="3">
        <f>'Storage &amp; Retrieval'!I45</f>
        <v>51.685000000000002</v>
      </c>
      <c r="K41" s="63" t="str">
        <f>'Storage &amp; Retrieval'!J45</f>
        <v>$63.45 + $0.5394 per box</v>
      </c>
      <c r="L41" s="12" t="s">
        <v>90</v>
      </c>
      <c r="M41" s="132"/>
    </row>
    <row r="42" spans="1:13" ht="24.95" customHeight="1" x14ac:dyDescent="0.2">
      <c r="A42" s="117">
        <v>1</v>
      </c>
      <c r="B42" s="4" t="s">
        <v>258</v>
      </c>
      <c r="C42" s="4" t="s">
        <v>119</v>
      </c>
      <c r="D42" s="4" t="s">
        <v>254</v>
      </c>
      <c r="E42" s="2" t="s">
        <v>53</v>
      </c>
      <c r="F42" s="4" t="s">
        <v>218</v>
      </c>
      <c r="G42" s="104"/>
      <c r="H42" s="3">
        <f>'Storage &amp; Retrieval'!G46</f>
        <v>35.571789440460002</v>
      </c>
      <c r="I42" s="63" t="str">
        <f>'Storage &amp; Retrieval'!H46</f>
        <v>$27.4248 + 0.1786 per item</v>
      </c>
      <c r="J42" s="3">
        <f>'Storage &amp; Retrieval'!I46</f>
        <v>51.685000000000002</v>
      </c>
      <c r="K42" s="63" t="str">
        <f>'Storage &amp; Retrieval'!J46</f>
        <v>$63.45 + $0.5394 per box</v>
      </c>
      <c r="L42" s="12" t="s">
        <v>90</v>
      </c>
      <c r="M42" s="132"/>
    </row>
    <row r="43" spans="1:13" ht="24.95" customHeight="1" x14ac:dyDescent="0.2">
      <c r="A43" s="117">
        <v>1</v>
      </c>
      <c r="B43" s="4" t="s">
        <v>258</v>
      </c>
      <c r="C43" s="4" t="s">
        <v>119</v>
      </c>
      <c r="D43" s="4" t="s">
        <v>254</v>
      </c>
      <c r="E43" s="2" t="s">
        <v>54</v>
      </c>
      <c r="F43" s="4" t="s">
        <v>219</v>
      </c>
      <c r="G43" s="104"/>
      <c r="H43" s="3">
        <f>'Storage &amp; Retrieval'!G47</f>
        <v>38.536441889945998</v>
      </c>
      <c r="I43" s="63" t="str">
        <f>'Storage &amp; Retrieval'!H47</f>
        <v>$27.4248 + 0.1786 per item</v>
      </c>
      <c r="J43" s="3">
        <f>'Storage &amp; Retrieval'!I47</f>
        <v>51.685000000000002</v>
      </c>
      <c r="K43" s="63" t="str">
        <f>'Storage &amp; Retrieval'!J47</f>
        <v>$63.45 + $0.5394 per box</v>
      </c>
      <c r="L43" s="12" t="s">
        <v>90</v>
      </c>
      <c r="M43" s="132"/>
    </row>
    <row r="44" spans="1:13" ht="24.95" customHeight="1" x14ac:dyDescent="0.2">
      <c r="A44" s="117">
        <v>1</v>
      </c>
      <c r="B44" s="4" t="s">
        <v>258</v>
      </c>
      <c r="C44" s="4" t="s">
        <v>119</v>
      </c>
      <c r="D44" s="4" t="s">
        <v>254</v>
      </c>
      <c r="E44" s="2" t="s">
        <v>55</v>
      </c>
      <c r="F44" s="4" t="s">
        <v>220</v>
      </c>
      <c r="G44" s="104"/>
      <c r="H44" s="3">
        <f>'Storage &amp; Retrieval'!G48</f>
        <v>41.500421013870003</v>
      </c>
      <c r="I44" s="63" t="str">
        <f>'Storage &amp; Retrieval'!H48</f>
        <v>$27.4248 + 0.1786 per item</v>
      </c>
      <c r="J44" s="3">
        <f>'Storage &amp; Retrieval'!I48</f>
        <v>103.37</v>
      </c>
      <c r="K44" s="63" t="str">
        <f>'Storage &amp; Retrieval'!J48</f>
        <v>POA</v>
      </c>
      <c r="L44" s="12" t="s">
        <v>90</v>
      </c>
      <c r="M44" s="132"/>
    </row>
    <row r="45" spans="1:13" ht="24.95" customHeight="1" x14ac:dyDescent="0.2">
      <c r="A45" s="117">
        <v>1</v>
      </c>
      <c r="B45" s="4" t="s">
        <v>258</v>
      </c>
      <c r="C45" s="4" t="s">
        <v>119</v>
      </c>
      <c r="D45" s="4" t="s">
        <v>254</v>
      </c>
      <c r="E45" s="2" t="s">
        <v>56</v>
      </c>
      <c r="F45" s="4" t="s">
        <v>221</v>
      </c>
      <c r="G45" s="104"/>
      <c r="H45" s="3" t="str">
        <f>'Storage &amp; Retrieval'!G49</f>
        <v>POA</v>
      </c>
      <c r="I45" s="63" t="str">
        <f>'Storage &amp; Retrieval'!H49</f>
        <v>POA</v>
      </c>
      <c r="J45" s="3">
        <f>'Storage &amp; Retrieval'!I49</f>
        <v>103.37</v>
      </c>
      <c r="K45" s="63" t="str">
        <f>'Storage &amp; Retrieval'!J49</f>
        <v>POA</v>
      </c>
      <c r="L45" s="12" t="s">
        <v>90</v>
      </c>
      <c r="M45" s="132"/>
    </row>
    <row r="46" spans="1:13" ht="24.95" customHeight="1" x14ac:dyDescent="0.2">
      <c r="A46" s="117">
        <v>1</v>
      </c>
      <c r="B46" s="4" t="s">
        <v>259</v>
      </c>
      <c r="C46" s="4" t="s">
        <v>119</v>
      </c>
      <c r="D46" s="4" t="s">
        <v>503</v>
      </c>
      <c r="E46" s="2" t="s">
        <v>498</v>
      </c>
      <c r="F46" s="4"/>
      <c r="G46" s="104"/>
      <c r="H46" s="12" t="s">
        <v>90</v>
      </c>
      <c r="I46" s="12" t="s">
        <v>90</v>
      </c>
      <c r="J46" s="12" t="s">
        <v>90</v>
      </c>
      <c r="K46" s="63" t="str">
        <f>'Storage &amp; Retrieval'!F54</f>
        <v>$21.15 + $0.5394 per box</v>
      </c>
      <c r="L46" s="12" t="s">
        <v>90</v>
      </c>
      <c r="M46" s="132"/>
    </row>
    <row r="47" spans="1:13" ht="24.95" customHeight="1" x14ac:dyDescent="0.2">
      <c r="A47" s="117">
        <v>1</v>
      </c>
      <c r="B47" s="4" t="s">
        <v>259</v>
      </c>
      <c r="C47" s="4" t="s">
        <v>119</v>
      </c>
      <c r="D47" s="4" t="s">
        <v>503</v>
      </c>
      <c r="E47" s="2" t="s">
        <v>497</v>
      </c>
      <c r="F47" s="4"/>
      <c r="G47" s="104"/>
      <c r="H47" s="12" t="s">
        <v>90</v>
      </c>
      <c r="I47" s="12" t="s">
        <v>90</v>
      </c>
      <c r="J47" s="12" t="s">
        <v>90</v>
      </c>
      <c r="K47" s="63" t="str">
        <f>'Storage &amp; Retrieval'!F55</f>
        <v>$21.15 + $0.5394 per box</v>
      </c>
      <c r="L47" s="12" t="s">
        <v>90</v>
      </c>
      <c r="M47" s="132"/>
    </row>
    <row r="48" spans="1:13" ht="24.95" customHeight="1" x14ac:dyDescent="0.2">
      <c r="A48" s="117">
        <v>1</v>
      </c>
      <c r="B48" s="4" t="s">
        <v>259</v>
      </c>
      <c r="C48" s="4" t="s">
        <v>119</v>
      </c>
      <c r="D48" s="4" t="s">
        <v>504</v>
      </c>
      <c r="E48" s="2" t="s">
        <v>498</v>
      </c>
      <c r="F48" s="4"/>
      <c r="G48" s="104"/>
      <c r="H48" s="12" t="s">
        <v>90</v>
      </c>
      <c r="I48" s="12" t="s">
        <v>90</v>
      </c>
      <c r="J48" s="12" t="s">
        <v>90</v>
      </c>
      <c r="K48" s="63" t="str">
        <f>'Storage &amp; Retrieval'!J54</f>
        <v>$21.15 + $0.5394 per box</v>
      </c>
      <c r="L48" s="12" t="s">
        <v>90</v>
      </c>
      <c r="M48" s="132"/>
    </row>
    <row r="49" spans="1:13" ht="24.95" customHeight="1" x14ac:dyDescent="0.2">
      <c r="A49" s="117">
        <v>1</v>
      </c>
      <c r="B49" s="4" t="s">
        <v>259</v>
      </c>
      <c r="C49" s="4" t="s">
        <v>119</v>
      </c>
      <c r="D49" s="4" t="s">
        <v>504</v>
      </c>
      <c r="E49" s="2" t="s">
        <v>497</v>
      </c>
      <c r="F49" s="4"/>
      <c r="G49" s="104"/>
      <c r="H49" s="12" t="s">
        <v>90</v>
      </c>
      <c r="I49" s="12" t="s">
        <v>90</v>
      </c>
      <c r="J49" s="12" t="s">
        <v>90</v>
      </c>
      <c r="K49" s="63" t="str">
        <f>'Storage &amp; Retrieval'!J55</f>
        <v>$21.15 + $0.5394 per box</v>
      </c>
      <c r="L49" s="12" t="s">
        <v>90</v>
      </c>
      <c r="M49" s="132"/>
    </row>
    <row r="50" spans="1:13" ht="24.95" customHeight="1" x14ac:dyDescent="0.2">
      <c r="A50" s="117">
        <v>1</v>
      </c>
      <c r="B50" s="4" t="s">
        <v>502</v>
      </c>
      <c r="C50" s="4" t="s">
        <v>119</v>
      </c>
      <c r="D50" s="4" t="s">
        <v>255</v>
      </c>
      <c r="E50" s="2" t="s">
        <v>51</v>
      </c>
      <c r="F50" s="4" t="s">
        <v>216</v>
      </c>
      <c r="G50" s="104"/>
      <c r="H50" s="3">
        <f>'Storage &amp; Retrieval'!C59</f>
        <v>14.821578933525</v>
      </c>
      <c r="I50" s="63" t="str">
        <f>'Storage &amp; Retrieval'!D59</f>
        <v>$10.3501 + $0.1786 per item</v>
      </c>
      <c r="J50" s="3">
        <f>'Storage &amp; Retrieval'!E59</f>
        <v>9.8201499999999999</v>
      </c>
      <c r="K50" s="63" t="str">
        <f>'Storage &amp; Retrieval'!F59</f>
        <v>$10.86 + $0.5394 per box</v>
      </c>
      <c r="L50" s="12" t="s">
        <v>90</v>
      </c>
      <c r="M50" s="132"/>
    </row>
    <row r="51" spans="1:13" ht="24.95" customHeight="1" x14ac:dyDescent="0.2">
      <c r="A51" s="117">
        <v>1</v>
      </c>
      <c r="B51" s="4" t="s">
        <v>502</v>
      </c>
      <c r="C51" s="4" t="s">
        <v>119</v>
      </c>
      <c r="D51" s="4" t="s">
        <v>255</v>
      </c>
      <c r="E51" s="2" t="s">
        <v>52</v>
      </c>
      <c r="F51" s="4" t="s">
        <v>217</v>
      </c>
      <c r="G51" s="104"/>
      <c r="H51" s="3">
        <f>'Storage &amp; Retrieval'!C60</f>
        <v>17.785894720230001</v>
      </c>
      <c r="I51" s="63" t="str">
        <f>'Storage &amp; Retrieval'!D60</f>
        <v>$10.3501 + $0.1786 per item</v>
      </c>
      <c r="J51" s="3">
        <f>'Storage &amp; Retrieval'!E60</f>
        <v>10.595425000000001</v>
      </c>
      <c r="K51" s="63" t="str">
        <f>'Storage &amp; Retrieval'!F60</f>
        <v>$10.86 + $0.5394 per box</v>
      </c>
      <c r="L51" s="12" t="s">
        <v>90</v>
      </c>
      <c r="M51" s="132"/>
    </row>
    <row r="52" spans="1:13" ht="24.95" customHeight="1" x14ac:dyDescent="0.2">
      <c r="A52" s="117">
        <v>1</v>
      </c>
      <c r="B52" s="4" t="s">
        <v>502</v>
      </c>
      <c r="C52" s="4" t="s">
        <v>119</v>
      </c>
      <c r="D52" s="4" t="s">
        <v>255</v>
      </c>
      <c r="E52" s="2" t="s">
        <v>53</v>
      </c>
      <c r="F52" s="4" t="s">
        <v>218</v>
      </c>
      <c r="G52" s="104"/>
      <c r="H52" s="3">
        <f>'Storage &amp; Retrieval'!C61</f>
        <v>20.750210506935002</v>
      </c>
      <c r="I52" s="63" t="str">
        <f>'Storage &amp; Retrieval'!D61</f>
        <v>$10.3501 + $0.1786 per item</v>
      </c>
      <c r="J52" s="3">
        <f>'Storage &amp; Retrieval'!E61</f>
        <v>10.595425000000001</v>
      </c>
      <c r="K52" s="63" t="str">
        <f>'Storage &amp; Retrieval'!F61</f>
        <v>$10.86 + $0.5394 per box</v>
      </c>
      <c r="L52" s="12" t="s">
        <v>90</v>
      </c>
      <c r="M52" s="132"/>
    </row>
    <row r="53" spans="1:13" ht="24.95" customHeight="1" x14ac:dyDescent="0.2">
      <c r="A53" s="117">
        <v>1</v>
      </c>
      <c r="B53" s="4" t="s">
        <v>502</v>
      </c>
      <c r="C53" s="4" t="s">
        <v>119</v>
      </c>
      <c r="D53" s="4" t="s">
        <v>255</v>
      </c>
      <c r="E53" s="2" t="s">
        <v>54</v>
      </c>
      <c r="F53" s="4" t="s">
        <v>219</v>
      </c>
      <c r="G53" s="104"/>
      <c r="H53" s="3">
        <f>'Storage &amp; Retrieval'!C62</f>
        <v>22.528799978957998</v>
      </c>
      <c r="I53" s="63" t="str">
        <f>'Storage &amp; Retrieval'!D62</f>
        <v>$10.3501 + $0.1786 per item</v>
      </c>
      <c r="J53" s="3">
        <f>'Storage &amp; Retrieval'!E62</f>
        <v>10.595425000000001</v>
      </c>
      <c r="K53" s="63" t="str">
        <f>'Storage &amp; Retrieval'!F62</f>
        <v>$10.86 + $0.5394 per box</v>
      </c>
      <c r="L53" s="12" t="s">
        <v>90</v>
      </c>
      <c r="M53" s="132"/>
    </row>
    <row r="54" spans="1:13" ht="24.95" customHeight="1" x14ac:dyDescent="0.2">
      <c r="A54" s="117">
        <v>1</v>
      </c>
      <c r="B54" s="4" t="s">
        <v>502</v>
      </c>
      <c r="C54" s="4" t="s">
        <v>119</v>
      </c>
      <c r="D54" s="4" t="s">
        <v>255</v>
      </c>
      <c r="E54" s="2" t="s">
        <v>55</v>
      </c>
      <c r="F54" s="4" t="s">
        <v>220</v>
      </c>
      <c r="G54" s="104"/>
      <c r="H54" s="3">
        <f>'Storage &amp; Retrieval'!C63</f>
        <v>25.493115765662999</v>
      </c>
      <c r="I54" s="63" t="str">
        <f>'Storage &amp; Retrieval'!D63</f>
        <v>$10.3501 + $0.1786 per item</v>
      </c>
      <c r="J54" s="3">
        <f>'Storage &amp; Retrieval'!E63</f>
        <v>10.595425000000001</v>
      </c>
      <c r="K54" s="63" t="str">
        <f>'Storage &amp; Retrieval'!F63</f>
        <v>$10.86 + $0.5394 per box</v>
      </c>
      <c r="L54" s="12" t="s">
        <v>90</v>
      </c>
      <c r="M54" s="132"/>
    </row>
    <row r="55" spans="1:13" ht="24.95" customHeight="1" x14ac:dyDescent="0.2">
      <c r="A55" s="117">
        <v>1</v>
      </c>
      <c r="B55" s="4" t="s">
        <v>502</v>
      </c>
      <c r="C55" s="4" t="s">
        <v>119</v>
      </c>
      <c r="D55" s="4" t="s">
        <v>255</v>
      </c>
      <c r="E55" s="2" t="s">
        <v>56</v>
      </c>
      <c r="F55" s="4" t="s">
        <v>221</v>
      </c>
      <c r="G55" s="104"/>
      <c r="H55" s="3" t="str">
        <f>'Storage &amp; Retrieval'!C64</f>
        <v>POA</v>
      </c>
      <c r="I55" s="63" t="str">
        <f>'Storage &amp; Retrieval'!D64</f>
        <v>POA</v>
      </c>
      <c r="J55" s="3">
        <f>'Storage &amp; Retrieval'!E64</f>
        <v>10.595425000000001</v>
      </c>
      <c r="K55" s="63" t="str">
        <f>'Storage &amp; Retrieval'!F64</f>
        <v>$10.86 + $0.5394 per box</v>
      </c>
      <c r="L55" s="12" t="s">
        <v>90</v>
      </c>
      <c r="M55" s="132"/>
    </row>
    <row r="56" spans="1:13" ht="24.95" customHeight="1" x14ac:dyDescent="0.2">
      <c r="A56" s="117">
        <v>1</v>
      </c>
      <c r="B56" s="4" t="s">
        <v>502</v>
      </c>
      <c r="C56" s="4" t="s">
        <v>119</v>
      </c>
      <c r="D56" s="4" t="s">
        <v>256</v>
      </c>
      <c r="E56" s="2" t="s">
        <v>51</v>
      </c>
      <c r="F56" s="4" t="s">
        <v>216</v>
      </c>
      <c r="G56" s="104"/>
      <c r="H56" s="3">
        <f>'Storage &amp; Retrieval'!G59</f>
        <v>14.821578933525</v>
      </c>
      <c r="I56" s="63" t="str">
        <f>'Storage &amp; Retrieval'!H59</f>
        <v>$10.3501 + $0.1786 per item</v>
      </c>
      <c r="J56" s="3">
        <f>'Storage &amp; Retrieval'!I59</f>
        <v>38.763750000000002</v>
      </c>
      <c r="K56" s="63" t="str">
        <f>'Storage &amp; Retrieval'!J59</f>
        <v>$21.74 + $0.5394 per box</v>
      </c>
      <c r="L56" s="12" t="s">
        <v>90</v>
      </c>
      <c r="M56" s="132"/>
    </row>
    <row r="57" spans="1:13" ht="24.95" customHeight="1" x14ac:dyDescent="0.2">
      <c r="A57" s="117">
        <v>1</v>
      </c>
      <c r="B57" s="4" t="s">
        <v>502</v>
      </c>
      <c r="C57" s="4" t="s">
        <v>119</v>
      </c>
      <c r="D57" s="4" t="s">
        <v>256</v>
      </c>
      <c r="E57" s="2" t="s">
        <v>52</v>
      </c>
      <c r="F57" s="4" t="s">
        <v>217</v>
      </c>
      <c r="G57" s="104"/>
      <c r="H57" s="3">
        <f>'Storage &amp; Retrieval'!G60</f>
        <v>17.785894720230001</v>
      </c>
      <c r="I57" s="63" t="str">
        <f>'Storage &amp; Retrieval'!H60</f>
        <v>$10.3501 + $0.1786 per item</v>
      </c>
      <c r="J57" s="3">
        <f>'Storage &amp; Retrieval'!I60</f>
        <v>51.685000000000002</v>
      </c>
      <c r="K57" s="63" t="str">
        <f>'Storage &amp; Retrieval'!J60</f>
        <v>$21.74 + $0.5394 per box</v>
      </c>
      <c r="L57" s="12" t="s">
        <v>90</v>
      </c>
      <c r="M57" s="132"/>
    </row>
    <row r="58" spans="1:13" ht="24.95" customHeight="1" x14ac:dyDescent="0.2">
      <c r="A58" s="117">
        <v>1</v>
      </c>
      <c r="B58" s="4" t="s">
        <v>502</v>
      </c>
      <c r="C58" s="4" t="s">
        <v>119</v>
      </c>
      <c r="D58" s="4" t="s">
        <v>256</v>
      </c>
      <c r="E58" s="2" t="s">
        <v>53</v>
      </c>
      <c r="F58" s="4" t="s">
        <v>218</v>
      </c>
      <c r="G58" s="104"/>
      <c r="H58" s="3">
        <f>'Storage &amp; Retrieval'!G61</f>
        <v>20.750210506935002</v>
      </c>
      <c r="I58" s="63" t="str">
        <f>'Storage &amp; Retrieval'!H61</f>
        <v>$10.3501 + $0.1786 per item</v>
      </c>
      <c r="J58" s="3">
        <f>'Storage &amp; Retrieval'!I61</f>
        <v>51.685000000000002</v>
      </c>
      <c r="K58" s="63" t="str">
        <f>'Storage &amp; Retrieval'!J61</f>
        <v>$21.74 + $0.5394 per box</v>
      </c>
      <c r="L58" s="12" t="s">
        <v>90</v>
      </c>
      <c r="M58" s="132"/>
    </row>
    <row r="59" spans="1:13" ht="24.95" customHeight="1" x14ac:dyDescent="0.2">
      <c r="A59" s="117">
        <v>1</v>
      </c>
      <c r="B59" s="4" t="s">
        <v>502</v>
      </c>
      <c r="C59" s="4" t="s">
        <v>119</v>
      </c>
      <c r="D59" s="4" t="s">
        <v>256</v>
      </c>
      <c r="E59" s="2" t="s">
        <v>54</v>
      </c>
      <c r="F59" s="4" t="s">
        <v>219</v>
      </c>
      <c r="G59" s="104"/>
      <c r="H59" s="3">
        <f>'Storage &amp; Retrieval'!G62</f>
        <v>22.528799978957998</v>
      </c>
      <c r="I59" s="63" t="str">
        <f>'Storage &amp; Retrieval'!H62</f>
        <v>$10.3501 + $0.1786 per item</v>
      </c>
      <c r="J59" s="3">
        <f>'Storage &amp; Retrieval'!I62</f>
        <v>51.685000000000002</v>
      </c>
      <c r="K59" s="63" t="str">
        <f>'Storage &amp; Retrieval'!J62</f>
        <v>$21.74 + $0.5394 per box</v>
      </c>
      <c r="L59" s="12" t="s">
        <v>90</v>
      </c>
      <c r="M59" s="132"/>
    </row>
    <row r="60" spans="1:13" ht="24.95" customHeight="1" x14ac:dyDescent="0.2">
      <c r="A60" s="117">
        <v>1</v>
      </c>
      <c r="B60" s="4" t="s">
        <v>502</v>
      </c>
      <c r="C60" s="4" t="s">
        <v>119</v>
      </c>
      <c r="D60" s="4" t="s">
        <v>256</v>
      </c>
      <c r="E60" s="2" t="s">
        <v>55</v>
      </c>
      <c r="F60" s="4" t="s">
        <v>220</v>
      </c>
      <c r="G60" s="104"/>
      <c r="H60" s="3">
        <f>'Storage &amp; Retrieval'!G63</f>
        <v>25.493115765662999</v>
      </c>
      <c r="I60" s="63" t="str">
        <f>'Storage &amp; Retrieval'!H63</f>
        <v>$10.3501 + $0.1786 per item</v>
      </c>
      <c r="J60" s="3">
        <f>'Storage &amp; Retrieval'!I63</f>
        <v>103.37</v>
      </c>
      <c r="K60" s="63" t="str">
        <f>'Storage &amp; Retrieval'!J63</f>
        <v>$21.74 + $0.5394 per box</v>
      </c>
      <c r="L60" s="12" t="s">
        <v>90</v>
      </c>
      <c r="M60" s="132"/>
    </row>
    <row r="61" spans="1:13" ht="24.95" customHeight="1" x14ac:dyDescent="0.2">
      <c r="A61" s="117">
        <v>1</v>
      </c>
      <c r="B61" s="4" t="s">
        <v>502</v>
      </c>
      <c r="C61" s="4" t="s">
        <v>119</v>
      </c>
      <c r="D61" s="4" t="s">
        <v>256</v>
      </c>
      <c r="E61" s="2" t="s">
        <v>56</v>
      </c>
      <c r="F61" s="4" t="s">
        <v>221</v>
      </c>
      <c r="G61" s="104"/>
      <c r="H61" s="3" t="str">
        <f>'Storage &amp; Retrieval'!G64</f>
        <v>POA</v>
      </c>
      <c r="I61" s="63" t="str">
        <f>'Storage &amp; Retrieval'!H64</f>
        <v>POA</v>
      </c>
      <c r="J61" s="3">
        <f>'Storage &amp; Retrieval'!I64</f>
        <v>103.37</v>
      </c>
      <c r="K61" s="63" t="str">
        <f>'Storage &amp; Retrieval'!J64</f>
        <v>$21.74 + $0.5394 per box</v>
      </c>
      <c r="L61" s="12" t="s">
        <v>90</v>
      </c>
      <c r="M61" s="132"/>
    </row>
    <row r="62" spans="1:13" ht="20.100000000000001" customHeight="1" x14ac:dyDescent="0.2">
      <c r="A62" s="117">
        <v>1</v>
      </c>
      <c r="B62" s="165">
        <v>3</v>
      </c>
      <c r="C62" s="4" t="s">
        <v>131</v>
      </c>
      <c r="D62" s="4"/>
      <c r="E62" s="2" t="s">
        <v>17</v>
      </c>
      <c r="F62" s="4" t="s">
        <v>204</v>
      </c>
      <c r="G62" s="104"/>
      <c r="H62" s="3">
        <f>'Storage &amp; Retrieval'!C69</f>
        <v>3.5571789440459995</v>
      </c>
      <c r="I62" s="63">
        <f>'Storage &amp; Retrieval'!D69</f>
        <v>1.7885783007276279</v>
      </c>
      <c r="J62" s="3">
        <f>'Storage &amp; Retrieval'!E69</f>
        <v>1.8606600000000002</v>
      </c>
      <c r="K62" s="63">
        <f>'Storage &amp; Retrieval'!F69</f>
        <v>2.3036147998706999</v>
      </c>
      <c r="L62" s="12" t="s">
        <v>90</v>
      </c>
      <c r="M62" s="128"/>
    </row>
    <row r="63" spans="1:13" ht="20.100000000000001" customHeight="1" x14ac:dyDescent="0.2">
      <c r="A63" s="117">
        <v>1</v>
      </c>
      <c r="B63" s="165">
        <v>3</v>
      </c>
      <c r="C63" s="4" t="s">
        <v>131</v>
      </c>
      <c r="D63" s="4"/>
      <c r="E63" s="2" t="s">
        <v>18</v>
      </c>
      <c r="F63" s="4" t="s">
        <v>207</v>
      </c>
      <c r="G63" s="104"/>
      <c r="H63" s="3">
        <f>'Storage &amp; Retrieval'!C70</f>
        <v>4.2923292591488407</v>
      </c>
      <c r="I63" s="63">
        <f>'Storage &amp; Retrieval'!D70</f>
        <v>3.5771566014552558</v>
      </c>
      <c r="J63" s="3">
        <f>'Storage &amp; Retrieval'!E70</f>
        <v>1.8606600000000002</v>
      </c>
      <c r="K63" s="63">
        <f>'Storage &amp; Retrieval'!F70</f>
        <v>2.8795756614959398</v>
      </c>
      <c r="L63" s="12" t="s">
        <v>90</v>
      </c>
      <c r="M63" s="128"/>
    </row>
    <row r="64" spans="1:13" ht="20.100000000000001" customHeight="1" x14ac:dyDescent="0.2">
      <c r="A64" s="117">
        <v>1</v>
      </c>
      <c r="B64" s="165">
        <v>3</v>
      </c>
      <c r="C64" s="4" t="s">
        <v>131</v>
      </c>
      <c r="D64" s="4"/>
      <c r="E64" s="2" t="s">
        <v>19</v>
      </c>
      <c r="F64" s="4" t="s">
        <v>208</v>
      </c>
      <c r="G64" s="104"/>
      <c r="H64" s="3">
        <f>'Storage &amp; Retrieval'!C71</f>
        <v>2.1935936821617004</v>
      </c>
      <c r="I64" s="63">
        <f>'Storage &amp; Retrieval'!D71</f>
        <v>1.5501011939639444</v>
      </c>
      <c r="J64" s="3">
        <f>'Storage &amp; Retrieval'!E71</f>
        <v>1.0337000000000001</v>
      </c>
      <c r="K64" s="63">
        <f>'Storage &amp; Retrieval'!F71</f>
        <v>1.7277682615605898</v>
      </c>
      <c r="L64" s="12" t="s">
        <v>90</v>
      </c>
      <c r="M64" s="128"/>
    </row>
    <row r="65" spans="1:13" ht="20.100000000000001" customHeight="1" x14ac:dyDescent="0.2">
      <c r="A65" s="117">
        <v>1</v>
      </c>
      <c r="B65" s="165">
        <v>3</v>
      </c>
      <c r="C65" s="4" t="s">
        <v>131</v>
      </c>
      <c r="D65" s="4"/>
      <c r="E65" s="2" t="s">
        <v>20</v>
      </c>
      <c r="F65" s="4" t="s">
        <v>206</v>
      </c>
      <c r="G65" s="104"/>
      <c r="H65" s="3">
        <f>'Storage &amp; Retrieval'!C72</f>
        <v>2.1935936821617004</v>
      </c>
      <c r="I65" s="63">
        <f>'Storage &amp; Retrieval'!D72</f>
        <v>1.5501011939639444</v>
      </c>
      <c r="J65" s="3">
        <f>'Storage &amp; Retrieval'!E72</f>
        <v>1.0337000000000001</v>
      </c>
      <c r="K65" s="63">
        <f>'Storage &amp; Retrieval'!F72</f>
        <v>1.7277682615605898</v>
      </c>
      <c r="L65" s="12" t="s">
        <v>90</v>
      </c>
      <c r="M65" s="128"/>
    </row>
    <row r="66" spans="1:13" ht="20.100000000000001" customHeight="1" x14ac:dyDescent="0.2">
      <c r="A66" s="117">
        <v>1</v>
      </c>
      <c r="B66" s="165">
        <v>3</v>
      </c>
      <c r="C66" s="4" t="s">
        <v>131</v>
      </c>
      <c r="D66" s="4"/>
      <c r="E66" s="2" t="s">
        <v>62</v>
      </c>
      <c r="F66" s="4" t="s">
        <v>209</v>
      </c>
      <c r="G66" s="104"/>
      <c r="H66" s="3">
        <f>'Storage &amp; Retrieval'!C73</f>
        <v>0.77072210454329992</v>
      </c>
      <c r="I66" s="63">
        <f>'Storage &amp; Retrieval'!D73</f>
        <v>0.36963951548370982</v>
      </c>
      <c r="J66" s="3">
        <f>'Storage &amp; Retrieval'!E73</f>
        <v>0.72358999999999996</v>
      </c>
      <c r="K66" s="63">
        <f>'Storage &amp; Retrieval'!F73</f>
        <v>0.28798043081262004</v>
      </c>
      <c r="L66" s="12" t="s">
        <v>90</v>
      </c>
      <c r="M66" s="128"/>
    </row>
    <row r="67" spans="1:13" ht="20.100000000000001" customHeight="1" x14ac:dyDescent="0.2">
      <c r="A67" s="117">
        <v>1</v>
      </c>
      <c r="B67" s="165">
        <v>3</v>
      </c>
      <c r="C67" s="4" t="s">
        <v>131</v>
      </c>
      <c r="D67" s="4"/>
      <c r="E67" s="2" t="s">
        <v>21</v>
      </c>
      <c r="F67" s="4" t="s">
        <v>210</v>
      </c>
      <c r="G67" s="104"/>
      <c r="H67" s="3">
        <f>'Storage &amp; Retrieval'!C74</f>
        <v>4.0314694699187994</v>
      </c>
      <c r="I67" s="63">
        <f>'Storage &amp; Retrieval'!D74</f>
        <v>1.5501011939639444</v>
      </c>
      <c r="J67" s="3">
        <f>'Storage &amp; Retrieval'!E74</f>
        <v>0.72358999999999996</v>
      </c>
      <c r="K67" s="63">
        <f>'Storage &amp; Retrieval'!F74</f>
        <v>1.7277682615605898</v>
      </c>
      <c r="L67" s="12" t="s">
        <v>90</v>
      </c>
      <c r="M67" s="128"/>
    </row>
    <row r="68" spans="1:13" ht="20.100000000000001" customHeight="1" x14ac:dyDescent="0.2">
      <c r="A68" s="117">
        <v>1</v>
      </c>
      <c r="B68" s="165">
        <v>3</v>
      </c>
      <c r="C68" s="4" t="s">
        <v>131</v>
      </c>
      <c r="D68" s="4"/>
      <c r="E68" s="2" t="s">
        <v>22</v>
      </c>
      <c r="F68" s="4" t="s">
        <v>214</v>
      </c>
      <c r="G68" s="104"/>
      <c r="H68" s="3">
        <f>'Storage &amp; Retrieval'!C75</f>
        <v>4.0907557856528998</v>
      </c>
      <c r="I68" s="63">
        <f>'Storage &amp; Retrieval'!D75</f>
        <v>2.7424867277823624</v>
      </c>
      <c r="J68" s="3">
        <f>'Storage &amp; Retrieval'!E75</f>
        <v>0.72358999999999996</v>
      </c>
      <c r="K68" s="63">
        <f>'Storage &amp; Retrieval'!F75</f>
        <v>2.8795756614959398</v>
      </c>
      <c r="L68" s="12" t="s">
        <v>90</v>
      </c>
      <c r="M68" s="128"/>
    </row>
    <row r="69" spans="1:13" ht="20.100000000000001" customHeight="1" x14ac:dyDescent="0.2">
      <c r="A69" s="117">
        <v>1</v>
      </c>
      <c r="B69" s="165">
        <v>3</v>
      </c>
      <c r="C69" s="4" t="s">
        <v>131</v>
      </c>
      <c r="D69" s="4"/>
      <c r="E69" s="2" t="s">
        <v>23</v>
      </c>
      <c r="F69" s="4" t="s">
        <v>215</v>
      </c>
      <c r="G69" s="104"/>
      <c r="H69" s="3">
        <f>'Storage &amp; Retrieval'!C76</f>
        <v>3.5571789440459995</v>
      </c>
      <c r="I69" s="63">
        <f>'Storage &amp; Retrieval'!D76</f>
        <v>1.7885783007276279</v>
      </c>
      <c r="J69" s="3">
        <f>'Storage &amp; Retrieval'!E76</f>
        <v>1.8606600000000002</v>
      </c>
      <c r="K69" s="63">
        <f>'Storage &amp; Retrieval'!F76</f>
        <v>2.3036147998706999</v>
      </c>
      <c r="L69" s="12" t="s">
        <v>90</v>
      </c>
      <c r="M69" s="128"/>
    </row>
    <row r="70" spans="1:13" ht="20.100000000000001" customHeight="1" x14ac:dyDescent="0.2">
      <c r="A70" s="117">
        <v>1</v>
      </c>
      <c r="B70" s="165">
        <v>3</v>
      </c>
      <c r="C70" s="4" t="s">
        <v>131</v>
      </c>
      <c r="D70" s="4"/>
      <c r="E70" s="2" t="s">
        <v>24</v>
      </c>
      <c r="F70" s="4" t="s">
        <v>213</v>
      </c>
      <c r="G70" s="104"/>
      <c r="H70" s="3">
        <f>'Storage &amp; Retrieval'!C77</f>
        <v>3.5571789440459995</v>
      </c>
      <c r="I70" s="63">
        <f>'Storage &amp; Retrieval'!D77</f>
        <v>1.7885783007276279</v>
      </c>
      <c r="J70" s="3">
        <f>'Storage &amp; Retrieval'!E77</f>
        <v>1.8606600000000002</v>
      </c>
      <c r="K70" s="63">
        <f>'Storage &amp; Retrieval'!F77</f>
        <v>2.3036147998706999</v>
      </c>
      <c r="L70" s="12" t="s">
        <v>90</v>
      </c>
      <c r="M70" s="128"/>
    </row>
    <row r="71" spans="1:13" ht="20.100000000000001" customHeight="1" x14ac:dyDescent="0.2">
      <c r="A71" s="117">
        <v>1</v>
      </c>
      <c r="B71" s="165">
        <v>3</v>
      </c>
      <c r="C71" s="4" t="s">
        <v>131</v>
      </c>
      <c r="D71" s="4"/>
      <c r="E71" s="2" t="s">
        <v>25</v>
      </c>
      <c r="F71" s="4" t="s">
        <v>212</v>
      </c>
      <c r="G71" s="104"/>
      <c r="H71" s="3" t="str">
        <f>'Storage &amp; Retrieval'!C78</f>
        <v>POA</v>
      </c>
      <c r="I71" s="63">
        <f>'Storage &amp; Retrieval'!D78</f>
        <v>1.7885783007276279</v>
      </c>
      <c r="J71" s="3">
        <f>'Storage &amp; Retrieval'!E78</f>
        <v>5.1684999999999999</v>
      </c>
      <c r="K71" s="63">
        <f>'Storage &amp; Retrieval'!F78</f>
        <v>2.8795756614959398</v>
      </c>
      <c r="L71" s="12" t="s">
        <v>90</v>
      </c>
      <c r="M71" s="128"/>
    </row>
    <row r="72" spans="1:13" ht="20.100000000000001" customHeight="1" x14ac:dyDescent="0.2">
      <c r="A72" s="117">
        <v>1</v>
      </c>
      <c r="B72" s="165">
        <v>3</v>
      </c>
      <c r="C72" s="4" t="s">
        <v>131</v>
      </c>
      <c r="D72" s="4"/>
      <c r="E72" s="2" t="s">
        <v>26</v>
      </c>
      <c r="F72" s="4" t="s">
        <v>211</v>
      </c>
      <c r="G72" s="104"/>
      <c r="H72" s="3">
        <f>'Storage &amp; Retrieval'!C79</f>
        <v>3.5571789440459995</v>
      </c>
      <c r="I72" s="63">
        <f>'Storage &amp; Retrieval'!D79</f>
        <v>1.7885783007276279</v>
      </c>
      <c r="J72" s="3">
        <f>'Storage &amp; Retrieval'!E79</f>
        <v>0.72358999999999996</v>
      </c>
      <c r="K72" s="63">
        <f>'Storage &amp; Retrieval'!F79</f>
        <v>2.3036147998706999</v>
      </c>
      <c r="L72" s="12" t="s">
        <v>90</v>
      </c>
      <c r="M72" s="128"/>
    </row>
    <row r="73" spans="1:13" ht="20.100000000000001" customHeight="1" x14ac:dyDescent="0.2">
      <c r="A73" s="117">
        <v>1</v>
      </c>
      <c r="B73" s="165">
        <v>3</v>
      </c>
      <c r="C73" s="4" t="s">
        <v>131</v>
      </c>
      <c r="D73" s="4"/>
      <c r="E73" s="11" t="s">
        <v>27</v>
      </c>
      <c r="F73" s="4" t="s">
        <v>205</v>
      </c>
      <c r="G73" s="104"/>
      <c r="H73" s="3">
        <f>'Storage &amp; Retrieval'!C80</f>
        <v>4.0907557856528998</v>
      </c>
      <c r="I73" s="63">
        <f>'Storage &amp; Retrieval'!D80</f>
        <v>1.7885783007276279</v>
      </c>
      <c r="J73" s="3">
        <f>'Storage &amp; Retrieval'!E80</f>
        <v>2.1707700000000001</v>
      </c>
      <c r="K73" s="63">
        <f>'Storage &amp; Retrieval'!F80</f>
        <v>2.8795756614959398</v>
      </c>
      <c r="L73" s="12" t="s">
        <v>90</v>
      </c>
      <c r="M73" s="128"/>
    </row>
    <row r="74" spans="1:13" s="52" customFormat="1" ht="20.100000000000001" customHeight="1" x14ac:dyDescent="0.2">
      <c r="A74" s="117">
        <v>1</v>
      </c>
      <c r="B74" s="4">
        <v>4</v>
      </c>
      <c r="C74" s="4" t="s">
        <v>292</v>
      </c>
      <c r="D74" s="4"/>
      <c r="E74" s="164" t="s">
        <v>360</v>
      </c>
      <c r="F74" s="4" t="s">
        <v>293</v>
      </c>
      <c r="G74" s="187"/>
      <c r="H74" s="3">
        <v>0</v>
      </c>
      <c r="I74" s="63">
        <v>0</v>
      </c>
      <c r="J74" s="3">
        <v>0</v>
      </c>
      <c r="K74" s="63">
        <v>0</v>
      </c>
      <c r="L74" s="12" t="s">
        <v>90</v>
      </c>
      <c r="M74" s="128"/>
    </row>
    <row r="75" spans="1:13" s="52" customFormat="1" ht="20.100000000000001" customHeight="1" x14ac:dyDescent="0.2">
      <c r="A75" s="117">
        <v>1</v>
      </c>
      <c r="B75" s="4">
        <v>4</v>
      </c>
      <c r="C75" s="4" t="s">
        <v>292</v>
      </c>
      <c r="D75" s="4"/>
      <c r="E75" s="164" t="s">
        <v>482</v>
      </c>
      <c r="F75" s="4" t="s">
        <v>485</v>
      </c>
      <c r="G75" s="4"/>
      <c r="H75" s="3">
        <v>0</v>
      </c>
      <c r="I75" s="63">
        <v>0</v>
      </c>
      <c r="J75" s="3">
        <v>0</v>
      </c>
      <c r="K75" s="63">
        <v>0</v>
      </c>
      <c r="L75" s="12" t="s">
        <v>90</v>
      </c>
      <c r="M75" s="128"/>
    </row>
    <row r="76" spans="1:13" s="52" customFormat="1" ht="20.100000000000001" customHeight="1" x14ac:dyDescent="0.2">
      <c r="A76" s="117">
        <v>1</v>
      </c>
      <c r="B76" s="4">
        <v>4</v>
      </c>
      <c r="C76" s="4" t="s">
        <v>292</v>
      </c>
      <c r="D76" s="4"/>
      <c r="E76" s="164" t="s">
        <v>475</v>
      </c>
      <c r="F76" s="4" t="s">
        <v>486</v>
      </c>
      <c r="G76" s="4"/>
      <c r="H76" s="3">
        <v>0</v>
      </c>
      <c r="I76" s="63">
        <v>0</v>
      </c>
      <c r="J76" s="3">
        <v>0</v>
      </c>
      <c r="K76" s="63">
        <v>0</v>
      </c>
      <c r="L76" s="12" t="s">
        <v>90</v>
      </c>
      <c r="M76" s="128"/>
    </row>
    <row r="77" spans="1:13" s="52" customFormat="1" ht="20.100000000000001" customHeight="1" x14ac:dyDescent="0.2">
      <c r="A77" s="117">
        <v>1</v>
      </c>
      <c r="B77" s="4">
        <v>4</v>
      </c>
      <c r="C77" s="4" t="s">
        <v>292</v>
      </c>
      <c r="D77" s="4"/>
      <c r="E77" s="164" t="s">
        <v>476</v>
      </c>
      <c r="F77" s="4" t="s">
        <v>294</v>
      </c>
      <c r="G77" s="4"/>
      <c r="H77" s="3">
        <v>0</v>
      </c>
      <c r="I77" s="63">
        <v>0</v>
      </c>
      <c r="J77" s="3">
        <v>0</v>
      </c>
      <c r="K77" s="63">
        <v>0</v>
      </c>
      <c r="L77" s="12" t="s">
        <v>90</v>
      </c>
      <c r="M77" s="128"/>
    </row>
    <row r="78" spans="1:13" ht="20.100000000000001" customHeight="1" x14ac:dyDescent="0.2">
      <c r="A78" s="117">
        <v>1</v>
      </c>
      <c r="B78" s="4">
        <v>4</v>
      </c>
      <c r="C78" s="4" t="s">
        <v>292</v>
      </c>
      <c r="D78" s="4"/>
      <c r="E78" s="2" t="s">
        <v>33</v>
      </c>
      <c r="F78" s="4" t="s">
        <v>295</v>
      </c>
      <c r="G78" s="104"/>
      <c r="H78" s="3">
        <v>0</v>
      </c>
      <c r="I78" s="63">
        <v>0</v>
      </c>
      <c r="J78" s="3">
        <v>0</v>
      </c>
      <c r="K78" s="63">
        <v>0</v>
      </c>
      <c r="L78" s="12" t="s">
        <v>90</v>
      </c>
      <c r="M78" s="128"/>
    </row>
    <row r="79" spans="1:13" ht="20.100000000000001" customHeight="1" x14ac:dyDescent="0.2">
      <c r="A79" s="117">
        <v>1</v>
      </c>
      <c r="B79" s="4">
        <v>4</v>
      </c>
      <c r="C79" s="4" t="s">
        <v>292</v>
      </c>
      <c r="D79" s="4"/>
      <c r="E79" s="2" t="s">
        <v>4</v>
      </c>
      <c r="F79" s="4" t="s">
        <v>296</v>
      </c>
      <c r="G79" s="104"/>
      <c r="H79" s="3">
        <v>0</v>
      </c>
      <c r="I79" s="63">
        <v>0</v>
      </c>
      <c r="J79" s="3">
        <v>0</v>
      </c>
      <c r="K79" s="63">
        <v>0</v>
      </c>
      <c r="L79" s="12" t="s">
        <v>90</v>
      </c>
      <c r="M79" s="128"/>
    </row>
    <row r="80" spans="1:13" ht="30" customHeight="1" x14ac:dyDescent="0.2">
      <c r="A80" s="117">
        <v>1</v>
      </c>
      <c r="B80" s="4">
        <v>4</v>
      </c>
      <c r="C80" s="4" t="s">
        <v>292</v>
      </c>
      <c r="D80" s="4"/>
      <c r="E80" s="2" t="s">
        <v>5</v>
      </c>
      <c r="F80" s="4" t="s">
        <v>297</v>
      </c>
      <c r="G80" s="104"/>
      <c r="H80" s="3">
        <v>0</v>
      </c>
      <c r="I80" s="63">
        <v>0</v>
      </c>
      <c r="J80" s="3">
        <v>0</v>
      </c>
      <c r="K80" s="63">
        <v>0</v>
      </c>
      <c r="L80" s="12" t="s">
        <v>90</v>
      </c>
      <c r="M80" s="128"/>
    </row>
    <row r="81" spans="1:13" ht="30" customHeight="1" x14ac:dyDescent="0.2">
      <c r="A81" s="117">
        <v>1</v>
      </c>
      <c r="B81" s="4">
        <v>4</v>
      </c>
      <c r="C81" s="4" t="s">
        <v>292</v>
      </c>
      <c r="D81" s="4"/>
      <c r="E81" s="2" t="s">
        <v>183</v>
      </c>
      <c r="F81" s="4" t="s">
        <v>298</v>
      </c>
      <c r="G81" s="104"/>
      <c r="H81" s="3">
        <v>0</v>
      </c>
      <c r="I81" s="63">
        <v>0</v>
      </c>
      <c r="J81" s="3">
        <v>0</v>
      </c>
      <c r="K81" s="63">
        <v>0</v>
      </c>
      <c r="L81" s="12" t="s">
        <v>90</v>
      </c>
      <c r="M81" s="128"/>
    </row>
    <row r="82" spans="1:13" ht="30" customHeight="1" x14ac:dyDescent="0.2">
      <c r="A82" s="117">
        <v>1</v>
      </c>
      <c r="B82" s="4">
        <v>4</v>
      </c>
      <c r="C82" s="4" t="s">
        <v>292</v>
      </c>
      <c r="D82" s="4"/>
      <c r="E82" s="2" t="s">
        <v>7</v>
      </c>
      <c r="F82" s="4" t="s">
        <v>299</v>
      </c>
      <c r="G82" s="104"/>
      <c r="H82" s="3">
        <v>0</v>
      </c>
      <c r="I82" s="63">
        <v>0</v>
      </c>
      <c r="J82" s="3">
        <v>0</v>
      </c>
      <c r="K82" s="63">
        <v>0</v>
      </c>
      <c r="L82" s="12" t="s">
        <v>90</v>
      </c>
      <c r="M82" s="128"/>
    </row>
    <row r="83" spans="1:13" ht="30" customHeight="1" x14ac:dyDescent="0.2">
      <c r="A83" s="117">
        <v>1</v>
      </c>
      <c r="B83" s="4">
        <v>4</v>
      </c>
      <c r="C83" s="4" t="s">
        <v>292</v>
      </c>
      <c r="D83" s="4"/>
      <c r="E83" s="2" t="s">
        <v>8</v>
      </c>
      <c r="F83" s="4" t="s">
        <v>300</v>
      </c>
      <c r="G83" s="104"/>
      <c r="H83" s="3">
        <v>0</v>
      </c>
      <c r="I83" s="63">
        <v>0</v>
      </c>
      <c r="J83" s="3">
        <v>0</v>
      </c>
      <c r="K83" s="63">
        <v>0</v>
      </c>
      <c r="L83" s="12" t="s">
        <v>90</v>
      </c>
      <c r="M83" s="128"/>
    </row>
    <row r="84" spans="1:13" ht="30" customHeight="1" x14ac:dyDescent="0.2">
      <c r="A84" s="117">
        <v>1</v>
      </c>
      <c r="B84" s="4">
        <v>4</v>
      </c>
      <c r="C84" s="4" t="s">
        <v>292</v>
      </c>
      <c r="D84" s="4"/>
      <c r="E84" s="2" t="s">
        <v>181</v>
      </c>
      <c r="F84" s="4" t="s">
        <v>301</v>
      </c>
      <c r="G84" s="104"/>
      <c r="H84" s="3">
        <v>0</v>
      </c>
      <c r="I84" s="63">
        <v>0</v>
      </c>
      <c r="J84" s="3">
        <v>0</v>
      </c>
      <c r="K84" s="63">
        <v>0</v>
      </c>
      <c r="L84" s="12" t="s">
        <v>90</v>
      </c>
      <c r="M84" s="128"/>
    </row>
    <row r="85" spans="1:13" ht="30" customHeight="1" x14ac:dyDescent="0.2">
      <c r="A85" s="117">
        <v>1</v>
      </c>
      <c r="B85" s="4">
        <v>4</v>
      </c>
      <c r="C85" s="4" t="s">
        <v>292</v>
      </c>
      <c r="D85" s="4"/>
      <c r="E85" s="2" t="s">
        <v>61</v>
      </c>
      <c r="F85" s="4" t="s">
        <v>302</v>
      </c>
      <c r="G85" s="104"/>
      <c r="H85" s="3">
        <v>0</v>
      </c>
      <c r="I85" s="63">
        <v>0</v>
      </c>
      <c r="J85" s="3">
        <v>0</v>
      </c>
      <c r="K85" s="63">
        <v>0</v>
      </c>
      <c r="L85" s="12" t="s">
        <v>90</v>
      </c>
      <c r="M85" s="128"/>
    </row>
    <row r="86" spans="1:13" ht="30" customHeight="1" x14ac:dyDescent="0.2">
      <c r="A86" s="117">
        <v>1</v>
      </c>
      <c r="B86" s="4">
        <v>4</v>
      </c>
      <c r="C86" s="4" t="s">
        <v>292</v>
      </c>
      <c r="D86" s="4"/>
      <c r="E86" s="2" t="s">
        <v>10</v>
      </c>
      <c r="F86" s="4" t="s">
        <v>303</v>
      </c>
      <c r="G86" s="104"/>
      <c r="H86" s="3">
        <v>0</v>
      </c>
      <c r="I86" s="63">
        <v>0</v>
      </c>
      <c r="J86" s="3">
        <v>0</v>
      </c>
      <c r="K86" s="63">
        <v>0</v>
      </c>
      <c r="L86" s="12" t="s">
        <v>90</v>
      </c>
      <c r="M86" s="128"/>
    </row>
    <row r="87" spans="1:13" ht="30" customHeight="1" x14ac:dyDescent="0.2">
      <c r="A87" s="117">
        <v>1</v>
      </c>
      <c r="B87" s="4">
        <v>4</v>
      </c>
      <c r="C87" s="4" t="s">
        <v>292</v>
      </c>
      <c r="D87" s="4"/>
      <c r="E87" s="2" t="s">
        <v>11</v>
      </c>
      <c r="F87" s="4" t="s">
        <v>304</v>
      </c>
      <c r="G87" s="104"/>
      <c r="H87" s="3">
        <v>0</v>
      </c>
      <c r="I87" s="63">
        <v>0</v>
      </c>
      <c r="J87" s="3">
        <v>0</v>
      </c>
      <c r="K87" s="63">
        <v>0</v>
      </c>
      <c r="L87" s="12" t="s">
        <v>90</v>
      </c>
      <c r="M87" s="128"/>
    </row>
    <row r="88" spans="1:13" ht="30" customHeight="1" x14ac:dyDescent="0.2">
      <c r="A88" s="117">
        <v>1</v>
      </c>
      <c r="B88" s="4">
        <v>4</v>
      </c>
      <c r="C88" s="4" t="s">
        <v>292</v>
      </c>
      <c r="D88" s="4"/>
      <c r="E88" s="2" t="s">
        <v>12</v>
      </c>
      <c r="F88" s="4" t="s">
        <v>305</v>
      </c>
      <c r="G88" s="104"/>
      <c r="H88" s="3">
        <v>0</v>
      </c>
      <c r="I88" s="63">
        <v>0</v>
      </c>
      <c r="J88" s="3">
        <v>0</v>
      </c>
      <c r="K88" s="63">
        <v>0</v>
      </c>
      <c r="L88" s="12" t="s">
        <v>90</v>
      </c>
      <c r="M88" s="128"/>
    </row>
    <row r="89" spans="1:13" ht="30" customHeight="1" x14ac:dyDescent="0.2">
      <c r="A89" s="117">
        <v>1</v>
      </c>
      <c r="B89" s="4">
        <v>4</v>
      </c>
      <c r="C89" s="4" t="s">
        <v>292</v>
      </c>
      <c r="D89" s="4"/>
      <c r="E89" s="2" t="s">
        <v>13</v>
      </c>
      <c r="F89" s="4" t="s">
        <v>306</v>
      </c>
      <c r="G89" s="104"/>
      <c r="H89" s="3">
        <v>0</v>
      </c>
      <c r="I89" s="63">
        <v>0</v>
      </c>
      <c r="J89" s="3">
        <v>0</v>
      </c>
      <c r="K89" s="63">
        <v>0</v>
      </c>
      <c r="L89" s="12" t="s">
        <v>90</v>
      </c>
      <c r="M89" s="128"/>
    </row>
    <row r="90" spans="1:13" ht="30" customHeight="1" x14ac:dyDescent="0.2">
      <c r="A90" s="117">
        <v>1</v>
      </c>
      <c r="B90" s="4">
        <v>4</v>
      </c>
      <c r="C90" s="4" t="s">
        <v>292</v>
      </c>
      <c r="D90" s="4"/>
      <c r="E90" s="2" t="s">
        <v>14</v>
      </c>
      <c r="F90" s="4" t="s">
        <v>307</v>
      </c>
      <c r="G90" s="104"/>
      <c r="H90" s="3">
        <v>0</v>
      </c>
      <c r="I90" s="63">
        <v>0</v>
      </c>
      <c r="J90" s="3">
        <v>0</v>
      </c>
      <c r="K90" s="63">
        <v>0</v>
      </c>
      <c r="L90" s="12" t="s">
        <v>90</v>
      </c>
      <c r="M90" s="128"/>
    </row>
    <row r="91" spans="1:13" ht="30" customHeight="1" x14ac:dyDescent="0.2">
      <c r="A91" s="117">
        <v>1</v>
      </c>
      <c r="B91" s="4">
        <v>4</v>
      </c>
      <c r="C91" s="4" t="s">
        <v>292</v>
      </c>
      <c r="D91" s="4"/>
      <c r="E91" s="2" t="s">
        <v>15</v>
      </c>
      <c r="F91" s="4" t="s">
        <v>308</v>
      </c>
      <c r="G91" s="104"/>
      <c r="H91" s="3">
        <v>0</v>
      </c>
      <c r="I91" s="63">
        <v>0</v>
      </c>
      <c r="J91" s="3">
        <v>0</v>
      </c>
      <c r="K91" s="63">
        <v>0</v>
      </c>
      <c r="L91" s="12" t="s">
        <v>90</v>
      </c>
      <c r="M91" s="128"/>
    </row>
    <row r="92" spans="1:13" ht="30" customHeight="1" x14ac:dyDescent="0.2">
      <c r="A92" s="117">
        <v>1</v>
      </c>
      <c r="B92" s="4">
        <v>4</v>
      </c>
      <c r="C92" s="4" t="s">
        <v>233</v>
      </c>
      <c r="D92" s="4"/>
      <c r="E92" s="2" t="s">
        <v>360</v>
      </c>
      <c r="F92" s="4" t="s">
        <v>184</v>
      </c>
      <c r="G92" s="105" t="s">
        <v>234</v>
      </c>
      <c r="H92" s="3">
        <v>0.69</v>
      </c>
      <c r="I92" s="63">
        <v>0.82081999999999988</v>
      </c>
      <c r="J92" s="3">
        <v>0.3</v>
      </c>
      <c r="K92" s="63">
        <v>1.5407610403920002</v>
      </c>
      <c r="L92" s="12" t="s">
        <v>90</v>
      </c>
      <c r="M92" s="128"/>
    </row>
    <row r="93" spans="1:13" ht="30" customHeight="1" x14ac:dyDescent="0.2">
      <c r="A93" s="117">
        <v>1</v>
      </c>
      <c r="B93" s="4">
        <v>4</v>
      </c>
      <c r="C93" s="4" t="s">
        <v>233</v>
      </c>
      <c r="D93" s="4"/>
      <c r="E93" s="164" t="s">
        <v>482</v>
      </c>
      <c r="F93" s="4" t="s">
        <v>480</v>
      </c>
      <c r="G93" s="106" t="s">
        <v>479</v>
      </c>
      <c r="H93" s="3">
        <f>'Storage &amp; Retrieval'!H86</f>
        <v>0.81815115713057995</v>
      </c>
      <c r="I93" s="63">
        <f>'Storage &amp; Retrieval'!I86</f>
        <v>0.95397545048319998</v>
      </c>
      <c r="J93" s="3" t="e">
        <f>'Storage &amp; Retrieval'!#REF!</f>
        <v>#REF!</v>
      </c>
      <c r="K93" s="63">
        <f>'Storage &amp; Retrieval'!K76</f>
        <v>0</v>
      </c>
      <c r="L93" s="12" t="s">
        <v>90</v>
      </c>
      <c r="M93" s="127" t="s">
        <v>483</v>
      </c>
    </row>
    <row r="94" spans="1:13" ht="30" customHeight="1" x14ac:dyDescent="0.2">
      <c r="A94" s="117">
        <v>1</v>
      </c>
      <c r="B94" s="4">
        <v>4</v>
      </c>
      <c r="C94" s="4" t="s">
        <v>233</v>
      </c>
      <c r="D94" s="4"/>
      <c r="E94" s="164" t="s">
        <v>475</v>
      </c>
      <c r="F94" s="4" t="s">
        <v>320</v>
      </c>
      <c r="G94" s="106" t="s">
        <v>29</v>
      </c>
      <c r="H94" s="3">
        <f>'Storage &amp; Retrieval'!H87</f>
        <v>1.3635964839770001</v>
      </c>
      <c r="I94" s="63">
        <f>'Storage &amp; Retrieval'!I87</f>
        <v>0.95397545048319998</v>
      </c>
      <c r="J94" s="3" t="e">
        <f>'Storage &amp; Retrieval'!#REF!</f>
        <v>#REF!</v>
      </c>
      <c r="K94" s="63">
        <f>'Storage &amp; Retrieval'!K77</f>
        <v>0</v>
      </c>
      <c r="L94" s="12" t="s">
        <v>90</v>
      </c>
      <c r="M94" s="127" t="s">
        <v>481</v>
      </c>
    </row>
    <row r="95" spans="1:13" ht="30" customHeight="1" x14ac:dyDescent="0.2">
      <c r="A95" s="117">
        <v>1</v>
      </c>
      <c r="B95" s="4">
        <v>4</v>
      </c>
      <c r="C95" s="4" t="s">
        <v>233</v>
      </c>
      <c r="D95" s="4"/>
      <c r="E95" s="164" t="s">
        <v>476</v>
      </c>
      <c r="F95" s="4" t="s">
        <v>189</v>
      </c>
      <c r="G95" s="106" t="s">
        <v>29</v>
      </c>
      <c r="H95" s="3">
        <f>'Storage &amp; Retrieval'!H88</f>
        <v>1.3635964839770001</v>
      </c>
      <c r="I95" s="63">
        <f>'Storage &amp; Retrieval'!I88</f>
        <v>0.95397545048319998</v>
      </c>
      <c r="J95" s="3" t="e">
        <f>'Storage &amp; Retrieval'!#REF!</f>
        <v>#REF!</v>
      </c>
      <c r="K95" s="63">
        <f>'Storage &amp; Retrieval'!K78</f>
        <v>0</v>
      </c>
      <c r="L95" s="12" t="s">
        <v>90</v>
      </c>
      <c r="M95" s="127" t="s">
        <v>484</v>
      </c>
    </row>
    <row r="96" spans="1:13" ht="30" customHeight="1" x14ac:dyDescent="0.2">
      <c r="A96" s="117">
        <v>1</v>
      </c>
      <c r="B96" s="4">
        <v>4</v>
      </c>
      <c r="C96" s="4" t="s">
        <v>233</v>
      </c>
      <c r="D96" s="4"/>
      <c r="E96" s="2" t="s">
        <v>33</v>
      </c>
      <c r="F96" s="4" t="s">
        <v>185</v>
      </c>
      <c r="G96" s="105" t="s">
        <v>235</v>
      </c>
      <c r="H96" s="3">
        <f>'Storage &amp; Retrieval'!H89</f>
        <v>1.3635852618842998</v>
      </c>
      <c r="I96" s="63">
        <f>'Storage &amp; Retrieval'!I89</f>
        <v>1.490481917273023</v>
      </c>
      <c r="J96" s="3" t="e">
        <f>'Storage &amp; Retrieval'!#REF!</f>
        <v>#REF!</v>
      </c>
      <c r="K96" s="63">
        <f>'Storage &amp; Retrieval'!K79</f>
        <v>0</v>
      </c>
      <c r="L96" s="12" t="s">
        <v>90</v>
      </c>
      <c r="M96" s="128"/>
    </row>
    <row r="97" spans="1:15" ht="25.5" x14ac:dyDescent="0.2">
      <c r="A97" s="117">
        <v>1</v>
      </c>
      <c r="B97" s="4">
        <v>4</v>
      </c>
      <c r="C97" s="4" t="s">
        <v>233</v>
      </c>
      <c r="D97" s="4"/>
      <c r="E97" s="2" t="s">
        <v>4</v>
      </c>
      <c r="F97" s="4" t="s">
        <v>195</v>
      </c>
      <c r="G97" s="105" t="s">
        <v>238</v>
      </c>
      <c r="H97" s="3">
        <f>'Storage &amp; Retrieval'!H90</f>
        <v>0.40314694699188003</v>
      </c>
      <c r="I97" s="63">
        <f>'Storage &amp; Retrieval'!I90</f>
        <v>0.35771566014552558</v>
      </c>
      <c r="J97" s="3" t="e">
        <f>'Storage &amp; Retrieval'!#REF!</f>
        <v>#REF!</v>
      </c>
      <c r="K97" s="63">
        <f>'Storage &amp; Retrieval'!K80</f>
        <v>0</v>
      </c>
      <c r="L97" s="12" t="s">
        <v>90</v>
      </c>
      <c r="M97" s="128"/>
    </row>
    <row r="98" spans="1:15" ht="30" customHeight="1" x14ac:dyDescent="0.2">
      <c r="A98" s="117">
        <v>1</v>
      </c>
      <c r="B98" s="4">
        <v>4</v>
      </c>
      <c r="C98" s="4" t="s">
        <v>233</v>
      </c>
      <c r="D98" s="4"/>
      <c r="E98" s="2" t="s">
        <v>5</v>
      </c>
      <c r="F98" s="4" t="s">
        <v>188</v>
      </c>
      <c r="G98" s="105" t="s">
        <v>236</v>
      </c>
      <c r="H98" s="3">
        <f>'Storage &amp; Retrieval'!H91</f>
        <v>0.40314694699188003</v>
      </c>
      <c r="I98" s="63">
        <f>'Storage &amp; Retrieval'!I91</f>
        <v>0.35771566014552558</v>
      </c>
      <c r="J98" s="3" t="e">
        <f>'Storage &amp; Retrieval'!#REF!</f>
        <v>#REF!</v>
      </c>
      <c r="K98" s="63">
        <f>'Storage &amp; Retrieval'!K81</f>
        <v>0</v>
      </c>
      <c r="L98" s="12" t="s">
        <v>90</v>
      </c>
      <c r="M98" s="128"/>
    </row>
    <row r="99" spans="1:15" ht="30" customHeight="1" x14ac:dyDescent="0.2">
      <c r="A99" s="117">
        <v>1</v>
      </c>
      <c r="B99" s="4">
        <v>4</v>
      </c>
      <c r="C99" s="4" t="s">
        <v>233</v>
      </c>
      <c r="D99" s="4"/>
      <c r="E99" s="2" t="s">
        <v>183</v>
      </c>
      <c r="F99" s="4" t="s">
        <v>197</v>
      </c>
      <c r="G99" s="105" t="s">
        <v>234</v>
      </c>
      <c r="H99" s="3">
        <f>'Storage &amp; Retrieval'!H92</f>
        <v>0.40314694699188003</v>
      </c>
      <c r="I99" s="63">
        <f>'Storage &amp; Retrieval'!I92</f>
        <v>0.35771566014552558</v>
      </c>
      <c r="J99" s="3" t="e">
        <f>'Storage &amp; Retrieval'!#REF!</f>
        <v>#REF!</v>
      </c>
      <c r="K99" s="63">
        <f>'Storage &amp; Retrieval'!K82</f>
        <v>0</v>
      </c>
      <c r="L99" s="12" t="s">
        <v>90</v>
      </c>
      <c r="M99" s="128"/>
    </row>
    <row r="100" spans="1:15" ht="30" customHeight="1" x14ac:dyDescent="0.2">
      <c r="A100" s="117">
        <v>1</v>
      </c>
      <c r="B100" s="4">
        <v>4</v>
      </c>
      <c r="C100" s="4" t="s">
        <v>233</v>
      </c>
      <c r="D100" s="4"/>
      <c r="E100" s="2" t="s">
        <v>7</v>
      </c>
      <c r="F100" s="4" t="s">
        <v>192</v>
      </c>
      <c r="G100" s="105" t="s">
        <v>237</v>
      </c>
      <c r="H100" s="3">
        <f>'Storage &amp; Retrieval'!H93</f>
        <v>1.9564484192252998</v>
      </c>
      <c r="I100" s="63">
        <f>'Storage &amp; Retrieval'!I93</f>
        <v>0.35771566014552558</v>
      </c>
      <c r="J100" s="3" t="e">
        <f>'Storage &amp; Retrieval'!#REF!</f>
        <v>#REF!</v>
      </c>
      <c r="K100" s="63">
        <f>'Storage &amp; Retrieval'!K83</f>
        <v>0</v>
      </c>
      <c r="L100" s="12" t="s">
        <v>90</v>
      </c>
      <c r="M100" s="128"/>
    </row>
    <row r="101" spans="1:15" ht="30" customHeight="1" x14ac:dyDescent="0.2">
      <c r="A101" s="117">
        <v>1</v>
      </c>
      <c r="B101" s="4">
        <v>4</v>
      </c>
      <c r="C101" s="4" t="s">
        <v>233</v>
      </c>
      <c r="D101" s="4"/>
      <c r="E101" s="2" t="s">
        <v>8</v>
      </c>
      <c r="F101" s="4" t="s">
        <v>191</v>
      </c>
      <c r="G101" s="105" t="s">
        <v>237</v>
      </c>
      <c r="H101" s="3">
        <f>'Storage &amp; Retrieval'!H94</f>
        <v>1.9564484192252998</v>
      </c>
      <c r="I101" s="63">
        <f>'Storage &amp; Retrieval'!I94</f>
        <v>0.35771566014552558</v>
      </c>
      <c r="J101" s="3" t="e">
        <f>'Storage &amp; Retrieval'!#REF!</f>
        <v>#REF!</v>
      </c>
      <c r="K101" s="63" t="str">
        <f>'Storage &amp; Retrieval'!K84</f>
        <v>ZircoData</v>
      </c>
      <c r="L101" s="12" t="s">
        <v>90</v>
      </c>
      <c r="M101" s="128"/>
    </row>
    <row r="102" spans="1:15" ht="30" customHeight="1" x14ac:dyDescent="0.2">
      <c r="A102" s="117">
        <v>1</v>
      </c>
      <c r="B102" s="4">
        <v>4</v>
      </c>
      <c r="C102" s="4" t="s">
        <v>233</v>
      </c>
      <c r="D102" s="4"/>
      <c r="E102" s="2" t="s">
        <v>181</v>
      </c>
      <c r="F102" s="4" t="s">
        <v>190</v>
      </c>
      <c r="G102" s="105" t="s">
        <v>237</v>
      </c>
      <c r="H102" s="3">
        <f>'Storage &amp; Retrieval'!H95</f>
        <v>1.9564484192252998</v>
      </c>
      <c r="I102" s="63">
        <f>'Storage &amp; Retrieval'!I95</f>
        <v>0.35771566014552558</v>
      </c>
      <c r="J102" s="3" t="e">
        <f>'Storage &amp; Retrieval'!#REF!</f>
        <v>#REF!</v>
      </c>
      <c r="K102" s="63">
        <f>'Storage &amp; Retrieval'!K85</f>
        <v>1.7277682615605898</v>
      </c>
      <c r="L102" s="12" t="s">
        <v>90</v>
      </c>
      <c r="M102" s="128"/>
    </row>
    <row r="103" spans="1:15" ht="30" customHeight="1" x14ac:dyDescent="0.2">
      <c r="A103" s="117">
        <v>1</v>
      </c>
      <c r="B103" s="4">
        <v>4</v>
      </c>
      <c r="C103" s="4" t="s">
        <v>233</v>
      </c>
      <c r="D103" s="4"/>
      <c r="E103" s="2" t="s">
        <v>61</v>
      </c>
      <c r="F103" s="4" t="s">
        <v>186</v>
      </c>
      <c r="G103" s="106" t="s">
        <v>234</v>
      </c>
      <c r="H103" s="3">
        <f>'Storage &amp; Retrieval'!H96</f>
        <v>0.40314694699188003</v>
      </c>
      <c r="I103" s="63">
        <f>'Storage &amp; Retrieval'!I96</f>
        <v>0.35771566014552558</v>
      </c>
      <c r="J103" s="3" t="e">
        <f>'Storage &amp; Retrieval'!#REF!</f>
        <v>#REF!</v>
      </c>
      <c r="K103" s="63">
        <f>'Storage &amp; Retrieval'!K86</f>
        <v>0</v>
      </c>
      <c r="L103" s="12" t="s">
        <v>90</v>
      </c>
      <c r="M103" s="128"/>
    </row>
    <row r="104" spans="1:15" ht="30" customHeight="1" x14ac:dyDescent="0.2">
      <c r="A104" s="117">
        <v>1</v>
      </c>
      <c r="B104" s="4">
        <v>4</v>
      </c>
      <c r="C104" s="4" t="s">
        <v>233</v>
      </c>
      <c r="D104" s="4"/>
      <c r="E104" s="2" t="s">
        <v>10</v>
      </c>
      <c r="F104" s="4" t="s">
        <v>198</v>
      </c>
      <c r="G104" s="105" t="s">
        <v>234</v>
      </c>
      <c r="H104" s="3">
        <f>'Storage &amp; Retrieval'!H97</f>
        <v>0.40314694699188003</v>
      </c>
      <c r="I104" s="63">
        <f>'Storage &amp; Retrieval'!I97</f>
        <v>0.35771566014552558</v>
      </c>
      <c r="J104" s="3" t="e">
        <f>'Storage &amp; Retrieval'!#REF!</f>
        <v>#REF!</v>
      </c>
      <c r="K104" s="63">
        <f>'Storage &amp; Retrieval'!K87</f>
        <v>0.97559475360000003</v>
      </c>
      <c r="L104" s="12" t="s">
        <v>90</v>
      </c>
      <c r="M104" s="128"/>
    </row>
    <row r="105" spans="1:15" ht="26.25" customHeight="1" x14ac:dyDescent="0.2">
      <c r="A105" s="117">
        <v>1</v>
      </c>
      <c r="B105" s="4">
        <v>4</v>
      </c>
      <c r="C105" s="4" t="s">
        <v>233</v>
      </c>
      <c r="D105" s="4"/>
      <c r="E105" s="2" t="s">
        <v>11</v>
      </c>
      <c r="F105" s="4" t="s">
        <v>196</v>
      </c>
      <c r="G105" s="106" t="s">
        <v>239</v>
      </c>
      <c r="H105" s="3">
        <f>'Storage &amp; Retrieval'!H98</f>
        <v>3.9128968384505995</v>
      </c>
      <c r="I105" s="63">
        <f>'Storage &amp; Retrieval'!I98</f>
        <v>1.490481917273023</v>
      </c>
      <c r="J105" s="3" t="e">
        <f>'Storage &amp; Retrieval'!#REF!</f>
        <v>#REF!</v>
      </c>
      <c r="K105" s="63">
        <f>'Storage &amp; Retrieval'!K88</f>
        <v>1.0653046160000001</v>
      </c>
      <c r="L105" s="12" t="s">
        <v>90</v>
      </c>
      <c r="M105" s="128"/>
    </row>
    <row r="106" spans="1:15" ht="20.100000000000001" customHeight="1" x14ac:dyDescent="0.2">
      <c r="A106" s="117">
        <v>2</v>
      </c>
      <c r="B106" s="4">
        <v>4</v>
      </c>
      <c r="C106" s="4" t="s">
        <v>233</v>
      </c>
      <c r="D106" s="4"/>
      <c r="E106" s="2" t="s">
        <v>12</v>
      </c>
      <c r="F106" s="4" t="s">
        <v>194</v>
      </c>
      <c r="G106" s="105" t="s">
        <v>234</v>
      </c>
      <c r="H106" s="3" t="str">
        <f>'Storage &amp; Retrieval'!H99</f>
        <v>POA</v>
      </c>
      <c r="I106" s="63">
        <f>'Storage &amp; Retrieval'!I99</f>
        <v>1.490481917273023</v>
      </c>
      <c r="J106" s="3" t="e">
        <f>'Storage &amp; Retrieval'!#REF!</f>
        <v>#REF!</v>
      </c>
      <c r="K106" s="63">
        <f>'Storage &amp; Retrieval'!K89</f>
        <v>1.2783655392000002</v>
      </c>
      <c r="L106" s="12" t="s">
        <v>90</v>
      </c>
      <c r="M106" s="128"/>
      <c r="N106" s="52"/>
    </row>
    <row r="107" spans="1:15" ht="19.5" customHeight="1" x14ac:dyDescent="0.2">
      <c r="A107" s="117">
        <v>2</v>
      </c>
      <c r="B107" s="4">
        <v>4</v>
      </c>
      <c r="C107" s="4" t="s">
        <v>233</v>
      </c>
      <c r="D107" s="4"/>
      <c r="E107" s="2" t="s">
        <v>13</v>
      </c>
      <c r="F107" s="4" t="s">
        <v>193</v>
      </c>
      <c r="G107" s="105" t="s">
        <v>235</v>
      </c>
      <c r="H107" s="3">
        <f>'Storage &amp; Retrieval'!H100</f>
        <v>1.3635852618842998</v>
      </c>
      <c r="I107" s="63">
        <f>'Storage &amp; Retrieval'!I100</f>
        <v>1.490481917273023</v>
      </c>
      <c r="J107" s="3" t="e">
        <f>'Storage &amp; Retrieval'!#REF!</f>
        <v>#REF!</v>
      </c>
      <c r="K107" s="63">
        <f>'Storage &amp; Retrieval'!K90</f>
        <v>0.28798043081262004</v>
      </c>
      <c r="L107" s="12" t="s">
        <v>90</v>
      </c>
      <c r="M107" s="128"/>
    </row>
    <row r="108" spans="1:15" ht="70.5" customHeight="1" x14ac:dyDescent="0.2">
      <c r="A108" s="117">
        <v>2</v>
      </c>
      <c r="B108" s="4">
        <v>4</v>
      </c>
      <c r="C108" s="4" t="s">
        <v>233</v>
      </c>
      <c r="D108" s="4"/>
      <c r="E108" s="2" t="s">
        <v>14</v>
      </c>
      <c r="F108" s="4" t="s">
        <v>199</v>
      </c>
      <c r="G108" s="106" t="s">
        <v>240</v>
      </c>
      <c r="H108" s="3">
        <f>'Storage &amp; Retrieval'!H101</f>
        <v>1.3635852618842998</v>
      </c>
      <c r="I108" s="63">
        <f>'Storage &amp; Retrieval'!I101</f>
        <v>1.490481917273023</v>
      </c>
      <c r="J108" s="3" t="e">
        <f>'Storage &amp; Retrieval'!#REF!</f>
        <v>#REF!</v>
      </c>
      <c r="K108" s="63">
        <f>'Storage &amp; Retrieval'!K91</f>
        <v>0.28798043081262004</v>
      </c>
      <c r="L108" s="12" t="s">
        <v>90</v>
      </c>
      <c r="M108" s="128"/>
      <c r="N108" s="53"/>
      <c r="O108" s="53"/>
    </row>
    <row r="109" spans="1:15" ht="30" customHeight="1" x14ac:dyDescent="0.2">
      <c r="A109" s="117">
        <v>2</v>
      </c>
      <c r="B109" s="4">
        <v>4</v>
      </c>
      <c r="C109" s="4" t="s">
        <v>233</v>
      </c>
      <c r="D109" s="4"/>
      <c r="E109" s="2" t="s">
        <v>15</v>
      </c>
      <c r="F109" s="4" t="s">
        <v>187</v>
      </c>
      <c r="G109" s="105" t="s">
        <v>234</v>
      </c>
      <c r="H109" s="3">
        <f>'Storage &amp; Retrieval'!H102</f>
        <v>2.6678842080344998</v>
      </c>
      <c r="I109" s="63">
        <f>'Storage &amp; Retrieval'!I102</f>
        <v>1.490481917273023</v>
      </c>
      <c r="J109" s="3" t="e">
        <f>'Storage &amp; Retrieval'!#REF!</f>
        <v>#REF!</v>
      </c>
      <c r="K109" s="63">
        <f>'Storage &amp; Retrieval'!K92</f>
        <v>0.28798043081262004</v>
      </c>
      <c r="L109" s="12" t="s">
        <v>90</v>
      </c>
      <c r="M109" s="136"/>
    </row>
    <row r="110" spans="1:15" ht="30" customHeight="1" x14ac:dyDescent="0.2">
      <c r="A110" s="117">
        <v>2</v>
      </c>
      <c r="B110" s="4">
        <v>5</v>
      </c>
      <c r="C110" s="4" t="s">
        <v>365</v>
      </c>
      <c r="D110" s="4"/>
      <c r="E110" s="2" t="s">
        <v>341</v>
      </c>
      <c r="F110" s="4" t="s">
        <v>200</v>
      </c>
      <c r="G110" s="106" t="s">
        <v>241</v>
      </c>
      <c r="H110" s="3">
        <f>'Storage &amp; Retrieval'!C108</f>
        <v>187.34231399999999</v>
      </c>
      <c r="I110" s="63">
        <v>123.16504199999999</v>
      </c>
      <c r="J110" s="3">
        <v>120</v>
      </c>
      <c r="K110" s="63">
        <f>'Storage &amp; Retrieval'!F108</f>
        <v>365.83681886720001</v>
      </c>
      <c r="L110" s="12" t="s">
        <v>90</v>
      </c>
      <c r="M110" s="130" t="s">
        <v>366</v>
      </c>
    </row>
    <row r="111" spans="1:15" ht="30" customHeight="1" x14ac:dyDescent="0.2">
      <c r="A111" s="117">
        <v>2</v>
      </c>
      <c r="B111" s="4">
        <v>6</v>
      </c>
      <c r="C111" s="4" t="s">
        <v>139</v>
      </c>
      <c r="D111" s="4"/>
      <c r="E111" s="2" t="s">
        <v>140</v>
      </c>
      <c r="F111" s="4" t="s">
        <v>202</v>
      </c>
      <c r="G111" s="106" t="s">
        <v>234</v>
      </c>
      <c r="H111" s="3" t="s">
        <v>333</v>
      </c>
      <c r="I111" s="63">
        <v>41.055014</v>
      </c>
      <c r="J111" s="3">
        <v>48</v>
      </c>
      <c r="K111" s="63">
        <f>'Storage &amp; Retrieval'!F117</f>
        <v>46.072295997413995</v>
      </c>
      <c r="L111" s="12" t="s">
        <v>90</v>
      </c>
      <c r="M111" s="131" t="s">
        <v>332</v>
      </c>
    </row>
    <row r="112" spans="1:15" ht="30" customHeight="1" x14ac:dyDescent="0.2">
      <c r="A112" s="117">
        <v>2</v>
      </c>
      <c r="B112" s="4">
        <v>6</v>
      </c>
      <c r="C112" s="4" t="s">
        <v>139</v>
      </c>
      <c r="D112" s="4"/>
      <c r="E112" s="2" t="s">
        <v>91</v>
      </c>
      <c r="F112" s="165"/>
      <c r="G112" s="106"/>
      <c r="H112" s="3"/>
      <c r="I112" s="63">
        <v>0.41061019999999998</v>
      </c>
      <c r="J112" s="3"/>
      <c r="K112" s="63">
        <f>'Storage &amp; Retrieval'!F119</f>
        <v>0</v>
      </c>
      <c r="L112" s="12" t="s">
        <v>90</v>
      </c>
      <c r="M112" s="128"/>
    </row>
    <row r="113" spans="1:13" ht="20.100000000000001" customHeight="1" x14ac:dyDescent="0.2">
      <c r="A113" s="117">
        <v>2</v>
      </c>
      <c r="B113" s="4">
        <v>6</v>
      </c>
      <c r="C113" s="4" t="s">
        <v>139</v>
      </c>
      <c r="D113" s="4"/>
      <c r="E113" s="2" t="s">
        <v>103</v>
      </c>
      <c r="F113" s="4" t="s">
        <v>201</v>
      </c>
      <c r="G113" s="106"/>
      <c r="H113" s="3" t="s">
        <v>335</v>
      </c>
      <c r="I113" s="63" t="s">
        <v>362</v>
      </c>
      <c r="J113" s="3"/>
      <c r="K113" s="63">
        <f>'Storage &amp; Retrieval'!F120</f>
        <v>2.6464409407999998</v>
      </c>
      <c r="L113" s="12" t="s">
        <v>90</v>
      </c>
      <c r="M113" s="129" t="s">
        <v>338</v>
      </c>
    </row>
    <row r="114" spans="1:13" ht="20.100000000000001" customHeight="1" x14ac:dyDescent="0.2">
      <c r="A114" s="117">
        <v>2</v>
      </c>
      <c r="B114" s="4">
        <v>6</v>
      </c>
      <c r="C114" s="4" t="s">
        <v>139</v>
      </c>
      <c r="D114" s="4"/>
      <c r="E114" s="2" t="s">
        <v>104</v>
      </c>
      <c r="F114" s="4" t="s">
        <v>248</v>
      </c>
      <c r="G114" s="106"/>
      <c r="H114" s="3"/>
      <c r="I114" s="63"/>
      <c r="J114" s="3"/>
      <c r="K114" s="63">
        <f>'Storage &amp; Retrieval'!F121</f>
        <v>3.4554221998060495</v>
      </c>
      <c r="L114" s="12" t="s">
        <v>90</v>
      </c>
      <c r="M114" s="128"/>
    </row>
    <row r="115" spans="1:13" ht="20.100000000000001" customHeight="1" x14ac:dyDescent="0.2">
      <c r="A115" s="117">
        <v>2</v>
      </c>
      <c r="B115" s="4">
        <v>6</v>
      </c>
      <c r="C115" s="4" t="s">
        <v>139</v>
      </c>
      <c r="D115" s="4"/>
      <c r="E115" s="2" t="s">
        <v>105</v>
      </c>
      <c r="F115" s="4" t="s">
        <v>249</v>
      </c>
      <c r="G115" s="106"/>
      <c r="H115" s="3"/>
      <c r="I115" s="63"/>
      <c r="J115" s="3"/>
      <c r="K115" s="63">
        <f>'Storage &amp; Retrieval'!F122</f>
        <v>2.3036147998706999</v>
      </c>
      <c r="L115" s="12" t="s">
        <v>90</v>
      </c>
      <c r="M115" s="128"/>
    </row>
    <row r="116" spans="1:13" ht="22.5" customHeight="1" x14ac:dyDescent="0.2">
      <c r="A116" s="117">
        <v>2</v>
      </c>
      <c r="B116" s="4">
        <v>6</v>
      </c>
      <c r="C116" s="4" t="s">
        <v>139</v>
      </c>
      <c r="D116" s="4"/>
      <c r="E116" s="2" t="s">
        <v>92</v>
      </c>
      <c r="F116" s="4" t="s">
        <v>203</v>
      </c>
      <c r="G116" s="106"/>
      <c r="H116" s="3"/>
      <c r="I116" s="63"/>
      <c r="J116" s="3"/>
      <c r="K116" s="63">
        <f>'Storage &amp; Retrieval'!F123</f>
        <v>2.8795756614959398</v>
      </c>
      <c r="L116" s="12" t="s">
        <v>90</v>
      </c>
      <c r="M116" s="128"/>
    </row>
    <row r="117" spans="1:13" ht="30" customHeight="1" x14ac:dyDescent="0.2">
      <c r="A117" s="117">
        <v>2</v>
      </c>
      <c r="B117" s="4">
        <v>6</v>
      </c>
      <c r="C117" s="4" t="s">
        <v>139</v>
      </c>
      <c r="D117" s="4"/>
      <c r="E117" s="2" t="s">
        <v>101</v>
      </c>
      <c r="F117" s="4" t="s">
        <v>90</v>
      </c>
      <c r="G117" s="106"/>
      <c r="H117" s="3"/>
      <c r="I117" s="63"/>
      <c r="J117" s="3"/>
      <c r="K117" s="63">
        <f>'Storage &amp; Retrieval'!F125</f>
        <v>6.9590080000000007</v>
      </c>
      <c r="L117" s="12" t="s">
        <v>90</v>
      </c>
      <c r="M117" s="133" t="s">
        <v>250</v>
      </c>
    </row>
    <row r="118" spans="1:13" ht="30" customHeight="1" x14ac:dyDescent="0.2">
      <c r="A118" s="117">
        <v>2</v>
      </c>
      <c r="B118" s="4" t="s">
        <v>367</v>
      </c>
      <c r="C118" s="4" t="s">
        <v>142</v>
      </c>
      <c r="D118" s="4"/>
      <c r="E118" s="8" t="s">
        <v>28</v>
      </c>
      <c r="F118" s="4" t="s">
        <v>265</v>
      </c>
      <c r="G118" s="7" t="s">
        <v>29</v>
      </c>
      <c r="H118" s="3">
        <f>Destruction!D4</f>
        <v>2.9514103801</v>
      </c>
      <c r="I118" s="63">
        <f>Destruction!E4</f>
        <v>2.3850524114477998</v>
      </c>
      <c r="J118" s="3">
        <f>Destruction!F4</f>
        <v>0.25842500000000002</v>
      </c>
      <c r="K118" s="63">
        <f>Destruction!G4</f>
        <v>2.8795756614959398</v>
      </c>
      <c r="L118" s="12" t="s">
        <v>90</v>
      </c>
      <c r="M118" s="133" t="s">
        <v>250</v>
      </c>
    </row>
    <row r="119" spans="1:13" ht="30" customHeight="1" x14ac:dyDescent="0.2">
      <c r="A119" s="117">
        <v>2</v>
      </c>
      <c r="B119" s="4" t="s">
        <v>367</v>
      </c>
      <c r="C119" s="4" t="s">
        <v>142</v>
      </c>
      <c r="D119" s="4"/>
      <c r="E119" s="2" t="s">
        <v>49</v>
      </c>
      <c r="F119" s="4" t="s">
        <v>266</v>
      </c>
      <c r="G119" s="4" t="s">
        <v>29</v>
      </c>
      <c r="H119" s="3">
        <f>Destruction!D5</f>
        <v>5.0387196222999995</v>
      </c>
      <c r="I119" s="63">
        <f>Destruction!E5</f>
        <v>3.7560144315280182</v>
      </c>
      <c r="J119" s="3">
        <f>Destruction!F5</f>
        <v>0.25842500000000002</v>
      </c>
      <c r="K119" s="63">
        <f>Destruction!G5</f>
        <v>4.0313830614312893</v>
      </c>
      <c r="L119" s="12" t="s">
        <v>90</v>
      </c>
      <c r="M119" s="133" t="s">
        <v>250</v>
      </c>
    </row>
    <row r="120" spans="1:13" ht="87" customHeight="1" x14ac:dyDescent="0.2">
      <c r="A120" s="117">
        <v>2</v>
      </c>
      <c r="B120" s="4" t="s">
        <v>367</v>
      </c>
      <c r="C120" s="4" t="s">
        <v>142</v>
      </c>
      <c r="D120" s="4"/>
      <c r="E120" s="2" t="s">
        <v>30</v>
      </c>
      <c r="F120" s="4" t="s">
        <v>267</v>
      </c>
      <c r="G120" s="4" t="s">
        <v>31</v>
      </c>
      <c r="H120" s="3">
        <f>Destruction!D6</f>
        <v>3.7706231471999998</v>
      </c>
      <c r="I120" s="63">
        <f>Destruction!E6</f>
        <v>3.8156337082189395</v>
      </c>
      <c r="J120" s="3">
        <f>Destruction!F6</f>
        <v>1.0337000000000001</v>
      </c>
      <c r="K120" s="63">
        <f>Destruction!G6</f>
        <v>4.6072295997413999</v>
      </c>
      <c r="L120" s="12" t="s">
        <v>90</v>
      </c>
      <c r="M120" s="133" t="s">
        <v>250</v>
      </c>
    </row>
    <row r="121" spans="1:13" ht="30" customHeight="1" x14ac:dyDescent="0.2">
      <c r="A121" s="117">
        <v>2</v>
      </c>
      <c r="B121" s="4" t="s">
        <v>367</v>
      </c>
      <c r="C121" s="4" t="s">
        <v>142</v>
      </c>
      <c r="D121" s="4"/>
      <c r="E121" s="2" t="s">
        <v>59</v>
      </c>
      <c r="F121" s="4" t="s">
        <v>268</v>
      </c>
      <c r="G121" s="4" t="s">
        <v>32</v>
      </c>
      <c r="H121" s="3">
        <f>Destruction!D7</f>
        <v>2.0536429641000002</v>
      </c>
      <c r="I121" s="63">
        <f>Destruction!E7</f>
        <v>2.9332684131933098</v>
      </c>
      <c r="J121" s="3">
        <f>Destruction!F7</f>
        <v>8.2696000000000005</v>
      </c>
      <c r="K121" s="63">
        <f>Destruction!G7</f>
        <v>3.4554221998060495</v>
      </c>
      <c r="L121" s="12" t="s">
        <v>90</v>
      </c>
      <c r="M121" s="133" t="s">
        <v>250</v>
      </c>
    </row>
    <row r="122" spans="1:13" ht="30" customHeight="1" x14ac:dyDescent="0.2">
      <c r="A122" s="117">
        <v>2</v>
      </c>
      <c r="B122" s="4" t="s">
        <v>368</v>
      </c>
      <c r="C122" s="7" t="s">
        <v>145</v>
      </c>
      <c r="D122" s="4" t="s">
        <v>143</v>
      </c>
      <c r="E122" s="8" t="s">
        <v>28</v>
      </c>
      <c r="F122" s="4" t="s">
        <v>276</v>
      </c>
      <c r="G122" s="7" t="s">
        <v>147</v>
      </c>
      <c r="H122" s="3" t="s">
        <v>90</v>
      </c>
      <c r="I122" s="63">
        <f>Destruction!D12</f>
        <v>1.6295463022615568</v>
      </c>
      <c r="J122" s="3" t="s">
        <v>90</v>
      </c>
      <c r="K122" s="63" t="str">
        <f>Destruction!F12</f>
        <v>$10.863 + $1.633</v>
      </c>
      <c r="L122" s="12">
        <f>Destruction!E12</f>
        <v>1.2</v>
      </c>
      <c r="M122" s="132"/>
    </row>
    <row r="123" spans="1:13" ht="30" customHeight="1" x14ac:dyDescent="0.2">
      <c r="A123" s="117">
        <v>2</v>
      </c>
      <c r="B123" s="4" t="s">
        <v>368</v>
      </c>
      <c r="C123" s="4" t="s">
        <v>145</v>
      </c>
      <c r="D123" s="4" t="s">
        <v>143</v>
      </c>
      <c r="E123" s="2" t="s">
        <v>148</v>
      </c>
      <c r="F123" s="4" t="s">
        <v>277</v>
      </c>
      <c r="G123" s="4" t="s">
        <v>149</v>
      </c>
      <c r="H123" s="3" t="s">
        <v>90</v>
      </c>
      <c r="I123" s="63">
        <f>Destruction!D13</f>
        <v>1.6279183838776794</v>
      </c>
      <c r="J123" s="3" t="s">
        <v>90</v>
      </c>
      <c r="K123" s="63" t="str">
        <f>Destruction!F13</f>
        <v>$10.863 + $2.721</v>
      </c>
      <c r="L123" s="12" t="str">
        <f>Destruction!E13</f>
        <v>$10.37 +$1.65 per box</v>
      </c>
      <c r="M123" s="132"/>
    </row>
    <row r="124" spans="1:13" ht="30" customHeight="1" x14ac:dyDescent="0.2">
      <c r="A124" s="117">
        <v>2</v>
      </c>
      <c r="B124" s="4" t="s">
        <v>368</v>
      </c>
      <c r="C124" s="4" t="s">
        <v>145</v>
      </c>
      <c r="D124" s="4" t="s">
        <v>143</v>
      </c>
      <c r="E124" s="2" t="s">
        <v>150</v>
      </c>
      <c r="F124" s="4" t="s">
        <v>278</v>
      </c>
      <c r="G124" s="4" t="s">
        <v>149</v>
      </c>
      <c r="H124" s="3" t="s">
        <v>90</v>
      </c>
      <c r="I124" s="63">
        <f>Destruction!D14</f>
        <v>1.6279183838776794</v>
      </c>
      <c r="J124" s="3" t="s">
        <v>90</v>
      </c>
      <c r="K124" s="63" t="str">
        <f>Destruction!F14</f>
        <v>$10.863 + $2.721</v>
      </c>
      <c r="L124" s="12" t="str">
        <f>Destruction!E14</f>
        <v>$10.37 +$1.65 per box</v>
      </c>
      <c r="M124" s="132"/>
    </row>
    <row r="125" spans="1:13" ht="23.25" customHeight="1" x14ac:dyDescent="0.2">
      <c r="A125" s="117">
        <v>2</v>
      </c>
      <c r="B125" s="4" t="s">
        <v>368</v>
      </c>
      <c r="C125" s="4" t="s">
        <v>145</v>
      </c>
      <c r="D125" s="4" t="s">
        <v>143</v>
      </c>
      <c r="E125" s="2" t="s">
        <v>151</v>
      </c>
      <c r="F125" s="4" t="s">
        <v>279</v>
      </c>
      <c r="G125" s="4" t="s">
        <v>149</v>
      </c>
      <c r="H125" s="3" t="s">
        <v>90</v>
      </c>
      <c r="I125" s="63">
        <f>Destruction!D15</f>
        <v>1.6279183838776794</v>
      </c>
      <c r="J125" s="3" t="s">
        <v>90</v>
      </c>
      <c r="K125" s="63" t="str">
        <f>Destruction!F15</f>
        <v>$10.863 + $2.721</v>
      </c>
      <c r="L125" s="12" t="str">
        <f>Destruction!E15</f>
        <v>$10.37 +$1.65 per box</v>
      </c>
      <c r="M125" s="132"/>
    </row>
    <row r="126" spans="1:13" ht="30" customHeight="1" x14ac:dyDescent="0.2">
      <c r="A126" s="117">
        <v>2</v>
      </c>
      <c r="B126" s="4" t="s">
        <v>368</v>
      </c>
      <c r="C126" s="4" t="s">
        <v>145</v>
      </c>
      <c r="D126" s="4" t="s">
        <v>143</v>
      </c>
      <c r="E126" s="2" t="s">
        <v>152</v>
      </c>
      <c r="F126" s="4" t="s">
        <v>280</v>
      </c>
      <c r="G126" s="4" t="s">
        <v>149</v>
      </c>
      <c r="H126" s="3" t="s">
        <v>90</v>
      </c>
      <c r="I126" s="63">
        <f>Destruction!D16</f>
        <v>1.6279183838776794</v>
      </c>
      <c r="J126" s="3" t="s">
        <v>90</v>
      </c>
      <c r="K126" s="63" t="str">
        <f>Destruction!F16</f>
        <v>$10.863 + $2.721</v>
      </c>
      <c r="L126" s="12" t="str">
        <f>Destruction!E16</f>
        <v>$10.37 +$1.65 per box</v>
      </c>
      <c r="M126" s="132"/>
    </row>
    <row r="127" spans="1:13" ht="30" customHeight="1" x14ac:dyDescent="0.2">
      <c r="A127" s="117">
        <v>2</v>
      </c>
      <c r="B127" s="4" t="s">
        <v>368</v>
      </c>
      <c r="C127" s="4" t="s">
        <v>145</v>
      </c>
      <c r="D127" s="4" t="s">
        <v>143</v>
      </c>
      <c r="E127" s="2" t="s">
        <v>153</v>
      </c>
      <c r="F127" s="4" t="s">
        <v>281</v>
      </c>
      <c r="G127" s="4" t="s">
        <v>149</v>
      </c>
      <c r="H127" s="3" t="s">
        <v>90</v>
      </c>
      <c r="I127" s="63">
        <f>Destruction!D17</f>
        <v>1.6279183838776794</v>
      </c>
      <c r="J127" s="3" t="s">
        <v>90</v>
      </c>
      <c r="K127" s="63" t="str">
        <f>Destruction!F17</f>
        <v>$10.863 + $2.721</v>
      </c>
      <c r="L127" s="12" t="str">
        <f>Destruction!E17</f>
        <v>$10.37 +$1.65 per box</v>
      </c>
      <c r="M127" s="132"/>
    </row>
    <row r="128" spans="1:13" ht="30" customHeight="1" x14ac:dyDescent="0.2">
      <c r="A128" s="117">
        <v>2</v>
      </c>
      <c r="B128" s="4" t="s">
        <v>368</v>
      </c>
      <c r="C128" s="4" t="s">
        <v>145</v>
      </c>
      <c r="D128" s="4" t="s">
        <v>143</v>
      </c>
      <c r="E128" s="2" t="s">
        <v>154</v>
      </c>
      <c r="F128" s="4" t="s">
        <v>282</v>
      </c>
      <c r="G128" s="4" t="s">
        <v>149</v>
      </c>
      <c r="H128" s="3" t="s">
        <v>90</v>
      </c>
      <c r="I128" s="63">
        <f>Destruction!D18</f>
        <v>1.6279183838776794</v>
      </c>
      <c r="J128" s="3" t="s">
        <v>90</v>
      </c>
      <c r="K128" s="63" t="str">
        <f>Destruction!F18</f>
        <v>Collection POA + $2.177</v>
      </c>
      <c r="L128" s="12" t="str">
        <f>Destruction!E18</f>
        <v>$10.37 +$1.65 per box</v>
      </c>
      <c r="M128" s="132"/>
    </row>
    <row r="129" spans="1:13" ht="30" customHeight="1" x14ac:dyDescent="0.2">
      <c r="A129" s="117">
        <v>2</v>
      </c>
      <c r="B129" s="4" t="s">
        <v>368</v>
      </c>
      <c r="C129" s="4" t="s">
        <v>145</v>
      </c>
      <c r="D129" s="4" t="s">
        <v>143</v>
      </c>
      <c r="E129" s="2" t="s">
        <v>155</v>
      </c>
      <c r="F129" s="4" t="s">
        <v>274</v>
      </c>
      <c r="G129" s="4" t="s">
        <v>156</v>
      </c>
      <c r="H129" s="3" t="s">
        <v>90</v>
      </c>
      <c r="I129" s="63">
        <f>Destruction!D19</f>
        <v>6.5515688671341694</v>
      </c>
      <c r="J129" s="3" t="s">
        <v>90</v>
      </c>
      <c r="K129" s="63">
        <f>Destruction!F19</f>
        <v>10.173892328442241</v>
      </c>
      <c r="L129" s="12">
        <f>Destruction!E19</f>
        <v>6.61</v>
      </c>
      <c r="M129" s="132"/>
    </row>
    <row r="130" spans="1:13" ht="30" customHeight="1" x14ac:dyDescent="0.2">
      <c r="A130" s="117">
        <v>3</v>
      </c>
      <c r="B130" s="4" t="s">
        <v>368</v>
      </c>
      <c r="C130" s="4" t="s">
        <v>145</v>
      </c>
      <c r="D130" s="4" t="s">
        <v>143</v>
      </c>
      <c r="E130" s="2" t="s">
        <v>157</v>
      </c>
      <c r="F130" s="4" t="s">
        <v>269</v>
      </c>
      <c r="G130" s="4" t="s">
        <v>158</v>
      </c>
      <c r="H130" s="3" t="s">
        <v>90</v>
      </c>
      <c r="I130" s="63">
        <f>Destruction!D20</f>
        <v>10.966848982403597</v>
      </c>
      <c r="J130" s="3" t="s">
        <v>90</v>
      </c>
      <c r="K130" s="63">
        <f>Destruction!F20</f>
        <v>11.520603326311681</v>
      </c>
      <c r="L130" s="12">
        <f>Destruction!E20</f>
        <v>11.04</v>
      </c>
      <c r="M130" s="132"/>
    </row>
    <row r="131" spans="1:13" ht="30" customHeight="1" x14ac:dyDescent="0.2">
      <c r="A131" s="117">
        <v>3</v>
      </c>
      <c r="B131" s="4" t="s">
        <v>368</v>
      </c>
      <c r="C131" s="4" t="s">
        <v>145</v>
      </c>
      <c r="D131" s="4" t="s">
        <v>143</v>
      </c>
      <c r="E131" s="2" t="s">
        <v>42</v>
      </c>
      <c r="F131" s="4" t="s">
        <v>271</v>
      </c>
      <c r="G131" s="4" t="s">
        <v>159</v>
      </c>
      <c r="H131" s="3" t="s">
        <v>90</v>
      </c>
      <c r="I131" s="63">
        <f>Destruction!D21</f>
        <v>1.4294839676073998</v>
      </c>
      <c r="J131" s="3" t="s">
        <v>90</v>
      </c>
      <c r="K131" s="63" t="str">
        <f>Destruction!F21</f>
        <v>$10.863 + $0.539 per box 
+ $3.2574</v>
      </c>
      <c r="L131" s="12" t="str">
        <f>Destruction!E21</f>
        <v>$1.19 +  bin or box price</v>
      </c>
      <c r="M131" s="132"/>
    </row>
    <row r="132" spans="1:13" ht="30" customHeight="1" x14ac:dyDescent="0.2">
      <c r="A132" s="117">
        <v>3</v>
      </c>
      <c r="B132" s="4" t="s">
        <v>368</v>
      </c>
      <c r="C132" s="4" t="s">
        <v>145</v>
      </c>
      <c r="D132" s="4" t="s">
        <v>144</v>
      </c>
      <c r="E132" s="2" t="s">
        <v>28</v>
      </c>
      <c r="F132" s="4" t="s">
        <v>275</v>
      </c>
      <c r="G132" s="4" t="s">
        <v>147</v>
      </c>
      <c r="H132" s="3" t="s">
        <v>90</v>
      </c>
      <c r="I132" s="63">
        <f>Destruction!G12</f>
        <v>1.6295463022615568</v>
      </c>
      <c r="J132" s="3" t="s">
        <v>90</v>
      </c>
      <c r="K132" s="63" t="str">
        <f>Destruction!I12</f>
        <v>$10.863 + $1.633</v>
      </c>
      <c r="L132" s="12" t="s">
        <v>90</v>
      </c>
      <c r="M132" s="132" t="s">
        <v>289</v>
      </c>
    </row>
    <row r="133" spans="1:13" ht="30" customHeight="1" x14ac:dyDescent="0.2">
      <c r="A133" s="117">
        <v>3</v>
      </c>
      <c r="B133" s="4" t="s">
        <v>368</v>
      </c>
      <c r="C133" s="4" t="s">
        <v>145</v>
      </c>
      <c r="D133" s="4" t="s">
        <v>144</v>
      </c>
      <c r="E133" s="2" t="s">
        <v>148</v>
      </c>
      <c r="F133" s="4" t="s">
        <v>283</v>
      </c>
      <c r="G133" s="4" t="s">
        <v>149</v>
      </c>
      <c r="H133" s="3" t="s">
        <v>90</v>
      </c>
      <c r="I133" s="63">
        <f>Destruction!G13</f>
        <v>1.6279183838776794</v>
      </c>
      <c r="J133" s="3" t="s">
        <v>90</v>
      </c>
      <c r="K133" s="63" t="str">
        <f>Destruction!I13</f>
        <v>$10.863 + $2.721</v>
      </c>
      <c r="L133" s="12" t="s">
        <v>90</v>
      </c>
      <c r="M133" s="132" t="s">
        <v>289</v>
      </c>
    </row>
    <row r="134" spans="1:13" ht="30" customHeight="1" x14ac:dyDescent="0.2">
      <c r="A134" s="117">
        <v>3</v>
      </c>
      <c r="B134" s="4" t="s">
        <v>368</v>
      </c>
      <c r="C134" s="4" t="s">
        <v>145</v>
      </c>
      <c r="D134" s="4" t="s">
        <v>144</v>
      </c>
      <c r="E134" s="2" t="s">
        <v>150</v>
      </c>
      <c r="F134" s="4" t="s">
        <v>284</v>
      </c>
      <c r="G134" s="4" t="s">
        <v>149</v>
      </c>
      <c r="H134" s="3" t="s">
        <v>90</v>
      </c>
      <c r="I134" s="63">
        <f>Destruction!G14</f>
        <v>1.6279183838776794</v>
      </c>
      <c r="J134" s="3" t="s">
        <v>90</v>
      </c>
      <c r="K134" s="63" t="str">
        <f>Destruction!I14</f>
        <v>$10.863 + $2.721</v>
      </c>
      <c r="L134" s="12" t="s">
        <v>90</v>
      </c>
      <c r="M134" s="132" t="s">
        <v>289</v>
      </c>
    </row>
    <row r="135" spans="1:13" ht="30" customHeight="1" x14ac:dyDescent="0.2">
      <c r="A135" s="117">
        <v>3</v>
      </c>
      <c r="B135" s="4" t="s">
        <v>368</v>
      </c>
      <c r="C135" s="4" t="s">
        <v>145</v>
      </c>
      <c r="D135" s="4" t="s">
        <v>144</v>
      </c>
      <c r="E135" s="2" t="s">
        <v>151</v>
      </c>
      <c r="F135" s="4" t="s">
        <v>285</v>
      </c>
      <c r="G135" s="4" t="s">
        <v>149</v>
      </c>
      <c r="H135" s="3" t="s">
        <v>90</v>
      </c>
      <c r="I135" s="63">
        <f>Destruction!G15</f>
        <v>1.6279183838776794</v>
      </c>
      <c r="J135" s="3" t="s">
        <v>90</v>
      </c>
      <c r="K135" s="63" t="str">
        <f>Destruction!I15</f>
        <v>$10.863 + $2.721</v>
      </c>
      <c r="L135" s="12" t="s">
        <v>90</v>
      </c>
      <c r="M135" s="132" t="s">
        <v>289</v>
      </c>
    </row>
    <row r="136" spans="1:13" ht="30" customHeight="1" x14ac:dyDescent="0.2">
      <c r="A136" s="117">
        <v>3</v>
      </c>
      <c r="B136" s="4" t="s">
        <v>368</v>
      </c>
      <c r="C136" s="4" t="s">
        <v>145</v>
      </c>
      <c r="D136" s="4" t="s">
        <v>144</v>
      </c>
      <c r="E136" s="2" t="s">
        <v>152</v>
      </c>
      <c r="F136" s="4" t="s">
        <v>286</v>
      </c>
      <c r="G136" s="4" t="s">
        <v>149</v>
      </c>
      <c r="H136" s="3" t="s">
        <v>90</v>
      </c>
      <c r="I136" s="63">
        <f>Destruction!G16</f>
        <v>1.6279183838776794</v>
      </c>
      <c r="J136" s="3" t="s">
        <v>90</v>
      </c>
      <c r="K136" s="63" t="str">
        <f>Destruction!I16</f>
        <v>$10.863 + $2.721</v>
      </c>
      <c r="L136" s="12" t="s">
        <v>90</v>
      </c>
      <c r="M136" s="132" t="s">
        <v>289</v>
      </c>
    </row>
    <row r="137" spans="1:13" ht="25.5" x14ac:dyDescent="0.2">
      <c r="A137" s="117">
        <v>3</v>
      </c>
      <c r="B137" s="4" t="s">
        <v>368</v>
      </c>
      <c r="C137" s="4" t="s">
        <v>145</v>
      </c>
      <c r="D137" s="4" t="s">
        <v>144</v>
      </c>
      <c r="E137" s="2" t="s">
        <v>153</v>
      </c>
      <c r="F137" s="4" t="s">
        <v>288</v>
      </c>
      <c r="G137" s="4" t="s">
        <v>149</v>
      </c>
      <c r="H137" s="3" t="s">
        <v>90</v>
      </c>
      <c r="I137" s="63">
        <f>Destruction!G17</f>
        <v>1.6279183838776794</v>
      </c>
      <c r="J137" s="3" t="s">
        <v>90</v>
      </c>
      <c r="K137" s="63" t="str">
        <f>Destruction!I17</f>
        <v>$10.863 + $2.721</v>
      </c>
      <c r="L137" s="12" t="s">
        <v>90</v>
      </c>
      <c r="M137" s="132" t="s">
        <v>289</v>
      </c>
    </row>
    <row r="138" spans="1:13" ht="59.25" customHeight="1" x14ac:dyDescent="0.2">
      <c r="A138" s="117">
        <v>3</v>
      </c>
      <c r="B138" s="4" t="s">
        <v>368</v>
      </c>
      <c r="C138" s="4" t="s">
        <v>145</v>
      </c>
      <c r="D138" s="4" t="s">
        <v>144</v>
      </c>
      <c r="E138" s="2" t="s">
        <v>154</v>
      </c>
      <c r="F138" s="4" t="s">
        <v>287</v>
      </c>
      <c r="G138" s="4" t="s">
        <v>149</v>
      </c>
      <c r="H138" s="3" t="s">
        <v>90</v>
      </c>
      <c r="I138" s="63">
        <f>Destruction!G18</f>
        <v>1.6279183838776794</v>
      </c>
      <c r="J138" s="3" t="s">
        <v>90</v>
      </c>
      <c r="K138" s="63" t="str">
        <f>Destruction!I18</f>
        <v>Collection POA + $2.177</v>
      </c>
      <c r="L138" s="12" t="s">
        <v>90</v>
      </c>
      <c r="M138" s="132" t="s">
        <v>289</v>
      </c>
    </row>
    <row r="139" spans="1:13" ht="30" customHeight="1" x14ac:dyDescent="0.2">
      <c r="A139" s="117">
        <v>3</v>
      </c>
      <c r="B139" s="4" t="s">
        <v>368</v>
      </c>
      <c r="C139" s="4" t="s">
        <v>145</v>
      </c>
      <c r="D139" s="4" t="s">
        <v>144</v>
      </c>
      <c r="E139" s="2" t="s">
        <v>155</v>
      </c>
      <c r="F139" s="4" t="s">
        <v>273</v>
      </c>
      <c r="G139" s="4" t="s">
        <v>156</v>
      </c>
      <c r="H139" s="3" t="s">
        <v>90</v>
      </c>
      <c r="I139" s="63">
        <f>Destruction!G19</f>
        <v>6.5515688671341694</v>
      </c>
      <c r="J139" s="3" t="s">
        <v>90</v>
      </c>
      <c r="K139" s="63">
        <f>Destruction!I19</f>
        <v>10.173892328442241</v>
      </c>
      <c r="L139" s="12" t="s">
        <v>90</v>
      </c>
      <c r="M139" s="132" t="s">
        <v>289</v>
      </c>
    </row>
    <row r="140" spans="1:13" ht="30" customHeight="1" x14ac:dyDescent="0.2">
      <c r="A140" s="117">
        <v>3</v>
      </c>
      <c r="B140" s="4" t="s">
        <v>368</v>
      </c>
      <c r="C140" s="4" t="s">
        <v>145</v>
      </c>
      <c r="D140" s="4" t="s">
        <v>144</v>
      </c>
      <c r="E140" s="2" t="s">
        <v>157</v>
      </c>
      <c r="F140" s="4" t="s">
        <v>270</v>
      </c>
      <c r="G140" s="4" t="s">
        <v>158</v>
      </c>
      <c r="H140" s="3" t="s">
        <v>90</v>
      </c>
      <c r="I140" s="63">
        <f>Destruction!G20</f>
        <v>10.966848982403597</v>
      </c>
      <c r="J140" s="3" t="s">
        <v>90</v>
      </c>
      <c r="K140" s="63">
        <f>Destruction!I20</f>
        <v>11.520603326311681</v>
      </c>
      <c r="L140" s="12" t="s">
        <v>90</v>
      </c>
      <c r="M140" s="132" t="s">
        <v>289</v>
      </c>
    </row>
    <row r="141" spans="1:13" ht="30" customHeight="1" x14ac:dyDescent="0.2">
      <c r="A141" s="117">
        <v>3</v>
      </c>
      <c r="B141" s="4" t="s">
        <v>368</v>
      </c>
      <c r="C141" s="9" t="s">
        <v>145</v>
      </c>
      <c r="D141" s="4" t="s">
        <v>144</v>
      </c>
      <c r="E141" s="11" t="s">
        <v>42</v>
      </c>
      <c r="F141" s="4" t="s">
        <v>272</v>
      </c>
      <c r="G141" s="9" t="s">
        <v>159</v>
      </c>
      <c r="H141" s="3" t="s">
        <v>90</v>
      </c>
      <c r="I141" s="63">
        <f>Destruction!G21</f>
        <v>1.4294839676073998</v>
      </c>
      <c r="J141" s="3" t="s">
        <v>90</v>
      </c>
      <c r="K141" s="63" t="str">
        <f>Destruction!I21</f>
        <v>N/A</v>
      </c>
      <c r="L141" s="12" t="s">
        <v>90</v>
      </c>
      <c r="M141" s="132" t="s">
        <v>289</v>
      </c>
    </row>
    <row r="142" spans="1:13" ht="30" customHeight="1" x14ac:dyDescent="0.2">
      <c r="A142" s="117">
        <v>4</v>
      </c>
      <c r="B142" s="4">
        <v>8</v>
      </c>
      <c r="C142" s="4" t="s">
        <v>64</v>
      </c>
      <c r="D142" s="4" t="s">
        <v>419</v>
      </c>
      <c r="E142" s="11" t="s">
        <v>420</v>
      </c>
      <c r="F142" s="4" t="s">
        <v>488</v>
      </c>
      <c r="G142" s="9" t="s">
        <v>98</v>
      </c>
      <c r="H142" s="3">
        <f>Digitisation!B4</f>
        <v>10.19</v>
      </c>
      <c r="I142" s="63">
        <f>Digitisation!D4</f>
        <v>0.1141186</v>
      </c>
      <c r="J142" s="3">
        <f>Digitisation!F4</f>
        <v>6.2022000000000001E-2</v>
      </c>
      <c r="K142" s="63">
        <f>Digitisation!H4</f>
        <v>0.11213732800000002</v>
      </c>
      <c r="L142" s="12" t="s">
        <v>90</v>
      </c>
      <c r="M142" s="132" t="s">
        <v>435</v>
      </c>
    </row>
    <row r="143" spans="1:13" ht="30" customHeight="1" x14ac:dyDescent="0.2">
      <c r="A143" s="117">
        <v>4</v>
      </c>
      <c r="B143" s="4">
        <v>8</v>
      </c>
      <c r="C143" s="4" t="s">
        <v>64</v>
      </c>
      <c r="D143" s="4" t="s">
        <v>419</v>
      </c>
      <c r="E143" s="11" t="s">
        <v>422</v>
      </c>
      <c r="F143" s="4" t="s">
        <v>489</v>
      </c>
      <c r="G143" s="9" t="s">
        <v>98</v>
      </c>
      <c r="H143" s="3">
        <f>Digitisation!B5</f>
        <v>0.19</v>
      </c>
      <c r="I143" s="63">
        <f>Digitisation!D5</f>
        <v>0.1141186</v>
      </c>
      <c r="J143" s="3">
        <f>Digitisation!F5</f>
        <v>6.2022000000000001E-2</v>
      </c>
      <c r="K143" s="63">
        <f>Digitisation!H5</f>
        <v>0.168205992</v>
      </c>
      <c r="L143" s="12" t="s">
        <v>90</v>
      </c>
      <c r="M143" s="132" t="s">
        <v>434</v>
      </c>
    </row>
    <row r="144" spans="1:13" ht="30" customHeight="1" x14ac:dyDescent="0.2">
      <c r="A144" s="117">
        <v>4</v>
      </c>
      <c r="B144" s="4">
        <v>8</v>
      </c>
      <c r="C144" s="4" t="s">
        <v>64</v>
      </c>
      <c r="D144" s="4" t="s">
        <v>419</v>
      </c>
      <c r="E144" s="11" t="s">
        <v>423</v>
      </c>
      <c r="F144" s="4" t="s">
        <v>490</v>
      </c>
      <c r="G144" s="9" t="s">
        <v>98</v>
      </c>
      <c r="H144" s="3">
        <f>Digitisation!B6</f>
        <v>0.19</v>
      </c>
      <c r="I144" s="63">
        <f>Digitisation!D6</f>
        <v>0.1141186</v>
      </c>
      <c r="J144" s="3">
        <f>Digitisation!F6</f>
        <v>6.2022000000000001E-2</v>
      </c>
      <c r="K144" s="63">
        <f>Digitisation!H6</f>
        <v>0.168205992</v>
      </c>
      <c r="L144" s="12" t="s">
        <v>90</v>
      </c>
      <c r="M144" s="132"/>
    </row>
    <row r="145" spans="1:13" ht="30" customHeight="1" x14ac:dyDescent="0.2">
      <c r="A145" s="117">
        <v>4</v>
      </c>
      <c r="B145" s="4">
        <v>8</v>
      </c>
      <c r="C145" s="4" t="s">
        <v>64</v>
      </c>
      <c r="D145" s="4" t="s">
        <v>419</v>
      </c>
      <c r="E145" s="11" t="s">
        <v>421</v>
      </c>
      <c r="F145" s="4" t="s">
        <v>491</v>
      </c>
      <c r="G145" s="9" t="s">
        <v>98</v>
      </c>
      <c r="H145" s="3">
        <f>Digitisation!B7</f>
        <v>0.19</v>
      </c>
      <c r="I145" s="63">
        <f>Digitisation!D7</f>
        <v>0.11526920000000002</v>
      </c>
      <c r="J145" s="3">
        <f>Digitisation!F7</f>
        <v>6.2022000000000001E-2</v>
      </c>
      <c r="K145" s="63">
        <f>Digitisation!H7</f>
        <v>0.20184719040000001</v>
      </c>
      <c r="L145" s="12" t="s">
        <v>90</v>
      </c>
      <c r="M145" s="132"/>
    </row>
    <row r="146" spans="1:13" ht="30" customHeight="1" x14ac:dyDescent="0.2">
      <c r="A146" s="117">
        <v>4</v>
      </c>
      <c r="B146" s="4">
        <v>8</v>
      </c>
      <c r="C146" s="4" t="s">
        <v>64</v>
      </c>
      <c r="D146" s="4" t="s">
        <v>419</v>
      </c>
      <c r="E146" s="11" t="s">
        <v>424</v>
      </c>
      <c r="F146" s="4" t="s">
        <v>290</v>
      </c>
      <c r="G146" s="9" t="s">
        <v>98</v>
      </c>
      <c r="H146" s="3"/>
      <c r="I146" s="63">
        <f>Digitisation!D8</f>
        <v>0.15474474014128559</v>
      </c>
      <c r="J146" s="3">
        <f>Digitisation!F8</f>
        <v>6.2022000000000001E-2</v>
      </c>
      <c r="K146" s="63">
        <f>Digitisation!H8</f>
        <v>0.20184719040000001</v>
      </c>
      <c r="L146" s="12" t="s">
        <v>90</v>
      </c>
      <c r="M146" s="132"/>
    </row>
    <row r="147" spans="1:13" ht="30" customHeight="1" x14ac:dyDescent="0.2">
      <c r="A147" s="117">
        <v>4</v>
      </c>
      <c r="B147" s="4">
        <v>8</v>
      </c>
      <c r="C147" s="4" t="s">
        <v>64</v>
      </c>
      <c r="D147" s="4" t="s">
        <v>419</v>
      </c>
      <c r="E147" s="11" t="s">
        <v>425</v>
      </c>
      <c r="F147" s="4" t="s">
        <v>492</v>
      </c>
      <c r="G147" s="9" t="s">
        <v>98</v>
      </c>
      <c r="H147" s="3"/>
      <c r="I147" s="63">
        <f>Digitisation!D9</f>
        <v>0.15590648743964361</v>
      </c>
      <c r="J147" s="3">
        <f>Digitisation!F9</f>
        <v>6.2022000000000001E-2</v>
      </c>
      <c r="K147" s="63">
        <f>Digitisation!H9</f>
        <v>0.20184719040000001</v>
      </c>
      <c r="L147" s="12" t="s">
        <v>90</v>
      </c>
      <c r="M147" s="132"/>
    </row>
    <row r="148" spans="1:13" ht="30" customHeight="1" x14ac:dyDescent="0.2">
      <c r="A148" s="117">
        <v>4</v>
      </c>
      <c r="B148" s="4">
        <v>8</v>
      </c>
      <c r="C148" s="4" t="s">
        <v>64</v>
      </c>
      <c r="D148" s="4" t="s">
        <v>419</v>
      </c>
      <c r="E148" s="11" t="s">
        <v>426</v>
      </c>
      <c r="F148" s="4" t="s">
        <v>291</v>
      </c>
      <c r="G148" s="9" t="s">
        <v>98</v>
      </c>
      <c r="H148" s="3">
        <f>Digitisation!B10</f>
        <v>2.08</v>
      </c>
      <c r="I148" s="63">
        <f>Digitisation!D10</f>
        <v>1.4340608650931146</v>
      </c>
      <c r="J148" s="3">
        <f>Digitisation!F10</f>
        <v>3.1011000000000002</v>
      </c>
      <c r="K148" s="63">
        <f>Digitisation!H10</f>
        <v>2.0184719040000001</v>
      </c>
      <c r="L148" s="12" t="s">
        <v>90</v>
      </c>
      <c r="M148" s="132"/>
    </row>
    <row r="149" spans="1:13" ht="38.25" x14ac:dyDescent="0.2">
      <c r="A149" s="117">
        <v>4</v>
      </c>
      <c r="B149" s="4">
        <v>8</v>
      </c>
      <c r="C149" s="4" t="s">
        <v>64</v>
      </c>
      <c r="D149" s="4" t="s">
        <v>419</v>
      </c>
      <c r="E149" s="11" t="s">
        <v>427</v>
      </c>
      <c r="F149" s="4" t="s">
        <v>493</v>
      </c>
      <c r="G149" s="9" t="s">
        <v>98</v>
      </c>
      <c r="H149" s="3"/>
      <c r="I149" s="63">
        <f>Digitisation!D11</f>
        <v>2.6285694372648107</v>
      </c>
      <c r="J149" s="3">
        <f>Digitisation!F11</f>
        <v>3.1011000000000002</v>
      </c>
      <c r="K149" s="63">
        <f>Digitisation!H11</f>
        <v>2.0184719040000001</v>
      </c>
      <c r="L149" s="12" t="s">
        <v>90</v>
      </c>
      <c r="M149" s="132"/>
    </row>
    <row r="150" spans="1:13" ht="25.5" x14ac:dyDescent="0.2">
      <c r="A150" s="117">
        <v>4</v>
      </c>
      <c r="B150" s="4">
        <v>8</v>
      </c>
      <c r="C150" s="4" t="s">
        <v>64</v>
      </c>
      <c r="D150" s="4" t="s">
        <v>428</v>
      </c>
      <c r="E150" s="11" t="s">
        <v>430</v>
      </c>
      <c r="F150" s="7" t="s">
        <v>466</v>
      </c>
      <c r="G150" s="9" t="s">
        <v>147</v>
      </c>
      <c r="H150" s="3" t="str">
        <f>Digitisation!B12</f>
        <v>Per Table 3 - Retrieval</v>
      </c>
      <c r="I150" s="63">
        <f>Digitisation!D12</f>
        <v>3.5771361063741174</v>
      </c>
      <c r="J150" s="3" t="str">
        <f>Digitisation!F12</f>
        <v>Per Table 3 - Retrieval</v>
      </c>
      <c r="K150" s="63">
        <f>Digitisation!H12</f>
        <v>0</v>
      </c>
      <c r="L150" s="12" t="s">
        <v>90</v>
      </c>
      <c r="M150" s="132" t="s">
        <v>432</v>
      </c>
    </row>
    <row r="151" spans="1:13" ht="38.25" x14ac:dyDescent="0.2">
      <c r="A151" s="117">
        <v>4</v>
      </c>
      <c r="B151" s="4">
        <v>8</v>
      </c>
      <c r="C151" s="4" t="s">
        <v>64</v>
      </c>
      <c r="D151" s="4" t="s">
        <v>429</v>
      </c>
      <c r="E151" s="11" t="s">
        <v>431</v>
      </c>
      <c r="F151" s="7" t="s">
        <v>467</v>
      </c>
      <c r="G151" s="9" t="s">
        <v>374</v>
      </c>
      <c r="H151" s="3">
        <f>Digitisation!B13</f>
        <v>37.58</v>
      </c>
      <c r="I151" s="63">
        <f>Digitisation!D13</f>
        <v>3.5771361063741174</v>
      </c>
      <c r="J151" s="3" t="str">
        <f>Digitisation!F13</f>
        <v>Per Table 3 - Standard Retrieval + 25% loading</v>
      </c>
      <c r="K151" s="63">
        <f>Digitisation!H13</f>
        <v>28.034332000000003</v>
      </c>
      <c r="L151" s="12" t="s">
        <v>90</v>
      </c>
      <c r="M151" s="132" t="s">
        <v>433</v>
      </c>
    </row>
    <row r="152" spans="1:13" ht="30" customHeight="1" x14ac:dyDescent="0.2">
      <c r="A152" s="117">
        <v>4</v>
      </c>
      <c r="B152" s="4">
        <v>8</v>
      </c>
      <c r="C152" s="4" t="s">
        <v>64</v>
      </c>
      <c r="D152" s="4" t="s">
        <v>436</v>
      </c>
      <c r="E152" s="11" t="s">
        <v>451</v>
      </c>
      <c r="F152" s="7" t="s">
        <v>464</v>
      </c>
      <c r="G152" s="9"/>
      <c r="H152" s="3">
        <f>Digitisation!B14</f>
        <v>15.57</v>
      </c>
      <c r="I152" s="63">
        <f>Digitisation!D14</f>
        <v>11.923941920886836</v>
      </c>
      <c r="J152" s="3">
        <f>Digitisation!F14</f>
        <v>2.0674000000000001E-2</v>
      </c>
      <c r="K152" s="63">
        <f>Digitisation!H14</f>
        <v>61.675530400000007</v>
      </c>
      <c r="L152" s="12" t="s">
        <v>90</v>
      </c>
      <c r="M152" s="132" t="s">
        <v>437</v>
      </c>
    </row>
    <row r="153" spans="1:13" ht="30" customHeight="1" x14ac:dyDescent="0.2">
      <c r="A153" s="117">
        <v>4</v>
      </c>
      <c r="B153" s="4">
        <v>8</v>
      </c>
      <c r="C153" s="4" t="s">
        <v>64</v>
      </c>
      <c r="D153" s="4" t="s">
        <v>438</v>
      </c>
      <c r="E153" s="11" t="s">
        <v>452</v>
      </c>
      <c r="F153" s="7" t="s">
        <v>465</v>
      </c>
      <c r="G153" s="9"/>
      <c r="H153" s="3">
        <f>Digitisation!B15</f>
        <v>15.57</v>
      </c>
      <c r="I153" s="63">
        <f>Digitisation!D15</f>
        <v>11.923941920886836</v>
      </c>
      <c r="J153" s="3">
        <f>Digitisation!F15</f>
        <v>3.1011E-2</v>
      </c>
      <c r="K153" s="63">
        <f>Digitisation!H15</f>
        <v>0</v>
      </c>
      <c r="L153" s="12" t="s">
        <v>90</v>
      </c>
      <c r="M153" s="132" t="s">
        <v>444</v>
      </c>
    </row>
    <row r="154" spans="1:13" ht="30" customHeight="1" x14ac:dyDescent="0.2">
      <c r="A154" s="117">
        <v>4</v>
      </c>
      <c r="B154" s="4">
        <v>8</v>
      </c>
      <c r="C154" s="4" t="s">
        <v>64</v>
      </c>
      <c r="D154" s="4" t="s">
        <v>439</v>
      </c>
      <c r="E154" s="11" t="s">
        <v>456</v>
      </c>
      <c r="F154" s="7" t="s">
        <v>463</v>
      </c>
      <c r="G154" s="9" t="s">
        <v>445</v>
      </c>
      <c r="H154" s="3">
        <f>Digitisation!B16</f>
        <v>592.86</v>
      </c>
      <c r="I154" s="63">
        <f>Digitisation!D16</f>
        <v>726.09206147374971</v>
      </c>
      <c r="J154" s="3">
        <f>Digitisation!F16</f>
        <v>93.033000000000001</v>
      </c>
      <c r="K154" s="63">
        <f>Digitisation!H16</f>
        <v>560.68664000000001</v>
      </c>
      <c r="L154" s="12" t="s">
        <v>90</v>
      </c>
      <c r="M154" s="132" t="s">
        <v>446</v>
      </c>
    </row>
    <row r="155" spans="1:13" ht="30" customHeight="1" x14ac:dyDescent="0.2">
      <c r="A155" s="117">
        <v>4</v>
      </c>
      <c r="B155" s="4">
        <v>8</v>
      </c>
      <c r="C155" s="4" t="s">
        <v>64</v>
      </c>
      <c r="D155" s="4" t="s">
        <v>440</v>
      </c>
      <c r="E155" s="11" t="s">
        <v>457</v>
      </c>
      <c r="F155" s="7" t="s">
        <v>477</v>
      </c>
      <c r="G155" s="9" t="s">
        <v>445</v>
      </c>
      <c r="H155" s="3"/>
      <c r="I155" s="63">
        <f>Digitisation!D17</f>
        <v>174.26209475369998</v>
      </c>
      <c r="J155" s="3">
        <f>Digitisation!F17</f>
        <v>25.842500000000001</v>
      </c>
      <c r="K155" s="63">
        <f>Digitisation!H17</f>
        <v>280.34332000000001</v>
      </c>
      <c r="L155" s="12" t="s">
        <v>90</v>
      </c>
      <c r="M155" s="132"/>
    </row>
    <row r="156" spans="1:13" ht="30" customHeight="1" x14ac:dyDescent="0.2">
      <c r="A156" s="117">
        <v>4</v>
      </c>
      <c r="B156" s="4">
        <v>8</v>
      </c>
      <c r="C156" s="4" t="s">
        <v>64</v>
      </c>
      <c r="D156" s="4" t="s">
        <v>388</v>
      </c>
      <c r="E156" s="11" t="s">
        <v>458</v>
      </c>
      <c r="F156" s="7" t="s">
        <v>478</v>
      </c>
      <c r="G156" s="9" t="s">
        <v>447</v>
      </c>
      <c r="H156" s="3"/>
      <c r="I156" s="63">
        <f>Digitisation!D18</f>
        <v>58.087364917899997</v>
      </c>
      <c r="J156" s="3"/>
      <c r="K156" s="63"/>
      <c r="L156" s="12" t="s">
        <v>90</v>
      </c>
      <c r="M156" s="132"/>
    </row>
    <row r="157" spans="1:13" ht="30" customHeight="1" x14ac:dyDescent="0.2">
      <c r="A157" s="117">
        <v>4</v>
      </c>
      <c r="B157" s="4">
        <v>8</v>
      </c>
      <c r="C157" s="4" t="s">
        <v>64</v>
      </c>
      <c r="D157" s="4" t="s">
        <v>441</v>
      </c>
      <c r="E157" s="11" t="s">
        <v>459</v>
      </c>
      <c r="F157" s="7" t="s">
        <v>468</v>
      </c>
      <c r="G157" s="9"/>
      <c r="H157" s="3">
        <f>Digitisation!B19</f>
        <v>15.57</v>
      </c>
      <c r="I157" s="63">
        <f>Digitisation!D19</f>
        <v>0.34852418950739994</v>
      </c>
      <c r="J157" s="3">
        <f>Digitisation!F19</f>
        <v>0.36179499999999998</v>
      </c>
      <c r="K157" s="63">
        <f>Digitisation!H19</f>
        <v>1.1213732800000001E-2</v>
      </c>
      <c r="L157" s="12" t="s">
        <v>90</v>
      </c>
      <c r="M157" s="132" t="s">
        <v>448</v>
      </c>
    </row>
    <row r="158" spans="1:13" ht="30" customHeight="1" x14ac:dyDescent="0.2">
      <c r="A158" s="117">
        <v>4</v>
      </c>
      <c r="B158" s="4">
        <v>8</v>
      </c>
      <c r="C158" s="4" t="s">
        <v>64</v>
      </c>
      <c r="D158" s="4" t="s">
        <v>392</v>
      </c>
      <c r="E158" s="11" t="s">
        <v>460</v>
      </c>
      <c r="F158" s="7" t="s">
        <v>469</v>
      </c>
      <c r="G158" s="9" t="s">
        <v>98</v>
      </c>
      <c r="H158" s="3"/>
      <c r="I158" s="63">
        <f>Digitisation!D20</f>
        <v>2.3234945967159994E-2</v>
      </c>
      <c r="J158" s="3">
        <f>Digitisation!F20</f>
        <v>1.0337000000000001E-2</v>
      </c>
      <c r="K158" s="63">
        <f>Digitisation!H20</f>
        <v>0</v>
      </c>
      <c r="L158" s="12" t="s">
        <v>90</v>
      </c>
      <c r="M158" s="132"/>
    </row>
    <row r="159" spans="1:13" ht="30" customHeight="1" x14ac:dyDescent="0.2">
      <c r="A159" s="117">
        <v>4</v>
      </c>
      <c r="B159" s="4">
        <v>8</v>
      </c>
      <c r="C159" s="4" t="s">
        <v>64</v>
      </c>
      <c r="D159" s="4" t="s">
        <v>487</v>
      </c>
      <c r="E159" s="11" t="s">
        <v>462</v>
      </c>
      <c r="F159" s="7" t="s">
        <v>470</v>
      </c>
      <c r="G159" s="9" t="s">
        <v>98</v>
      </c>
      <c r="H159" s="3">
        <f>Digitisation!B21</f>
        <v>0.59</v>
      </c>
      <c r="I159" s="63" t="str">
        <f>Digitisation!D21</f>
        <v>POA</v>
      </c>
      <c r="J159" s="3">
        <f>Digitisation!F21</f>
        <v>0.46516500000000005</v>
      </c>
      <c r="K159" s="63"/>
      <c r="L159" s="12" t="s">
        <v>90</v>
      </c>
      <c r="M159" s="132"/>
    </row>
    <row r="160" spans="1:13" ht="30" customHeight="1" x14ac:dyDescent="0.2">
      <c r="A160" s="117">
        <v>4</v>
      </c>
      <c r="B160" s="4">
        <v>8</v>
      </c>
      <c r="C160" s="4" t="s">
        <v>64</v>
      </c>
      <c r="D160" s="4" t="s">
        <v>443</v>
      </c>
      <c r="E160" s="11" t="s">
        <v>461</v>
      </c>
      <c r="F160" s="7" t="s">
        <v>471</v>
      </c>
      <c r="G160" s="9" t="s">
        <v>394</v>
      </c>
      <c r="H160" s="3">
        <f>Digitisation!B22</f>
        <v>2.37</v>
      </c>
      <c r="I160" s="63" t="str">
        <f>Digitisation!D22</f>
        <v>POA</v>
      </c>
      <c r="J160" s="3"/>
      <c r="K160" s="63"/>
      <c r="L160" s="12" t="s">
        <v>90</v>
      </c>
      <c r="M160" s="132"/>
    </row>
    <row r="161" spans="1:13" ht="30" customHeight="1" x14ac:dyDescent="0.2">
      <c r="A161" s="117">
        <v>4</v>
      </c>
      <c r="B161" s="4">
        <v>8</v>
      </c>
      <c r="C161" s="4" t="s">
        <v>64</v>
      </c>
      <c r="D161" s="4" t="s">
        <v>442</v>
      </c>
      <c r="E161" s="11" t="s">
        <v>453</v>
      </c>
      <c r="F161" s="4" t="s">
        <v>472</v>
      </c>
      <c r="G161" s="9" t="s">
        <v>396</v>
      </c>
      <c r="H161" s="3">
        <f>Digitisation!B23</f>
        <v>0.47</v>
      </c>
      <c r="I161" s="63" t="str">
        <f>Digitisation!D23</f>
        <v>POA</v>
      </c>
      <c r="J161" s="3"/>
      <c r="K161" s="63"/>
      <c r="L161" s="12" t="s">
        <v>90</v>
      </c>
      <c r="M161" s="132"/>
    </row>
    <row r="162" spans="1:13" ht="30" customHeight="1" x14ac:dyDescent="0.2">
      <c r="A162" s="117">
        <v>4</v>
      </c>
      <c r="B162" s="4">
        <v>8</v>
      </c>
      <c r="C162" s="4" t="s">
        <v>64</v>
      </c>
      <c r="D162" s="4" t="s">
        <v>397</v>
      </c>
      <c r="E162" s="11" t="s">
        <v>454</v>
      </c>
      <c r="F162" s="4" t="s">
        <v>473</v>
      </c>
      <c r="G162" s="9" t="s">
        <v>385</v>
      </c>
      <c r="H162" s="3">
        <f>Digitisation!B24</f>
        <v>15.57</v>
      </c>
      <c r="I162" s="63">
        <f>Digitisation!D24</f>
        <v>20.330577721264998</v>
      </c>
      <c r="J162" s="3">
        <f>Digitisation!F24</f>
        <v>3.1011E-2</v>
      </c>
      <c r="K162" s="63"/>
      <c r="L162" s="12" t="s">
        <v>90</v>
      </c>
      <c r="M162" s="132" t="s">
        <v>449</v>
      </c>
    </row>
    <row r="163" spans="1:13" ht="30" customHeight="1" thickBot="1" x14ac:dyDescent="0.25">
      <c r="A163" s="118">
        <v>4</v>
      </c>
      <c r="B163" s="98">
        <v>8</v>
      </c>
      <c r="C163" s="98" t="s">
        <v>64</v>
      </c>
      <c r="D163" s="98" t="s">
        <v>398</v>
      </c>
      <c r="E163" s="101" t="s">
        <v>455</v>
      </c>
      <c r="F163" s="179" t="s">
        <v>474</v>
      </c>
      <c r="G163" s="98" t="s">
        <v>385</v>
      </c>
      <c r="H163" s="99">
        <f>Digitisation!B25</f>
        <v>15.57</v>
      </c>
      <c r="I163" s="100" t="str">
        <f>Digitisation!D25</f>
        <v>POA</v>
      </c>
      <c r="J163" s="99">
        <f>Digitisation!F25</f>
        <v>0.36179499999999998</v>
      </c>
      <c r="K163" s="100"/>
      <c r="L163" s="119" t="s">
        <v>90</v>
      </c>
      <c r="M163" s="137" t="s">
        <v>450</v>
      </c>
    </row>
    <row r="164" spans="1:13" ht="12.75" x14ac:dyDescent="0.2"/>
    <row r="165" spans="1:13" ht="38.25" customHeight="1" x14ac:dyDescent="0.2"/>
    <row r="166" spans="1:13" ht="38.25" customHeight="1" x14ac:dyDescent="0.2"/>
    <row r="167" spans="1:13" ht="38.25" customHeight="1" x14ac:dyDescent="0.2"/>
    <row r="168" spans="1:13" ht="38.25" customHeight="1" x14ac:dyDescent="0.2"/>
    <row r="169" spans="1:13" ht="38.25" customHeight="1" x14ac:dyDescent="0.2"/>
    <row r="170" spans="1:13" ht="38.25" customHeight="1" x14ac:dyDescent="0.2"/>
    <row r="171" spans="1:13" ht="38.25" customHeight="1" x14ac:dyDescent="0.2"/>
  </sheetData>
  <phoneticPr fontId="39" type="noConversion"/>
  <pageMargins left="0.7" right="0.7" top="0.75" bottom="0.75" header="0.3" footer="0.3"/>
  <pageSetup paperSize="9" orientation="portrait" r:id="rId1"/>
  <headerFooter>
    <oddHeader>&amp;C&amp;"Calibri"&amp;12&amp;KFF0000 OFFICIAL&amp;1#_x000D_</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26"/>
  <sheetViews>
    <sheetView workbookViewId="0">
      <selection activeCell="B25" sqref="B25"/>
    </sheetView>
  </sheetViews>
  <sheetFormatPr defaultColWidth="9.140625" defaultRowHeight="12.75" x14ac:dyDescent="0.2"/>
  <cols>
    <col min="1" max="1" width="15" style="5" customWidth="1"/>
    <col min="2" max="2" width="17.5703125" style="5" customWidth="1"/>
    <col min="3" max="3" width="11.85546875" style="6" customWidth="1"/>
    <col min="4" max="4" width="35.85546875" style="5" customWidth="1"/>
    <col min="5" max="5" width="16.28515625" style="5" customWidth="1"/>
    <col min="6" max="16384" width="9.140625" style="5"/>
  </cols>
  <sheetData>
    <row r="1" spans="1:5" ht="15" x14ac:dyDescent="0.2">
      <c r="A1" s="13" t="s">
        <v>314</v>
      </c>
      <c r="B1" s="13" t="s">
        <v>315</v>
      </c>
      <c r="C1" s="13" t="s">
        <v>117</v>
      </c>
      <c r="D1" s="13" t="s">
        <v>138</v>
      </c>
      <c r="E1" s="13" t="s">
        <v>318</v>
      </c>
    </row>
    <row r="2" spans="1:5" x14ac:dyDescent="0.2">
      <c r="A2" s="14">
        <v>43601</v>
      </c>
      <c r="B2" s="15" t="s">
        <v>110</v>
      </c>
      <c r="C2" s="16" t="s">
        <v>316</v>
      </c>
      <c r="D2" s="15" t="s">
        <v>317</v>
      </c>
      <c r="E2" s="15" t="s">
        <v>319</v>
      </c>
    </row>
    <row r="3" spans="1:5" x14ac:dyDescent="0.2">
      <c r="A3"/>
      <c r="B3"/>
      <c r="C3" s="16"/>
      <c r="D3"/>
      <c r="E3"/>
    </row>
    <row r="4" spans="1:5" x14ac:dyDescent="0.2">
      <c r="A4"/>
      <c r="B4"/>
      <c r="C4" s="16"/>
      <c r="D4"/>
      <c r="E4"/>
    </row>
    <row r="5" spans="1:5" x14ac:dyDescent="0.2">
      <c r="A5"/>
      <c r="B5"/>
      <c r="C5" s="16"/>
      <c r="D5"/>
      <c r="E5"/>
    </row>
    <row r="6" spans="1:5" x14ac:dyDescent="0.2">
      <c r="A6"/>
      <c r="B6"/>
      <c r="C6" s="16"/>
      <c r="D6"/>
      <c r="E6"/>
    </row>
    <row r="7" spans="1:5" x14ac:dyDescent="0.2">
      <c r="A7" s="14"/>
      <c r="B7" s="15"/>
      <c r="C7" s="16"/>
      <c r="D7"/>
      <c r="E7"/>
    </row>
    <row r="8" spans="1:5" x14ac:dyDescent="0.2">
      <c r="A8"/>
      <c r="B8"/>
      <c r="C8" s="16"/>
      <c r="D8"/>
      <c r="E8"/>
    </row>
    <row r="9" spans="1:5" x14ac:dyDescent="0.2">
      <c r="A9"/>
      <c r="B9"/>
      <c r="C9" s="16"/>
      <c r="D9"/>
      <c r="E9"/>
    </row>
    <row r="10" spans="1:5" x14ac:dyDescent="0.2">
      <c r="A10"/>
      <c r="B10"/>
      <c r="C10" s="16"/>
      <c r="D10"/>
      <c r="E10"/>
    </row>
    <row r="11" spans="1:5" x14ac:dyDescent="0.2">
      <c r="A11" s="14"/>
      <c r="B11" s="15"/>
      <c r="C11" s="16"/>
      <c r="D11"/>
      <c r="E11"/>
    </row>
    <row r="12" spans="1:5" x14ac:dyDescent="0.2">
      <c r="A12" s="14"/>
      <c r="B12" s="15"/>
      <c r="C12" s="16"/>
      <c r="D12"/>
      <c r="E12"/>
    </row>
    <row r="13" spans="1:5" x14ac:dyDescent="0.2">
      <c r="A13" s="14"/>
      <c r="B13" s="15"/>
      <c r="C13" s="16"/>
      <c r="D13"/>
      <c r="E13"/>
    </row>
    <row r="14" spans="1:5" x14ac:dyDescent="0.2">
      <c r="A14" s="14"/>
      <c r="B14" s="15"/>
      <c r="C14" s="16"/>
      <c r="D14"/>
      <c r="E14"/>
    </row>
    <row r="15" spans="1:5" x14ac:dyDescent="0.2">
      <c r="A15" s="14"/>
      <c r="B15" s="15"/>
      <c r="C15" s="16"/>
      <c r="D15"/>
      <c r="E15"/>
    </row>
    <row r="16" spans="1:5" x14ac:dyDescent="0.2">
      <c r="A16" s="14"/>
      <c r="B16" s="15"/>
      <c r="C16" s="16"/>
      <c r="D16"/>
      <c r="E16"/>
    </row>
    <row r="17" spans="1:5" x14ac:dyDescent="0.2">
      <c r="A17" s="14"/>
      <c r="B17" s="15"/>
      <c r="C17" s="16"/>
      <c r="D17"/>
      <c r="E17"/>
    </row>
    <row r="18" spans="1:5" x14ac:dyDescent="0.2">
      <c r="A18" s="14"/>
      <c r="B18" s="15"/>
      <c r="C18" s="16"/>
      <c r="D18"/>
      <c r="E18"/>
    </row>
    <row r="19" spans="1:5" x14ac:dyDescent="0.2">
      <c r="A19" s="14"/>
      <c r="B19" s="15"/>
      <c r="C19" s="16"/>
      <c r="D19"/>
      <c r="E19"/>
    </row>
    <row r="20" spans="1:5" x14ac:dyDescent="0.2">
      <c r="A20" s="14"/>
      <c r="B20" s="15"/>
      <c r="C20" s="16"/>
      <c r="D20"/>
      <c r="E20"/>
    </row>
    <row r="21" spans="1:5" x14ac:dyDescent="0.2">
      <c r="A21" s="14"/>
      <c r="B21" s="15"/>
      <c r="C21" s="16"/>
      <c r="D21"/>
      <c r="E21"/>
    </row>
    <row r="22" spans="1:5" x14ac:dyDescent="0.2">
      <c r="A22" s="14"/>
      <c r="B22" s="15"/>
      <c r="C22" s="16"/>
      <c r="D22"/>
      <c r="E22"/>
    </row>
    <row r="23" spans="1:5" x14ac:dyDescent="0.2">
      <c r="A23" s="14"/>
      <c r="B23" s="15"/>
      <c r="C23" s="16"/>
      <c r="D23"/>
      <c r="E23"/>
    </row>
    <row r="24" spans="1:5" x14ac:dyDescent="0.2">
      <c r="A24" s="14"/>
      <c r="B24" s="15"/>
      <c r="C24" s="16"/>
      <c r="D24"/>
      <c r="E24"/>
    </row>
    <row r="25" spans="1:5" x14ac:dyDescent="0.2">
      <c r="A25" s="14"/>
      <c r="B25" s="15"/>
      <c r="C25" s="16"/>
      <c r="D25"/>
      <c r="E25"/>
    </row>
    <row r="26" spans="1:5" x14ac:dyDescent="0.2">
      <c r="A26" s="14"/>
      <c r="B26" s="15"/>
      <c r="C26" s="16"/>
      <c r="D26"/>
      <c r="E26"/>
    </row>
  </sheetData>
  <dataValidations count="2">
    <dataValidation type="list" allowBlank="1" showInputMessage="1" showErrorMessage="1" sqref="C2:C26" xr:uid="{00000000-0002-0000-0500-000000000000}">
      <formula1>"Add, Remove, Modify Price"</formula1>
    </dataValidation>
    <dataValidation type="list" allowBlank="1" showInputMessage="1" showErrorMessage="1" sqref="B2:B26" xr:uid="{00000000-0002-0000-0500-000001000000}">
      <formula1>"Grace, Iron Mountain, Shred-X, TIMG, ZircoDATA"</formula1>
    </dataValidation>
  </dataValidations>
  <pageMargins left="0.7" right="0.7" top="0.75" bottom="0.75" header="0.3" footer="0.3"/>
  <pageSetup paperSize="9" orientation="portrait" r:id="rId1"/>
  <headerFooter>
    <oddHeader>&amp;C&amp;"Calibri"&amp;12&amp;KFF0000 OFFICIAL&amp;1#_x000D_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B8BBCFD6C1564A8892CF83EA86128D" ma:contentTypeVersion="12" ma:contentTypeDescription="Create a new document." ma:contentTypeScope="" ma:versionID="ebf5192b5a909ca3290fb5732e9b2e39">
  <xsd:schema xmlns:xsd="http://www.w3.org/2001/XMLSchema" xmlns:xs="http://www.w3.org/2001/XMLSchema" xmlns:p="http://schemas.microsoft.com/office/2006/metadata/properties" xmlns:ns3="195d5e1c-ac89-4753-ad16-3b2024d879a5" xmlns:ns4="336f1fc2-40bf-40c7-9ae5-7a58d2beb0b6" targetNamespace="http://schemas.microsoft.com/office/2006/metadata/properties" ma:root="true" ma:fieldsID="33b646eed7b9ac01ed0f77269e248886" ns3:_="" ns4:_="">
    <xsd:import namespace="195d5e1c-ac89-4753-ad16-3b2024d879a5"/>
    <xsd:import namespace="336f1fc2-40bf-40c7-9ae5-7a58d2beb0b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5d5e1c-ac89-4753-ad16-3b2024d879a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6f1fc2-40bf-40c7-9ae5-7a58d2beb0b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8E186-229D-4BBF-8C83-3C4C7BBADB67}">
  <ds:schemaRefs>
    <ds:schemaRef ds:uri="http://schemas.microsoft.com/sharepoint/v3/contenttype/forms"/>
  </ds:schemaRefs>
</ds:datastoreItem>
</file>

<file path=customXml/itemProps2.xml><?xml version="1.0" encoding="utf-8"?>
<ds:datastoreItem xmlns:ds="http://schemas.openxmlformats.org/officeDocument/2006/customXml" ds:itemID="{5B387024-C5F3-4DFB-A13E-10B67ED1CC90}">
  <ds:schemaRefs>
    <ds:schemaRef ds:uri="http://purl.org/dc/elements/1.1/"/>
    <ds:schemaRef ds:uri="http://schemas.microsoft.com/office/2006/metadata/properties"/>
    <ds:schemaRef ds:uri="195d5e1c-ac89-4753-ad16-3b2024d879a5"/>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336f1fc2-40bf-40c7-9ae5-7a58d2beb0b6"/>
    <ds:schemaRef ds:uri="http://www.w3.org/XML/1998/namespace"/>
    <ds:schemaRef ds:uri="http://purl.org/dc/terms/"/>
  </ds:schemaRefs>
</ds:datastoreItem>
</file>

<file path=customXml/itemProps3.xml><?xml version="1.0" encoding="utf-8"?>
<ds:datastoreItem xmlns:ds="http://schemas.openxmlformats.org/officeDocument/2006/customXml" ds:itemID="{7F33C391-2B8A-4D5E-84AA-5E581905DC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5d5e1c-ac89-4753-ad16-3b2024d879a5"/>
    <ds:schemaRef ds:uri="336f1fc2-40bf-40c7-9ae5-7a58d2beb0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Contractor_Summary</vt:lpstr>
      <vt:lpstr>Storage &amp; Retrieval</vt:lpstr>
      <vt:lpstr>Destruction</vt:lpstr>
      <vt:lpstr>Digitisation</vt:lpstr>
      <vt:lpstr>All_Flat_View</vt:lpstr>
      <vt:lpstr>Change_Ctrl</vt:lpstr>
      <vt:lpstr>Contractor_Summary!Print_Area</vt:lpstr>
      <vt:lpstr>'Storage &amp; Retrieval'!Print_Area</vt:lpstr>
    </vt:vector>
  </TitlesOfParts>
  <Company>Department of Treasury and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Revised Price list</dc:title>
  <dc:subject>Monthly &amp; GST excl Prices</dc:subject>
  <dc:creator>04000152</dc:creator>
  <dc:description>Revised format follow Audit  and feedback from clients</dc:description>
  <cp:lastModifiedBy>Holloway-Knight, Ashlyn</cp:lastModifiedBy>
  <cp:lastPrinted>2017-08-24T00:13:13Z</cp:lastPrinted>
  <dcterms:created xsi:type="dcterms:W3CDTF">2004-12-03T06:37:30Z</dcterms:created>
  <dcterms:modified xsi:type="dcterms:W3CDTF">2025-01-20T02:11:06Z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0x010100F1B8BBCFD6C1564A8892CF83EA86128D</vt:lpwstr>
  </property>
  <property fmtid="{D5CDD505-2E9C-101B-9397-08002B2CF9AE}" pid="3" name="MSIP_Label_c4b26fd5-3efd-4a20-8a20-f4af9baafd95_Enabled">
    <vt:lpwstr>true</vt:lpwstr>
  </property>
  <property fmtid="{D5CDD505-2E9C-101B-9397-08002B2CF9AE}" pid="4" name="MSIP_Label_c4b26fd5-3efd-4a20-8a20-f4af9baafd95_SetDate">
    <vt:lpwstr>2024-10-21T00:31:37Z</vt:lpwstr>
  </property>
  <property fmtid="{D5CDD505-2E9C-101B-9397-08002B2CF9AE}" pid="5" name="MSIP_Label_c4b26fd5-3efd-4a20-8a20-f4af9baafd95_Method">
    <vt:lpwstr>Privileged</vt:lpwstr>
  </property>
  <property fmtid="{D5CDD505-2E9C-101B-9397-08002B2CF9AE}" pid="6" name="MSIP_Label_c4b26fd5-3efd-4a20-8a20-f4af9baafd95_Name">
    <vt:lpwstr>Official</vt:lpwstr>
  </property>
  <property fmtid="{D5CDD505-2E9C-101B-9397-08002B2CF9AE}" pid="7" name="MSIP_Label_c4b26fd5-3efd-4a20-8a20-f4af9baafd95_SiteId">
    <vt:lpwstr>b734b102-a267-429a-b45e-460c8ad63ae2</vt:lpwstr>
  </property>
  <property fmtid="{D5CDD505-2E9C-101B-9397-08002B2CF9AE}" pid="8" name="MSIP_Label_c4b26fd5-3efd-4a20-8a20-f4af9baafd95_ActionId">
    <vt:lpwstr>23a8742e-d0a2-4dcf-a4f5-fb3c4e707504</vt:lpwstr>
  </property>
  <property fmtid="{D5CDD505-2E9C-101B-9397-08002B2CF9AE}" pid="9" name="MSIP_Label_c4b26fd5-3efd-4a20-8a20-f4af9baafd95_ContentBits">
    <vt:lpwstr>1</vt:lpwstr>
  </property>
</Properties>
</file>