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mefletcher\Documents\"/>
    </mc:Choice>
  </mc:AlternateContent>
  <bookViews>
    <workbookView xWindow="0" yWindow="0" windowWidth="28800" windowHeight="12210" tabRatio="628" firstSheet="1" activeTab="2"/>
  </bookViews>
  <sheets>
    <sheet name="Select Quarter" sheetId="15" r:id="rId1"/>
    <sheet name="Cover sheet" sheetId="16" r:id="rId2"/>
    <sheet name="Residential" sheetId="12" r:id="rId3"/>
    <sheet name="Non-residential" sheetId="14" r:id="rId4"/>
    <sheet name="Commercial" sheetId="3" r:id="rId5"/>
    <sheet name="Industrial" sheetId="4" r:id="rId6"/>
    <sheet name="Rural Residential_Special Resid" sheetId="5" r:id="rId7"/>
    <sheet name="Local Government Total" sheetId="13" r:id="rId8"/>
  </sheets>
  <externalReferences>
    <externalReference r:id="rId9"/>
    <externalReference r:id="rId10"/>
  </externalReferences>
  <definedNames>
    <definedName name="_xlnm._FilterDatabase" localSheetId="4" hidden="1">Commercial!$A$1:$F$145</definedName>
    <definedName name="_xlnm._FilterDatabase" localSheetId="5" hidden="1">Industrial!$A$3:$F$145</definedName>
    <definedName name="_xlnm._FilterDatabase" localSheetId="7" hidden="1">'Local Government Total'!$A$4:$F$145</definedName>
    <definedName name="_xlnm._FilterDatabase" localSheetId="3" hidden="1">'Non-residential'!$A$3:$F$145</definedName>
    <definedName name="_xlnm._FilterDatabase" localSheetId="6" hidden="1">'Rural Residential_Special Resid'!$A$3:$F$145</definedName>
    <definedName name="ListofYears" localSheetId="0">'Select Quarter'!$C$3:$C$14</definedName>
    <definedName name="ListofYears">'[1]DATA CALC'!$C$3:$C$14</definedName>
    <definedName name="_xlnm.Print_Area" localSheetId="0">'[2] Final Approval'!#REF!</definedName>
    <definedName name="_xlnm.Print_Area">'[2] Final Approval'!#REF!</definedName>
    <definedName name="_xlnm.Print_Titles" localSheetId="5">Industrial!$1:$5</definedName>
    <definedName name="_xlnm.Print_Titles" localSheetId="6">'Rural Residential_Special Resid'!$1:$5</definedName>
    <definedName name="sorted_qtr" localSheetId="0">'Select Quarter'!$A$9:$B$12</definedName>
    <definedName name="sorted_qtr">'[1]DATA CALC'!$A$9:$B$12</definedName>
    <definedName name="unsorted_qtr" localSheetId="0">'Select Quarter'!$A$3:$A$6</definedName>
    <definedName name="unsorted_qtr">'[1]DATA CALC'!$A$3:$A$6</definedName>
    <definedName name="Z_324A5625_8058_4B0C_8669_67E40406950B_.wvu.Rows" localSheetId="0" hidden="1">'Select Quarter'!$14:$41</definedName>
  </definedNames>
  <calcPr calcId="171027"/>
</workbook>
</file>

<file path=xl/calcChain.xml><?xml version="1.0" encoding="utf-8"?>
<calcChain xmlns="http://schemas.openxmlformats.org/spreadsheetml/2006/main">
  <c r="G3" i="15" l="1"/>
  <c r="G4" i="15" s="1"/>
  <c r="H3" i="15"/>
  <c r="A33" i="15" s="1"/>
  <c r="H6" i="15"/>
  <c r="K6" i="15"/>
  <c r="K9" i="15"/>
  <c r="K10" i="15"/>
  <c r="B19" i="15"/>
  <c r="C27" i="15"/>
  <c r="B30" i="15"/>
  <c r="A19" i="15"/>
  <c r="D19" i="15"/>
  <c r="C19" i="15"/>
  <c r="D24" i="15" l="1"/>
  <c r="K7" i="15"/>
  <c r="K8" i="15"/>
  <c r="I3" i="15"/>
  <c r="H4" i="15" s="1"/>
</calcChain>
</file>

<file path=xl/sharedStrings.xml><?xml version="1.0" encoding="utf-8"?>
<sst xmlns="http://schemas.openxmlformats.org/spreadsheetml/2006/main" count="1075" uniqueCount="257">
  <si>
    <t>Local Government</t>
  </si>
  <si>
    <t>Residential</t>
  </si>
  <si>
    <t>Commercial</t>
  </si>
  <si>
    <t>Industrial</t>
  </si>
  <si>
    <t>Stock of current conditional approvals</t>
  </si>
  <si>
    <t>WA Total</t>
  </si>
  <si>
    <t>State Lot Activity</t>
  </si>
  <si>
    <t>irrespective of lot size.</t>
  </si>
  <si>
    <t>or rural smallholding; irrespective of lot size.</t>
  </si>
  <si>
    <t>Land use definition</t>
  </si>
  <si>
    <t xml:space="preserve">Armadale (C) </t>
  </si>
  <si>
    <t xml:space="preserve">Bassendean (T) </t>
  </si>
  <si>
    <t xml:space="preserve">Bayswater (C) </t>
  </si>
  <si>
    <t xml:space="preserve">Belmont (C) </t>
  </si>
  <si>
    <t xml:space="preserve">Cambridge (T) </t>
  </si>
  <si>
    <t xml:space="preserve">Canning (C) </t>
  </si>
  <si>
    <t xml:space="preserve">Claremont (T) </t>
  </si>
  <si>
    <t xml:space="preserve">Cockburn (C) </t>
  </si>
  <si>
    <t xml:space="preserve">Cottesloe (T) </t>
  </si>
  <si>
    <t xml:space="preserve">East Fremantle (T) </t>
  </si>
  <si>
    <t xml:space="preserve">Fremantle (C) </t>
  </si>
  <si>
    <t xml:space="preserve">Gosnells (C) </t>
  </si>
  <si>
    <t>Joondalup (C)</t>
  </si>
  <si>
    <t xml:space="preserve">Melville (C) </t>
  </si>
  <si>
    <t xml:space="preserve">Mosman Park (T) </t>
  </si>
  <si>
    <t>Mundaring (S)</t>
  </si>
  <si>
    <t xml:space="preserve">Nedlands (C) </t>
  </si>
  <si>
    <t>Peppermint Grove (S)</t>
  </si>
  <si>
    <t xml:space="preserve">Perth (C) </t>
  </si>
  <si>
    <t xml:space="preserve">Rockingham (C) </t>
  </si>
  <si>
    <t>Serpentine-Jarrahdale (S)</t>
  </si>
  <si>
    <t xml:space="preserve">South Perth (C) </t>
  </si>
  <si>
    <t xml:space="preserve">Stirling (C) </t>
  </si>
  <si>
    <t xml:space="preserve">Subiaco (C) </t>
  </si>
  <si>
    <t xml:space="preserve">Swan (C) </t>
  </si>
  <si>
    <t xml:space="preserve">Victoria Park (T) </t>
  </si>
  <si>
    <t xml:space="preserve">Wanneroo (C) </t>
  </si>
  <si>
    <t xml:space="preserve">Albany (C) </t>
  </si>
  <si>
    <t>Ashburton (S)</t>
  </si>
  <si>
    <t>Augusta-Margaret River (S)</t>
  </si>
  <si>
    <t>Beverley (S)</t>
  </si>
  <si>
    <t>Boddington (S)</t>
  </si>
  <si>
    <t>Boyup Brook (S)</t>
  </si>
  <si>
    <t>Bridgetown-Greenbushes (S)</t>
  </si>
  <si>
    <t>Brookton (S)</t>
  </si>
  <si>
    <t>Broome (S)</t>
  </si>
  <si>
    <t>Bruce Rock (S)</t>
  </si>
  <si>
    <t xml:space="preserve">Bunbury (C) </t>
  </si>
  <si>
    <t>Capel (S)</t>
  </si>
  <si>
    <t>Carnamah (S)</t>
  </si>
  <si>
    <t>Carnarvon (S)</t>
  </si>
  <si>
    <t>Chapman Valley (S)</t>
  </si>
  <si>
    <t>Chittering (S)</t>
  </si>
  <si>
    <t>Collie (S)</t>
  </si>
  <si>
    <t>Coolgardie (S)</t>
  </si>
  <si>
    <t>Coorow (S)</t>
  </si>
  <si>
    <t>Corrigin (S)</t>
  </si>
  <si>
    <t>Cranbrook (S)</t>
  </si>
  <si>
    <t>Cuballing (S)</t>
  </si>
  <si>
    <t>Cue (S)</t>
  </si>
  <si>
    <t>Cunderdin (S)</t>
  </si>
  <si>
    <t>Dalwallinu (S)</t>
  </si>
  <si>
    <t>Dandaragan (S)</t>
  </si>
  <si>
    <t>Dardanup (S)</t>
  </si>
  <si>
    <t>Denmark (S)</t>
  </si>
  <si>
    <t>Derby-West Kimberley (S)</t>
  </si>
  <si>
    <t>Donnybrook-Balingup (S)</t>
  </si>
  <si>
    <t>Dowerin (S)</t>
  </si>
  <si>
    <t>Dumbleyung (S)</t>
  </si>
  <si>
    <t>Dundas (S)</t>
  </si>
  <si>
    <t>East Pilbara (S)</t>
  </si>
  <si>
    <t>Esperance (S)</t>
  </si>
  <si>
    <t>Exmouth (S)</t>
  </si>
  <si>
    <t>Gingin (S)</t>
  </si>
  <si>
    <t>Gnowangerup (S)</t>
  </si>
  <si>
    <t>Goomalling (S)</t>
  </si>
  <si>
    <t>Halls Creek (S)</t>
  </si>
  <si>
    <t>Harvey (S)</t>
  </si>
  <si>
    <t>Irwin (S)</t>
  </si>
  <si>
    <t>Jerramungup (S)</t>
  </si>
  <si>
    <t xml:space="preserve">Kalgoorlie-Boulder (C) </t>
  </si>
  <si>
    <t>Katanning (S)</t>
  </si>
  <si>
    <t>Kellerberrin (S)</t>
  </si>
  <si>
    <t>Kent (S)</t>
  </si>
  <si>
    <t>Kojonup (S)</t>
  </si>
  <si>
    <t>Kondinin (S)</t>
  </si>
  <si>
    <t>Koorda (S)</t>
  </si>
  <si>
    <t>Kulin (S)</t>
  </si>
  <si>
    <t>Lake Grace (S)</t>
  </si>
  <si>
    <t>Laverton (S)</t>
  </si>
  <si>
    <t>Leonora (S)</t>
  </si>
  <si>
    <t xml:space="preserve">Mandurah (C) </t>
  </si>
  <si>
    <t>Manjimup (S)</t>
  </si>
  <si>
    <t>Meekatharra (S)</t>
  </si>
  <si>
    <t>Menzies (S)</t>
  </si>
  <si>
    <t>Merredin (S)</t>
  </si>
  <si>
    <t>Mingenew (S)</t>
  </si>
  <si>
    <t>Mount Magnet (S)</t>
  </si>
  <si>
    <t>Mount Marshall (S)</t>
  </si>
  <si>
    <t>Moora (S)</t>
  </si>
  <si>
    <t>Morawa (S)</t>
  </si>
  <si>
    <t>Mukinbudin (S)</t>
  </si>
  <si>
    <t>Murchison (S)</t>
  </si>
  <si>
    <t>Murray (S)</t>
  </si>
  <si>
    <t>Nannup (S)</t>
  </si>
  <si>
    <t>Narembeen (S)</t>
  </si>
  <si>
    <t>Narrogin (S)</t>
  </si>
  <si>
    <t xml:space="preserve">Narrogin (T) </t>
  </si>
  <si>
    <t>Ngaanyatjarraku (S)</t>
  </si>
  <si>
    <t>Northam (S)</t>
  </si>
  <si>
    <t>Northampton (S)</t>
  </si>
  <si>
    <t>Nungarin (S)</t>
  </si>
  <si>
    <t>Perenjori (S)</t>
  </si>
  <si>
    <t xml:space="preserve">Port Hedland (T) </t>
  </si>
  <si>
    <t>Pingelly (S)</t>
  </si>
  <si>
    <t>Plantagenet (S)</t>
  </si>
  <si>
    <t>Quairading (S)</t>
  </si>
  <si>
    <t>Ravensthorpe (S)</t>
  </si>
  <si>
    <t>Sandstone (S)</t>
  </si>
  <si>
    <t>Shark Bay (S)</t>
  </si>
  <si>
    <t>Tammin (S)</t>
  </si>
  <si>
    <t>Three Springs (S)</t>
  </si>
  <si>
    <t>Toodyay (S)</t>
  </si>
  <si>
    <t>Trayning (S)</t>
  </si>
  <si>
    <t>Upper Gascoyne (S)</t>
  </si>
  <si>
    <t>Victoria Plains (S)</t>
  </si>
  <si>
    <t>Wagin (S)</t>
  </si>
  <si>
    <t>Wandering (S)</t>
  </si>
  <si>
    <t>Waroona (S)</t>
  </si>
  <si>
    <t>West Arthur (S)</t>
  </si>
  <si>
    <t>Westonia (S)</t>
  </si>
  <si>
    <t>Wickepin (S)</t>
  </si>
  <si>
    <t>Williams (S)</t>
  </si>
  <si>
    <t>Wiluna (S)</t>
  </si>
  <si>
    <t>Wongan-Ballidu (S)</t>
  </si>
  <si>
    <t>Woodanilling (S)</t>
  </si>
  <si>
    <t>West Pilbara (S)</t>
  </si>
  <si>
    <t>Wyalkatchem (S)</t>
  </si>
  <si>
    <t>Wyndham-East Kimberley (S)</t>
  </si>
  <si>
    <t>Yalgoo (S)</t>
  </si>
  <si>
    <t>Yilgarn (S)</t>
  </si>
  <si>
    <t>York (S)</t>
  </si>
  <si>
    <t xml:space="preserve">Greater Geraldton (C) </t>
  </si>
  <si>
    <t>Application under assessment</t>
  </si>
  <si>
    <t>Conditional approvals</t>
  </si>
  <si>
    <t xml:space="preserve">Final approvals </t>
  </si>
  <si>
    <t>Proposed lot</t>
  </si>
  <si>
    <t>Lot</t>
  </si>
  <si>
    <t>Broomehill-Tambellup (S)</t>
  </si>
  <si>
    <t>Lot count includes all lot sizes.</t>
  </si>
  <si>
    <t>Data source</t>
  </si>
  <si>
    <t>Data are extracted from the Department of Planning internal databases.</t>
  </si>
  <si>
    <t>Definition</t>
  </si>
  <si>
    <r>
      <t>Rural residential</t>
    </r>
    <r>
      <rPr>
        <sz val="10"/>
        <rFont val="Arial"/>
        <family val="2"/>
      </rPr>
      <t xml:space="preserve"> — subdivision on land zoned rural residential, special rural, rural living,</t>
    </r>
  </si>
  <si>
    <t>Rural residential - Special residential</t>
  </si>
  <si>
    <t xml:space="preserve">Non-residential (includes rural residential, special residential, commercial, industrial and other) </t>
  </si>
  <si>
    <t>Local Government Total (i.e. Residential, Commercial, Industrial, Rural residential, Special residential and other)</t>
  </si>
  <si>
    <t>! HIGH IMPORTANT -  DO NOT DELETE THIS SHEET</t>
  </si>
  <si>
    <t>! DO NOT DELETE</t>
  </si>
  <si>
    <t>Current Qtr-Year and Prev Qtr-Year</t>
  </si>
  <si>
    <t>Unsorted_qtr</t>
  </si>
  <si>
    <t>Selected Qtr</t>
  </si>
  <si>
    <t>Years</t>
  </si>
  <si>
    <t>Selected Year</t>
  </si>
  <si>
    <t>today/month</t>
  </si>
  <si>
    <t>Selected Year for Publication</t>
  </si>
  <si>
    <t>current year</t>
  </si>
  <si>
    <t>March</t>
  </si>
  <si>
    <t>June</t>
  </si>
  <si>
    <t>September</t>
  </si>
  <si>
    <t>December</t>
  </si>
  <si>
    <r>
      <t>reporting year ending 30</t>
    </r>
    <r>
      <rPr>
        <b/>
        <vertAlign val="superscript"/>
        <sz val="10"/>
        <rFont val="Arial"/>
        <family val="2"/>
      </rPr>
      <t>th</t>
    </r>
    <r>
      <rPr>
        <b/>
        <sz val="10"/>
        <rFont val="Arial"/>
        <family val="2"/>
      </rPr>
      <t xml:space="preserve"> June</t>
    </r>
  </si>
  <si>
    <t>Month</t>
  </si>
  <si>
    <t>Curr quarter</t>
  </si>
  <si>
    <t>Prev quarter</t>
  </si>
  <si>
    <t>current financial year</t>
  </si>
  <si>
    <t>reporting year to-date</t>
  </si>
  <si>
    <t xml:space="preserve">! IMPORTANT DO NOT DELETE DATA BELOW </t>
  </si>
  <si>
    <t>Qtr/Month</t>
  </si>
  <si>
    <t xml:space="preserve">   January</t>
  </si>
  <si>
    <t xml:space="preserve">   April</t>
  </si>
  <si>
    <t xml:space="preserve">   July</t>
  </si>
  <si>
    <t xml:space="preserve">   October</t>
  </si>
  <si>
    <t>January</t>
  </si>
  <si>
    <t xml:space="preserve">   February</t>
  </si>
  <si>
    <t xml:space="preserve">   May</t>
  </si>
  <si>
    <t xml:space="preserve">   August</t>
  </si>
  <si>
    <t xml:space="preserve">   November</t>
  </si>
  <si>
    <t>February</t>
  </si>
  <si>
    <t xml:space="preserve">   March</t>
  </si>
  <si>
    <t xml:space="preserve">   June</t>
  </si>
  <si>
    <t xml:space="preserve">   September</t>
  </si>
  <si>
    <t xml:space="preserve">   December</t>
  </si>
  <si>
    <t>April</t>
  </si>
  <si>
    <t>May</t>
  </si>
  <si>
    <t>July</t>
  </si>
  <si>
    <t>August</t>
  </si>
  <si>
    <t>October</t>
  </si>
  <si>
    <t>November</t>
  </si>
  <si>
    <t>Subdivision statistics by land zoning category across local government in Western Australia.</t>
  </si>
  <si>
    <t>Lot statistics include freehold, survey strata and vacant strata. Built strata are excluded because</t>
  </si>
  <si>
    <t>they do not require determination by the Western Australian Planning Commission (WAPC).</t>
  </si>
  <si>
    <r>
      <t>Commercial</t>
    </r>
    <r>
      <rPr>
        <sz val="10"/>
        <rFont val="Arial"/>
        <family val="2"/>
      </rPr>
      <t xml:space="preserve"> — subdivison on commercial zoned land that caters for retailing, personal</t>
    </r>
  </si>
  <si>
    <t>services, entertainment, business services or administration normally carried out from shops,</t>
  </si>
  <si>
    <t xml:space="preserve">offices and showrooms. </t>
  </si>
  <si>
    <r>
      <t>Industrial</t>
    </r>
    <r>
      <rPr>
        <sz val="10"/>
        <rFont val="Arial"/>
        <family val="2"/>
      </rPr>
      <t xml:space="preserve"> —  development on industrial zoned land for general, light, or heavy industrial</t>
    </r>
  </si>
  <si>
    <t>uses; irrespective of lot size.</t>
  </si>
  <si>
    <r>
      <t xml:space="preserve">Residential </t>
    </r>
    <r>
      <rPr>
        <sz val="10"/>
        <rFont val="Arial"/>
        <family val="2"/>
      </rPr>
      <t>— refers to development on urban residential zoned land, or on zoned land</t>
    </r>
  </si>
  <si>
    <t xml:space="preserve">that accommodate for residential use, such as City Center or Mixed Use. Statistics relate to lots </t>
  </si>
  <si>
    <t>less than 3000 sq m and residential strata lots of all sizes.</t>
  </si>
  <si>
    <r>
      <t>Special residential</t>
    </r>
    <r>
      <rPr>
        <sz val="10"/>
        <rFont val="Arial"/>
        <family val="2"/>
      </rPr>
      <t xml:space="preserve"> — refers to special residential subdivision on special residential zoned land;</t>
    </r>
  </si>
  <si>
    <t>Non-residential — includes rural residential, special residential, commercial, industrial,</t>
  </si>
  <si>
    <t>and other that do not fall into the above categories. For example: community purposes, tourism;</t>
  </si>
  <si>
    <t>etc.</t>
  </si>
  <si>
    <r>
      <rPr>
        <b/>
        <sz val="10"/>
        <rFont val="Arial"/>
        <family val="2"/>
      </rPr>
      <t>Condition approval</t>
    </r>
    <r>
      <rPr>
        <sz val="10"/>
        <rFont val="Arial"/>
        <family val="2"/>
      </rPr>
      <t xml:space="preserve"> is granted by the Western Australian Planning Commission (WAPC) for</t>
    </r>
  </si>
  <si>
    <t>subdivision to begin subject to certain conditions being met. The approval is preceded by an</t>
  </si>
  <si>
    <t>assessment to begin subject to certain conditions being met. The approval is preceded by an</t>
  </si>
  <si>
    <t>assessment of the proposed subdivision plan in consultation with servicing agencies. On receipt of</t>
  </si>
  <si>
    <t>conditional approval, the proponent may commence subdivision development in accordance with</t>
  </si>
  <si>
    <t>the conditions of approval.</t>
  </si>
  <si>
    <t>A conditional approval remains valid for three years where five lots or less are approved and for four</t>
  </si>
  <si>
    <t>years where six lots or more are approved.</t>
  </si>
  <si>
    <r>
      <rPr>
        <b/>
        <sz val="10"/>
        <rFont val="Arial"/>
        <family val="2"/>
      </rPr>
      <t>Final approval</t>
    </r>
    <r>
      <rPr>
        <sz val="10"/>
        <rFont val="Arial"/>
        <family val="2"/>
      </rPr>
      <t xml:space="preserve"> is the WAPC endorsement of the proponent’s submitted plan/diagram(s) of survey</t>
    </r>
  </si>
  <si>
    <t>describing the now complete subdivision; constructed in accordance with the conditions set down</t>
  </si>
  <si>
    <t>in the conditional approval. Final approvals are then registered with the Office of Titles where</t>
  </si>
  <si>
    <t>certificates of titles for the newly created lots can be issued.</t>
  </si>
  <si>
    <r>
      <rPr>
        <b/>
        <sz val="10"/>
        <rFont val="Arial"/>
        <family val="2"/>
      </rPr>
      <t>Stock of current conditional approvals</t>
    </r>
    <r>
      <rPr>
        <sz val="10"/>
        <rFont val="Arial"/>
        <family val="2"/>
      </rPr>
      <t xml:space="preserve"> refers to conditional approvals creating five lots or less not</t>
    </r>
  </si>
  <si>
    <t>older than three years and approvals for more than five lots not older than four years.</t>
  </si>
  <si>
    <r>
      <rPr>
        <b/>
        <sz val="10"/>
        <rFont val="Arial"/>
        <family val="2"/>
      </rPr>
      <t>Developers lodged application</t>
    </r>
    <r>
      <rPr>
        <sz val="10"/>
        <rFont val="Arial"/>
        <family val="2"/>
      </rPr>
      <t xml:space="preserve"> — subdivision application and its accompanying lots received by the</t>
    </r>
  </si>
  <si>
    <t>WAPC for subdivision approval.</t>
  </si>
  <si>
    <r>
      <t>Application under assessment</t>
    </r>
    <r>
      <rPr>
        <sz val="10"/>
        <rFont val="Arial"/>
        <family val="2"/>
      </rPr>
      <t xml:space="preserve"> — is the number of applications and accompanying lots</t>
    </r>
  </si>
  <si>
    <t>awaiting decision for subdivision. Statistics include deferred applications.</t>
  </si>
  <si>
    <t>DISCLAIMER</t>
  </si>
  <si>
    <t>This document has been published by the Western Australian Planning Commission. Any</t>
  </si>
  <si>
    <t>representation, statement, opinion or advice expressed or implied in this publication is made in</t>
  </si>
  <si>
    <t>good faith and on the basis that the government, its employees and agents are not liable for any</t>
  </si>
  <si>
    <t>damage or loss whatsoever which may occur as a result of action taken or not taken (as the case</t>
  </si>
  <si>
    <t>may be) in respect of any representation, statement, opinion or advice referred to herein.</t>
  </si>
  <si>
    <t>Professional advice should be obtained before applying the information contained in this document</t>
  </si>
  <si>
    <t>to particular circumstances.</t>
  </si>
  <si>
    <t>© State of Western Australia</t>
  </si>
  <si>
    <t>Proposed lot at end of quarter</t>
  </si>
  <si>
    <t>Developer lodged application</t>
  </si>
  <si>
    <t>Karratha (C)</t>
  </si>
  <si>
    <t>Busselton (C)</t>
  </si>
  <si>
    <t>Albany (T)</t>
  </si>
  <si>
    <t>Geraldton (C)</t>
  </si>
  <si>
    <t>Greenough (S)</t>
  </si>
  <si>
    <t>Greater Geraldton (C)</t>
  </si>
  <si>
    <t>Mullewa (S)</t>
  </si>
  <si>
    <t>DO NOT DELETE</t>
  </si>
  <si>
    <t>Northam (T)</t>
  </si>
  <si>
    <t>Kalamunda (C)</t>
  </si>
  <si>
    <t xml:space="preserve">Kwinana (C) </t>
  </si>
  <si>
    <t>Vincent (C)</t>
  </si>
  <si>
    <t>2019</t>
  </si>
  <si>
    <t>September 2019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</si>
</sst>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d\-mmm\-yyyy"/>
  </numFmts>
  <fonts count="34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color indexed="16"/>
      <name val="Century Gothic"/>
      <family val="2"/>
    </font>
    <font>
      <sz val="10"/>
      <color indexed="16"/>
      <name val="Arial"/>
      <family val="2"/>
    </font>
    <font>
      <b/>
      <sz val="10"/>
      <color indexed="62"/>
      <name val="Arial Black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vertAlign val="superscript"/>
      <sz val="10"/>
      <name val="Arial"/>
      <family val="2"/>
    </font>
    <font>
      <sz val="10"/>
      <name val="Arial Black"/>
      <family val="2"/>
    </font>
    <font>
      <b/>
      <sz val="12"/>
      <color indexed="62"/>
      <name val="Arial Black"/>
      <family val="2"/>
    </font>
    <font>
      <sz val="10"/>
      <name val="MS Sans Serif"/>
      <family val="2"/>
    </font>
    <font>
      <b/>
      <u/>
      <sz val="10"/>
      <color indexed="32"/>
      <name val="Arial MT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56"/>
      </left>
      <right/>
      <top style="medium">
        <color indexed="56"/>
      </top>
      <bottom/>
      <diagonal/>
    </border>
    <border>
      <left/>
      <right/>
      <top style="medium">
        <color indexed="56"/>
      </top>
      <bottom/>
      <diagonal/>
    </border>
    <border>
      <left/>
      <right style="medium">
        <color indexed="56"/>
      </right>
      <top style="medium">
        <color indexed="56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56"/>
      </left>
      <right/>
      <top/>
      <bottom/>
      <diagonal/>
    </border>
    <border>
      <left/>
      <right style="medium">
        <color indexed="56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56"/>
      </left>
      <right/>
      <top/>
      <bottom style="medium">
        <color indexed="56"/>
      </bottom>
      <diagonal/>
    </border>
    <border>
      <left/>
      <right/>
      <top/>
      <bottom style="medium">
        <color indexed="56"/>
      </bottom>
      <diagonal/>
    </border>
    <border>
      <left/>
      <right style="medium">
        <color indexed="56"/>
      </right>
      <top/>
      <bottom style="medium">
        <color indexed="56"/>
      </bottom>
      <diagonal/>
    </border>
    <border>
      <left/>
      <right/>
      <top/>
      <bottom style="medium">
        <color indexed="64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/>
      <right style="thick">
        <color indexed="10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10"/>
      </right>
      <top/>
      <bottom style="thick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9" fillId="30" borderId="0" applyNumberFormat="0" applyBorder="0" applyAlignment="0" applyProtection="0"/>
    <xf numFmtId="0" fontId="20" fillId="31" borderId="25" applyNumberFormat="0" applyAlignment="0" applyProtection="0"/>
    <xf numFmtId="0" fontId="21" fillId="32" borderId="26" applyNumberFormat="0" applyAlignment="0" applyProtection="0"/>
    <xf numFmtId="43" fontId="5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33" borderId="0" applyNumberFormat="0" applyBorder="0" applyAlignment="0" applyProtection="0"/>
    <xf numFmtId="0" fontId="24" fillId="0" borderId="27" applyNumberFormat="0" applyFill="0" applyAlignment="0" applyProtection="0"/>
    <xf numFmtId="0" fontId="25" fillId="0" borderId="28" applyNumberFormat="0" applyFill="0" applyAlignment="0" applyProtection="0"/>
    <xf numFmtId="0" fontId="26" fillId="0" borderId="29" applyNumberFormat="0" applyFill="0" applyAlignment="0" applyProtection="0"/>
    <xf numFmtId="0" fontId="26" fillId="0" borderId="0" applyNumberFormat="0" applyFill="0" applyBorder="0" applyAlignment="0" applyProtection="0"/>
    <xf numFmtId="0" fontId="27" fillId="34" borderId="25" applyNumberFormat="0" applyAlignment="0" applyProtection="0"/>
    <xf numFmtId="0" fontId="28" fillId="0" borderId="30" applyNumberFormat="0" applyFill="0" applyAlignment="0" applyProtection="0"/>
    <xf numFmtId="0" fontId="29" fillId="35" borderId="0" applyNumberFormat="0" applyBorder="0" applyAlignment="0" applyProtection="0"/>
    <xf numFmtId="0" fontId="17" fillId="0" borderId="0"/>
    <xf numFmtId="0" fontId="2" fillId="0" borderId="0"/>
    <xf numFmtId="0" fontId="1" fillId="0" borderId="0"/>
    <xf numFmtId="0" fontId="11" fillId="0" borderId="0"/>
    <xf numFmtId="0" fontId="15" fillId="0" borderId="0"/>
    <xf numFmtId="0" fontId="17" fillId="36" borderId="31" applyNumberFormat="0" applyFont="0" applyAlignment="0" applyProtection="0"/>
    <xf numFmtId="0" fontId="30" fillId="31" borderId="32" applyNumberFormat="0" applyAlignment="0" applyProtection="0"/>
    <xf numFmtId="9" fontId="5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33" applyNumberFormat="0" applyFill="0" applyAlignment="0" applyProtection="0"/>
    <xf numFmtId="0" fontId="33" fillId="0" borderId="0" applyNumberFormat="0" applyFill="0" applyBorder="0" applyAlignment="0" applyProtection="0"/>
  </cellStyleXfs>
  <cellXfs count="87">
    <xf numFmtId="0" fontId="0" fillId="0" borderId="0" xfId="0"/>
    <xf numFmtId="0" fontId="3" fillId="0" borderId="0" xfId="0" applyFont="1"/>
    <xf numFmtId="0" fontId="0" fillId="0" borderId="0" xfId="0" applyFill="1"/>
    <xf numFmtId="3" fontId="2" fillId="0" borderId="0" xfId="0" quotePrefix="1" applyNumberFormat="1" applyFont="1" applyFill="1"/>
    <xf numFmtId="3" fontId="2" fillId="0" borderId="1" xfId="0" applyNumberFormat="1" applyFont="1" applyFill="1" applyBorder="1"/>
    <xf numFmtId="2" fontId="6" fillId="2" borderId="0" xfId="0" quotePrefix="1" applyNumberFormat="1" applyFont="1" applyFill="1" applyBorder="1"/>
    <xf numFmtId="0" fontId="7" fillId="2" borderId="0" xfId="0" applyFont="1" applyFill="1"/>
    <xf numFmtId="0" fontId="0" fillId="2" borderId="0" xfId="0" applyFill="1"/>
    <xf numFmtId="2" fontId="8" fillId="2" borderId="2" xfId="0" quotePrefix="1" applyNumberFormat="1" applyFont="1" applyFill="1" applyBorder="1"/>
    <xf numFmtId="0" fontId="0" fillId="2" borderId="3" xfId="0" applyFill="1" applyBorder="1"/>
    <xf numFmtId="0" fontId="3" fillId="2" borderId="2" xfId="0" applyFont="1" applyFill="1" applyBorder="1"/>
    <xf numFmtId="0" fontId="9" fillId="2" borderId="3" xfId="0" applyFont="1" applyFill="1" applyBorder="1"/>
    <xf numFmtId="0" fontId="10" fillId="2" borderId="4" xfId="0" applyFont="1" applyFill="1" applyBorder="1"/>
    <xf numFmtId="0" fontId="3" fillId="0" borderId="2" xfId="41" applyFont="1" applyFill="1" applyBorder="1"/>
    <xf numFmtId="0" fontId="3" fillId="0" borderId="5" xfId="41" applyFont="1" applyFill="1" applyBorder="1"/>
    <xf numFmtId="0" fontId="3" fillId="0" borderId="5" xfId="0" applyFont="1" applyBorder="1" applyAlignment="1">
      <alignment horizontal="right"/>
    </xf>
    <xf numFmtId="0" fontId="3" fillId="0" borderId="6" xfId="0" applyFont="1" applyBorder="1"/>
    <xf numFmtId="0" fontId="0" fillId="0" borderId="7" xfId="0" applyBorder="1"/>
    <xf numFmtId="2" fontId="3" fillId="0" borderId="8" xfId="0" applyNumberFormat="1" applyFont="1" applyFill="1" applyBorder="1"/>
    <xf numFmtId="0" fontId="3" fillId="3" borderId="0" xfId="0" applyFont="1" applyFill="1" applyBorder="1" applyAlignment="1">
      <alignment wrapText="1"/>
    </xf>
    <xf numFmtId="0" fontId="3" fillId="0" borderId="0" xfId="0" applyFont="1" applyFill="1" applyBorder="1"/>
    <xf numFmtId="0" fontId="11" fillId="3" borderId="8" xfId="0" applyFont="1" applyFill="1" applyBorder="1"/>
    <xf numFmtId="14" fontId="0" fillId="3" borderId="0" xfId="0" applyNumberFormat="1" applyFill="1" applyBorder="1"/>
    <xf numFmtId="0" fontId="0" fillId="3" borderId="9" xfId="0" applyFill="1" applyBorder="1"/>
    <xf numFmtId="0" fontId="2" fillId="3" borderId="8" xfId="41" applyFont="1" applyFill="1" applyBorder="1"/>
    <xf numFmtId="0" fontId="2" fillId="3" borderId="0" xfId="41" applyFont="1" applyFill="1" applyBorder="1"/>
    <xf numFmtId="0" fontId="2" fillId="3" borderId="0" xfId="0" applyFont="1" applyFill="1" applyBorder="1"/>
    <xf numFmtId="0" fontId="0" fillId="3" borderId="10" xfId="0" applyFill="1" applyBorder="1" applyAlignment="1">
      <alignment horizontal="right"/>
    </xf>
    <xf numFmtId="165" fontId="0" fillId="0" borderId="8" xfId="0" applyNumberFormat="1" applyFill="1" applyBorder="1"/>
    <xf numFmtId="0" fontId="2" fillId="3" borderId="0" xfId="0" applyFont="1" applyFill="1" applyBorder="1" applyAlignment="1">
      <alignment horizontal="center"/>
    </xf>
    <xf numFmtId="0" fontId="0" fillId="0" borderId="9" xfId="0" applyFill="1" applyBorder="1"/>
    <xf numFmtId="0" fontId="0" fillId="3" borderId="0" xfId="0" applyFill="1" applyBorder="1"/>
    <xf numFmtId="0" fontId="0" fillId="3" borderId="10" xfId="0" applyFill="1" applyBorder="1"/>
    <xf numFmtId="0" fontId="0" fillId="0" borderId="11" xfId="0" applyFill="1" applyBorder="1"/>
    <xf numFmtId="0" fontId="0" fillId="3" borderId="12" xfId="0" applyFill="1" applyBorder="1" applyAlignment="1">
      <alignment horizontal="center"/>
    </xf>
    <xf numFmtId="0" fontId="0" fillId="0" borderId="13" xfId="0" applyFill="1" applyBorder="1"/>
    <xf numFmtId="0" fontId="3" fillId="4" borderId="0" xfId="0" applyFont="1" applyFill="1"/>
    <xf numFmtId="0" fontId="0" fillId="4" borderId="0" xfId="0" applyFill="1"/>
    <xf numFmtId="164" fontId="3" fillId="3" borderId="8" xfId="28" quotePrefix="1" applyNumberFormat="1" applyFont="1" applyFill="1" applyBorder="1" applyAlignment="1">
      <alignment horizontal="left"/>
    </xf>
    <xf numFmtId="15" fontId="11" fillId="3" borderId="9" xfId="28" applyNumberFormat="1" applyFont="1" applyFill="1" applyBorder="1"/>
    <xf numFmtId="164" fontId="3" fillId="3" borderId="8" xfId="28" applyNumberFormat="1" applyFont="1" applyFill="1" applyBorder="1" applyAlignment="1">
      <alignment horizontal="left"/>
    </xf>
    <xf numFmtId="0" fontId="0" fillId="0" borderId="0" xfId="0" quotePrefix="1"/>
    <xf numFmtId="0" fontId="2" fillId="3" borderId="0" xfId="0" applyFont="1" applyFill="1"/>
    <xf numFmtId="164" fontId="11" fillId="3" borderId="11" xfId="28" applyNumberFormat="1" applyFont="1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13" fillId="0" borderId="0" xfId="0" applyFont="1"/>
    <xf numFmtId="0" fontId="14" fillId="0" borderId="0" xfId="0" applyFont="1"/>
    <xf numFmtId="0" fontId="3" fillId="2" borderId="15" xfId="0" applyFont="1" applyFill="1" applyBorder="1"/>
    <xf numFmtId="0" fontId="0" fillId="2" borderId="16" xfId="0" applyFill="1" applyBorder="1"/>
    <xf numFmtId="0" fontId="0" fillId="2" borderId="17" xfId="0" applyFill="1" applyBorder="1"/>
    <xf numFmtId="0" fontId="3" fillId="2" borderId="18" xfId="0" applyFont="1" applyFill="1" applyBorder="1"/>
    <xf numFmtId="0" fontId="3" fillId="2" borderId="0" xfId="0" applyFont="1" applyFill="1" applyBorder="1"/>
    <xf numFmtId="0" fontId="0" fillId="2" borderId="19" xfId="0" applyFill="1" applyBorder="1"/>
    <xf numFmtId="0" fontId="0" fillId="2" borderId="18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18" xfId="0" applyFill="1" applyBorder="1"/>
    <xf numFmtId="0" fontId="0" fillId="2" borderId="0" xfId="0" applyFill="1" applyBorder="1"/>
    <xf numFmtId="0" fontId="0" fillId="2" borderId="0" xfId="0" quotePrefix="1" applyFill="1" applyBorder="1"/>
    <xf numFmtId="0" fontId="0" fillId="2" borderId="18" xfId="0" quotePrefix="1" applyFill="1" applyBorder="1"/>
    <xf numFmtId="0" fontId="0" fillId="2" borderId="19" xfId="0" quotePrefix="1" applyFill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3" fontId="16" fillId="5" borderId="0" xfId="42" quotePrefix="1" applyNumberFormat="1" applyFont="1" applyFill="1" applyBorder="1" applyAlignment="1" applyProtection="1">
      <alignment horizontal="left"/>
    </xf>
    <xf numFmtId="0" fontId="2" fillId="0" borderId="0" xfId="0" quotePrefix="1" applyFont="1" applyFill="1" applyBorder="1"/>
    <xf numFmtId="0" fontId="2" fillId="0" borderId="23" xfId="0" applyFont="1" applyFill="1" applyBorder="1"/>
    <xf numFmtId="3" fontId="2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Border="1"/>
    <xf numFmtId="0" fontId="2" fillId="0" borderId="24" xfId="0" applyFont="1" applyFill="1" applyBorder="1"/>
    <xf numFmtId="0" fontId="2" fillId="0" borderId="1" xfId="0" applyFont="1" applyFill="1" applyBorder="1"/>
    <xf numFmtId="3" fontId="2" fillId="0" borderId="0" xfId="0" applyNumberFormat="1" applyFont="1" applyFill="1" applyAlignment="1">
      <alignment horizontal="right"/>
    </xf>
    <xf numFmtId="0" fontId="2" fillId="0" borderId="1" xfId="0" applyFont="1" applyFill="1" applyBorder="1" applyAlignment="1">
      <alignment wrapText="1"/>
    </xf>
    <xf numFmtId="3" fontId="2" fillId="0" borderId="1" xfId="0" applyNumberFormat="1" applyFont="1" applyFill="1" applyBorder="1" applyAlignment="1">
      <alignment horizontal="right"/>
    </xf>
    <xf numFmtId="0" fontId="3" fillId="0" borderId="0" xfId="39" applyFont="1"/>
    <xf numFmtId="0" fontId="2" fillId="0" borderId="0" xfId="39"/>
    <xf numFmtId="0" fontId="2" fillId="0" borderId="0" xfId="39" applyFont="1"/>
    <xf numFmtId="0" fontId="4" fillId="0" borderId="0" xfId="39" applyFont="1"/>
    <xf numFmtId="0" fontId="2" fillId="0" borderId="1" xfId="0" applyFont="1" applyBorder="1"/>
    <xf numFmtId="0" fontId="0" fillId="0" borderId="0" xfId="0" applyNumberFormat="1" applyAlignment="1">
      <alignment horizontal="left"/>
    </xf>
    <xf numFmtId="0" fontId="0" fillId="37" borderId="0" xfId="0" applyFill="1"/>
    <xf numFmtId="0" fontId="2" fillId="37" borderId="0" xfId="0" applyNumberFormat="1" applyFont="1" applyFill="1" applyAlignment="1">
      <alignment horizontal="left"/>
    </xf>
    <xf numFmtId="0" fontId="2" fillId="0" borderId="0" xfId="40" applyFont="1" applyFill="1"/>
    <xf numFmtId="0" fontId="2" fillId="0" borderId="0" xfId="0" applyNumberFormat="1" applyFont="1" applyBorder="1" applyAlignment="1">
      <alignment horizontal="left"/>
    </xf>
    <xf numFmtId="14" fontId="2" fillId="3" borderId="0" xfId="0" applyNumberFormat="1" applyFont="1" applyFill="1" applyBorder="1"/>
  </cellXfs>
  <cellStyles count="49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omma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Input 2" xfId="35"/>
    <cellStyle name="Linked Cell 2" xfId="36"/>
    <cellStyle name="Neutral 2" xfId="37"/>
    <cellStyle name="Normal" xfId="0" builtinId="0"/>
    <cellStyle name="Normal 2" xfId="38"/>
    <cellStyle name="Normal 3" xfId="39"/>
    <cellStyle name="Normal_Book2" xfId="40"/>
    <cellStyle name="Normal_lotactvty_feb99" xfId="41"/>
    <cellStyle name="Normal_NEWTAB5.XLS" xfId="42"/>
    <cellStyle name="Note 2" xfId="43"/>
    <cellStyle name="Output 2" xfId="44"/>
    <cellStyle name="Percent 2" xfId="45"/>
    <cellStyle name="Title 2" xfId="46"/>
    <cellStyle name="Total 2" xfId="47"/>
    <cellStyle name="Warning Text 2" xfId="48"/>
  </cellStyles>
  <dxfs count="12">
    <dxf>
      <font>
        <color auto="1"/>
      </font>
      <fill>
        <patternFill>
          <bgColor rgb="FFCCCCFF"/>
        </patternFill>
      </fill>
    </dxf>
    <dxf>
      <font>
        <color auto="1"/>
      </font>
      <fill>
        <patternFill>
          <bgColor rgb="FFCCCCFF"/>
        </patternFill>
      </fill>
    </dxf>
    <dxf>
      <font>
        <color auto="1"/>
      </font>
      <fill>
        <patternFill>
          <bgColor rgb="FFCCCCFF"/>
        </patternFill>
      </fill>
    </dxf>
    <dxf>
      <font>
        <color auto="1"/>
      </font>
      <fill>
        <patternFill>
          <bgColor rgb="FFCCCCFF"/>
        </patternFill>
      </fill>
    </dxf>
    <dxf>
      <font>
        <color auto="1"/>
      </font>
      <fill>
        <patternFill>
          <bgColor rgb="FFCCCCFF"/>
        </patternFill>
      </fill>
    </dxf>
    <dxf>
      <font>
        <color auto="1"/>
      </font>
      <fill>
        <patternFill>
          <bgColor rgb="FFCCCCFF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3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18</xdr:row>
          <xdr:rowOff>9525</xdr:rowOff>
        </xdr:from>
        <xdr:to>
          <xdr:col>8</xdr:col>
          <xdr:colOff>533400</xdr:colOff>
          <xdr:row>20</xdr:row>
          <xdr:rowOff>38100</xdr:rowOff>
        </xdr:to>
        <xdr:sp macro="" textlink="">
          <xdr:nvSpPr>
            <xdr:cNvPr id="1033" name="Year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17</xdr:row>
          <xdr:rowOff>161925</xdr:rowOff>
        </xdr:from>
        <xdr:to>
          <xdr:col>7</xdr:col>
          <xdr:colOff>295275</xdr:colOff>
          <xdr:row>20</xdr:row>
          <xdr:rowOff>9525</xdr:rowOff>
        </xdr:to>
        <xdr:sp macro="" textlink="">
          <xdr:nvSpPr>
            <xdr:cNvPr id="1034" name="ComboBox2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ojects\WALotActivity\State%20Lot%20Activity\Subdivision%20statistics%20by%20local%20government\March%20quarter%202012%20State%20Lot%20Activity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scy%20files\mnthly_pas_fas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ppsCurrPA"/>
      <sheetName val="Sheet1"/>
      <sheetName val="DATA CALC"/>
      <sheetName val="STRATA v GT"/>
      <sheetName val="Page 1  State summary"/>
      <sheetName val="Page 2  Residential activity"/>
      <sheetName val="Page 3  Residential lot size"/>
      <sheetName val="Page 4  Resid. FA by surburb"/>
      <sheetName val="Page 5  Map 6 Qtrly resid FA"/>
      <sheetName val="Page 6  FY-to-date resid FA"/>
      <sheetName val="Page 7  RurRes-SResid activity"/>
      <sheetName val="Page 8  Commercial activity"/>
      <sheetName val="Page 9  Industrial activity"/>
      <sheetName val="Page 10  Applications lodged"/>
      <sheetName val="Page 11  Applications pending"/>
      <sheetName val="Page 12  Qtrly cond. appprovals"/>
      <sheetName val="Page 13  Stock of cond approval"/>
      <sheetName val="Page 14  Qtrly final approvals"/>
      <sheetName val="Page 15  Metro LG summary"/>
      <sheetName val="Page 16  Regional LG summary"/>
      <sheetName val="Page 17  State lot approvals"/>
    </sheetNames>
    <sheetDataSet>
      <sheetData sheetId="0"/>
      <sheetData sheetId="1"/>
      <sheetData sheetId="2"/>
      <sheetData sheetId="3">
        <row r="3">
          <cell r="A3" t="str">
            <v>March</v>
          </cell>
          <cell r="C3">
            <v>2003</v>
          </cell>
        </row>
        <row r="4">
          <cell r="A4" t="str">
            <v>June</v>
          </cell>
          <cell r="C4">
            <v>2004</v>
          </cell>
        </row>
        <row r="5">
          <cell r="A5" t="str">
            <v>September</v>
          </cell>
          <cell r="C5">
            <v>2005</v>
          </cell>
        </row>
        <row r="6">
          <cell r="A6" t="str">
            <v>December</v>
          </cell>
          <cell r="C6">
            <v>2006</v>
          </cell>
        </row>
        <row r="7">
          <cell r="C7">
            <v>2007</v>
          </cell>
        </row>
        <row r="8">
          <cell r="C8">
            <v>2008</v>
          </cell>
        </row>
        <row r="9">
          <cell r="C9">
            <v>2009</v>
          </cell>
        </row>
        <row r="10">
          <cell r="C10">
            <v>2010</v>
          </cell>
        </row>
        <row r="11">
          <cell r="C11">
            <v>2011</v>
          </cell>
        </row>
        <row r="12">
          <cell r="C12">
            <v>2012</v>
          </cell>
        </row>
        <row r="13">
          <cell r="C13">
            <v>2013</v>
          </cell>
        </row>
        <row r="14">
          <cell r="C14">
            <v>2014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_2 Mar"/>
      <sheetName val="Page_2 Dec"/>
      <sheetName val="Page_2"/>
      <sheetName val=" Final Approval"/>
      <sheetName val="Preliminary Approval"/>
      <sheetName val="Qtr Data"/>
      <sheetName val="strata FA_PA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drawing" Target="../drawings/drawing1.xml"/><Relationship Id="rId7" Type="http://schemas.openxmlformats.org/officeDocument/2006/relationships/control" Target="../activeX/activeX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N259"/>
  <sheetViews>
    <sheetView workbookViewId="0">
      <selection activeCell="K7" sqref="K7"/>
    </sheetView>
  </sheetViews>
  <sheetFormatPr defaultRowHeight="14.45" customHeight="1"/>
  <cols>
    <col min="1" max="1" width="30.42578125" customWidth="1"/>
    <col min="2" max="2" width="13.140625" customWidth="1"/>
    <col min="3" max="3" width="11.7109375" bestFit="1" customWidth="1"/>
    <col min="4" max="4" width="14" customWidth="1"/>
    <col min="5" max="5" width="10.7109375" customWidth="1"/>
    <col min="6" max="6" width="12.5703125" customWidth="1"/>
    <col min="7" max="7" width="12.85546875" customWidth="1"/>
    <col min="8" max="8" width="14.28515625" customWidth="1"/>
    <col min="9" max="9" width="16.28515625" customWidth="1"/>
    <col min="10" max="10" width="13.7109375" customWidth="1"/>
    <col min="11" max="11" width="26.140625" customWidth="1"/>
    <col min="12" max="13" width="12.7109375" customWidth="1"/>
    <col min="14" max="14" width="18.28515625" customWidth="1"/>
    <col min="15" max="15" width="11.85546875" customWidth="1"/>
    <col min="16" max="16" width="9" customWidth="1"/>
    <col min="17" max="23" width="11.85546875" customWidth="1"/>
    <col min="24" max="25" width="15.140625" customWidth="1"/>
    <col min="26" max="28" width="11.85546875" customWidth="1"/>
  </cols>
  <sheetData>
    <row r="1" spans="1:14" ht="24" customHeight="1" thickBot="1">
      <c r="A1" s="5" t="s">
        <v>157</v>
      </c>
      <c r="B1" s="6"/>
      <c r="C1" s="6"/>
      <c r="D1" s="6"/>
      <c r="E1" s="7"/>
      <c r="F1" s="7"/>
      <c r="G1" s="8" t="s">
        <v>158</v>
      </c>
      <c r="H1" s="9"/>
      <c r="I1" s="9"/>
      <c r="J1" s="10" t="s">
        <v>159</v>
      </c>
      <c r="K1" s="11"/>
      <c r="L1" s="12"/>
      <c r="N1" s="1" t="s">
        <v>250</v>
      </c>
    </row>
    <row r="2" spans="1:14" ht="14.45" customHeight="1">
      <c r="A2" s="13" t="s">
        <v>160</v>
      </c>
      <c r="B2" s="14" t="s">
        <v>161</v>
      </c>
      <c r="C2" s="15" t="s">
        <v>162</v>
      </c>
      <c r="D2" s="16" t="s">
        <v>163</v>
      </c>
      <c r="E2" s="17"/>
      <c r="G2" s="18" t="s">
        <v>164</v>
      </c>
      <c r="H2" s="19" t="s">
        <v>165</v>
      </c>
      <c r="I2" s="20" t="s">
        <v>166</v>
      </c>
      <c r="J2" s="21"/>
      <c r="K2" s="22"/>
      <c r="L2" s="23"/>
      <c r="N2" s="82" t="s">
        <v>245</v>
      </c>
    </row>
    <row r="3" spans="1:14" ht="14.45" customHeight="1">
      <c r="A3" s="24" t="s">
        <v>167</v>
      </c>
      <c r="B3" s="25" t="s">
        <v>169</v>
      </c>
      <c r="C3" s="26">
        <v>2010</v>
      </c>
      <c r="D3" s="27" t="s">
        <v>255</v>
      </c>
      <c r="G3" s="28">
        <f ca="1">TODAY()</f>
        <v>43768</v>
      </c>
      <c r="H3" s="29" t="str">
        <f>+D3</f>
        <v>2019</v>
      </c>
      <c r="I3" s="30">
        <f ca="1">YEAR(G3)</f>
        <v>2019</v>
      </c>
      <c r="J3" s="21"/>
      <c r="K3" s="31"/>
      <c r="L3" s="23"/>
      <c r="N3" s="83" t="s">
        <v>246</v>
      </c>
    </row>
    <row r="4" spans="1:14" ht="14.45" customHeight="1" thickBot="1">
      <c r="A4" s="24" t="s">
        <v>168</v>
      </c>
      <c r="B4" s="25"/>
      <c r="C4" s="31">
        <v>2011</v>
      </c>
      <c r="D4" s="32"/>
      <c r="G4" s="33">
        <f ca="1">MONTH(G3)</f>
        <v>10</v>
      </c>
      <c r="H4" s="34" t="str">
        <f ca="1">IF(VALUE(H3)=VALUE(I3),IF(K6="Jun",H3-1&amp;"-"&amp;RIGHT(I3,2),"new fyr"))</f>
        <v>new fyr</v>
      </c>
      <c r="I4" s="35"/>
      <c r="J4" s="21"/>
      <c r="K4" s="22"/>
      <c r="L4" s="23"/>
      <c r="N4" s="82" t="s">
        <v>247</v>
      </c>
    </row>
    <row r="5" spans="1:14" ht="14.45" customHeight="1">
      <c r="A5" s="24" t="s">
        <v>169</v>
      </c>
      <c r="B5" s="25"/>
      <c r="C5" s="31">
        <v>2012</v>
      </c>
      <c r="D5" s="32"/>
      <c r="J5" s="21"/>
      <c r="K5" s="31"/>
      <c r="L5" s="23"/>
      <c r="N5" s="83" t="s">
        <v>249</v>
      </c>
    </row>
    <row r="6" spans="1:14" ht="14.45" customHeight="1">
      <c r="A6" s="24" t="s">
        <v>170</v>
      </c>
      <c r="B6" s="25"/>
      <c r="C6" s="31">
        <v>2013</v>
      </c>
      <c r="D6" s="32"/>
      <c r="F6" s="36" t="s">
        <v>171</v>
      </c>
      <c r="G6" s="36"/>
      <c r="H6" s="37" t="str">
        <f>IF(OR($B$3="September",$B$3="December"),"July"&amp;" "&amp;D3&amp;" to "&amp;B3&amp;" "&amp;D3,"July"&amp;" "&amp;($D$3-1)&amp;" to "&amp;B3&amp;" "&amp;D3)</f>
        <v>July 2019 to September 2019</v>
      </c>
      <c r="I6" s="37"/>
      <c r="J6" s="38" t="s">
        <v>172</v>
      </c>
      <c r="K6" s="26" t="str">
        <f>LEFT($B$3,3)</f>
        <v>Sep</v>
      </c>
      <c r="L6" s="39"/>
      <c r="N6" s="82" t="s">
        <v>251</v>
      </c>
    </row>
    <row r="7" spans="1:14" ht="14.45" customHeight="1">
      <c r="A7" s="24"/>
      <c r="B7" s="25"/>
      <c r="C7" s="31">
        <v>2014</v>
      </c>
      <c r="D7" s="32"/>
      <c r="G7" s="1"/>
      <c r="J7" s="40" t="s">
        <v>173</v>
      </c>
      <c r="K7" s="26" t="str">
        <f>LEFT($B$3,3)&amp;"-"&amp;RIGHT($H$3,2)</f>
        <v>Sep-19</v>
      </c>
      <c r="L7" s="23"/>
    </row>
    <row r="8" spans="1:14" ht="14.45" customHeight="1">
      <c r="A8" s="24"/>
      <c r="B8" s="25"/>
      <c r="C8" s="26">
        <v>2015</v>
      </c>
      <c r="D8" s="32"/>
      <c r="G8" s="1"/>
      <c r="J8" s="40" t="s">
        <v>174</v>
      </c>
      <c r="K8" s="42" t="str">
        <f>IF(LEFT($B$3,3)="Mar","Dec-"&amp;RIGHT($H$3-1,2),IF(LEFT($B$3,3)="Jun","Mar-"&amp;RIGHT($H$3,2),IF(LEFT($B$3,3)="Sep","Jun-"&amp;RIGHT($H$3,2),"Sept-"&amp;RIGHT($I$3-1,2))))</f>
        <v>Jun-19</v>
      </c>
      <c r="L8" s="23"/>
    </row>
    <row r="9" spans="1:14" ht="14.45" customHeight="1">
      <c r="A9" s="24"/>
      <c r="B9" s="25"/>
      <c r="C9" s="31">
        <v>2016</v>
      </c>
      <c r="D9" s="32"/>
      <c r="J9" s="40" t="s">
        <v>175</v>
      </c>
      <c r="K9" s="31" t="str">
        <f>IF(OR('Select Quarter'!$B$3="June",'Select Quarter'!$B$3="March"),+'Select Quarter'!$D$3-1&amp;"/"&amp;RIGHT(+'Select Quarter'!$D$3,2),'Select Quarter'!$D$3&amp;"/"&amp;RIGHT('Select Quarter'!$D$3+1,2))</f>
        <v>2019/20</v>
      </c>
      <c r="L9" s="23"/>
    </row>
    <row r="10" spans="1:14" ht="14.45" customHeight="1">
      <c r="A10" s="24"/>
      <c r="B10" s="25"/>
      <c r="C10" s="31">
        <v>2017</v>
      </c>
      <c r="D10" s="32"/>
      <c r="J10" s="40" t="s">
        <v>176</v>
      </c>
      <c r="K10" s="31" t="str">
        <f>IF(OR($B$3="September",$B$3="December"),"July"&amp;" "&amp;D3&amp;" to "&amp;B3&amp;" "&amp;D3,"July"&amp;" "&amp;($D$3-1)&amp;" to "&amp;B3&amp;" "&amp;D3)</f>
        <v>July 2019 to September 2019</v>
      </c>
      <c r="L10" s="23"/>
    </row>
    <row r="11" spans="1:14" ht="14.45" customHeight="1" thickBot="1">
      <c r="A11" s="24"/>
      <c r="B11" s="25"/>
      <c r="C11" s="31">
        <v>2018</v>
      </c>
      <c r="D11" s="32"/>
      <c r="J11" s="43"/>
      <c r="K11" s="44"/>
      <c r="L11" s="45"/>
    </row>
    <row r="12" spans="1:14" ht="14.45" customHeight="1">
      <c r="A12" s="25"/>
      <c r="B12" s="25"/>
      <c r="C12" s="31">
        <v>2019</v>
      </c>
      <c r="D12" s="32"/>
    </row>
    <row r="13" spans="1:14" ht="14.45" customHeight="1">
      <c r="A13" s="25"/>
      <c r="B13" s="25"/>
      <c r="C13" s="26">
        <v>2020</v>
      </c>
      <c r="D13" s="32"/>
    </row>
    <row r="14" spans="1:14" ht="14.45" customHeight="1" thickBot="1">
      <c r="A14" s="25"/>
      <c r="B14" s="25"/>
      <c r="C14" s="46">
        <v>2021</v>
      </c>
      <c r="D14" s="32"/>
      <c r="I14" s="41"/>
    </row>
    <row r="15" spans="1:14" ht="14.45" customHeight="1">
      <c r="B15" s="47"/>
      <c r="C15" s="47"/>
      <c r="D15" s="47"/>
      <c r="E15" s="47"/>
      <c r="F15" s="47"/>
      <c r="I15" s="41"/>
    </row>
    <row r="16" spans="1:14" ht="35.450000000000003" customHeight="1" thickBot="1">
      <c r="A16" s="48" t="s">
        <v>177</v>
      </c>
      <c r="J16" s="86"/>
    </row>
    <row r="17" spans="1:9" ht="14.45" customHeight="1" thickTop="1">
      <c r="A17" s="49" t="s">
        <v>178</v>
      </c>
      <c r="B17" s="50"/>
      <c r="C17" s="50"/>
      <c r="D17" s="50"/>
      <c r="E17" s="51"/>
      <c r="I17" s="41"/>
    </row>
    <row r="18" spans="1:9" ht="14.45" customHeight="1">
      <c r="A18" s="52" t="s">
        <v>167</v>
      </c>
      <c r="B18" s="53" t="s">
        <v>168</v>
      </c>
      <c r="C18" s="53" t="s">
        <v>169</v>
      </c>
      <c r="D18" s="53" t="s">
        <v>170</v>
      </c>
      <c r="E18" s="54"/>
    </row>
    <row r="19" spans="1:9" ht="14.45" customHeight="1">
      <c r="A19" s="55">
        <f>+$H$3-1</f>
        <v>2018</v>
      </c>
      <c r="B19" s="56">
        <f>+$H$3-1</f>
        <v>2018</v>
      </c>
      <c r="C19" s="56">
        <f>+$H$3-1</f>
        <v>2018</v>
      </c>
      <c r="D19" s="56">
        <f>+$H$3-1</f>
        <v>2018</v>
      </c>
      <c r="E19" s="54"/>
    </row>
    <row r="20" spans="1:9" ht="14.45" customHeight="1">
      <c r="A20" s="57" t="s">
        <v>179</v>
      </c>
      <c r="B20" s="58" t="s">
        <v>180</v>
      </c>
      <c r="C20" s="58" t="s">
        <v>181</v>
      </c>
      <c r="D20" s="58" t="s">
        <v>182</v>
      </c>
      <c r="E20" s="54" t="s">
        <v>183</v>
      </c>
    </row>
    <row r="21" spans="1:9" ht="14.45" customHeight="1">
      <c r="A21" s="57" t="s">
        <v>184</v>
      </c>
      <c r="B21" s="59" t="s">
        <v>185</v>
      </c>
      <c r="C21" s="58" t="s">
        <v>186</v>
      </c>
      <c r="D21" s="58" t="s">
        <v>187</v>
      </c>
      <c r="E21" s="54" t="s">
        <v>188</v>
      </c>
    </row>
    <row r="22" spans="1:9" ht="14.45" customHeight="1">
      <c r="A22" s="57" t="s">
        <v>189</v>
      </c>
      <c r="B22" s="58" t="s">
        <v>190</v>
      </c>
      <c r="C22" s="58" t="s">
        <v>191</v>
      </c>
      <c r="D22" s="58" t="s">
        <v>192</v>
      </c>
      <c r="E22" s="54" t="s">
        <v>167</v>
      </c>
    </row>
    <row r="23" spans="1:9" ht="14.45" customHeight="1">
      <c r="A23" s="57" t="s">
        <v>180</v>
      </c>
      <c r="B23" s="58" t="s">
        <v>181</v>
      </c>
      <c r="C23" s="58" t="s">
        <v>182</v>
      </c>
      <c r="D23" s="58"/>
      <c r="E23" s="54" t="s">
        <v>193</v>
      </c>
    </row>
    <row r="24" spans="1:9" ht="14.45" customHeight="1">
      <c r="A24" s="60" t="s">
        <v>185</v>
      </c>
      <c r="B24" s="58" t="s">
        <v>186</v>
      </c>
      <c r="C24" s="58" t="s">
        <v>187</v>
      </c>
      <c r="D24" s="56" t="str">
        <f>+$H$3</f>
        <v>2019</v>
      </c>
      <c r="E24" s="61" t="s">
        <v>194</v>
      </c>
    </row>
    <row r="25" spans="1:9" ht="14.45" customHeight="1">
      <c r="A25" s="57" t="s">
        <v>190</v>
      </c>
      <c r="B25" s="58" t="s">
        <v>191</v>
      </c>
      <c r="C25" s="58" t="s">
        <v>192</v>
      </c>
      <c r="D25" s="58" t="s">
        <v>179</v>
      </c>
      <c r="E25" s="54" t="s">
        <v>168</v>
      </c>
    </row>
    <row r="26" spans="1:9" ht="14.45" customHeight="1">
      <c r="A26" s="57" t="s">
        <v>181</v>
      </c>
      <c r="B26" s="58" t="s">
        <v>182</v>
      </c>
      <c r="C26" s="58"/>
      <c r="D26" s="58" t="s">
        <v>184</v>
      </c>
      <c r="E26" s="54" t="s">
        <v>195</v>
      </c>
    </row>
    <row r="27" spans="1:9" ht="14.45" customHeight="1">
      <c r="A27" s="57" t="s">
        <v>186</v>
      </c>
      <c r="B27" s="58" t="s">
        <v>187</v>
      </c>
      <c r="C27" s="56" t="str">
        <f>+$H$3</f>
        <v>2019</v>
      </c>
      <c r="D27" s="58" t="s">
        <v>189</v>
      </c>
      <c r="E27" s="54" t="s">
        <v>196</v>
      </c>
    </row>
    <row r="28" spans="1:9" ht="14.45" customHeight="1">
      <c r="A28" s="57" t="s">
        <v>191</v>
      </c>
      <c r="B28" s="58" t="s">
        <v>192</v>
      </c>
      <c r="C28" s="58" t="s">
        <v>179</v>
      </c>
      <c r="D28" s="58" t="s">
        <v>180</v>
      </c>
      <c r="E28" s="54" t="s">
        <v>169</v>
      </c>
    </row>
    <row r="29" spans="1:9" ht="14.45" customHeight="1">
      <c r="A29" s="57" t="s">
        <v>182</v>
      </c>
      <c r="B29" s="58"/>
      <c r="C29" s="58" t="s">
        <v>184</v>
      </c>
      <c r="D29" s="59" t="s">
        <v>185</v>
      </c>
      <c r="E29" s="54" t="s">
        <v>197</v>
      </c>
    </row>
    <row r="30" spans="1:9" ht="14.45" customHeight="1">
      <c r="A30" s="57" t="s">
        <v>187</v>
      </c>
      <c r="B30" s="56" t="str">
        <f>+$H$3</f>
        <v>2019</v>
      </c>
      <c r="C30" s="58" t="s">
        <v>189</v>
      </c>
      <c r="D30" s="58" t="s">
        <v>190</v>
      </c>
      <c r="E30" s="54" t="s">
        <v>198</v>
      </c>
    </row>
    <row r="31" spans="1:9" ht="14.45" customHeight="1">
      <c r="A31" s="57" t="s">
        <v>192</v>
      </c>
      <c r="B31" s="58" t="s">
        <v>179</v>
      </c>
      <c r="C31" s="58" t="s">
        <v>180</v>
      </c>
      <c r="D31" s="58" t="s">
        <v>181</v>
      </c>
      <c r="E31" s="54" t="s">
        <v>170</v>
      </c>
    </row>
    <row r="32" spans="1:9" ht="14.45" customHeight="1">
      <c r="A32" s="57"/>
      <c r="B32" s="58" t="s">
        <v>184</v>
      </c>
      <c r="C32" s="59" t="s">
        <v>185</v>
      </c>
      <c r="D32" s="58" t="s">
        <v>186</v>
      </c>
      <c r="E32" s="54"/>
    </row>
    <row r="33" spans="1:7" ht="14.45" customHeight="1">
      <c r="A33" s="55" t="str">
        <f>+$H$3</f>
        <v>2019</v>
      </c>
      <c r="B33" s="58" t="s">
        <v>189</v>
      </c>
      <c r="C33" s="58" t="s">
        <v>190</v>
      </c>
      <c r="D33" s="58" t="s">
        <v>191</v>
      </c>
      <c r="E33" s="54"/>
    </row>
    <row r="34" spans="1:7" ht="14.45" customHeight="1">
      <c r="A34" s="57" t="s">
        <v>179</v>
      </c>
      <c r="B34" s="58" t="s">
        <v>180</v>
      </c>
      <c r="C34" s="58" t="s">
        <v>181</v>
      </c>
      <c r="D34" s="58" t="s">
        <v>182</v>
      </c>
      <c r="E34" s="54"/>
    </row>
    <row r="35" spans="1:7" ht="14.45" customHeight="1">
      <c r="A35" s="57" t="s">
        <v>184</v>
      </c>
      <c r="B35" s="59" t="s">
        <v>185</v>
      </c>
      <c r="C35" s="58" t="s">
        <v>186</v>
      </c>
      <c r="D35" s="58" t="s">
        <v>187</v>
      </c>
      <c r="E35" s="54"/>
    </row>
    <row r="36" spans="1:7" ht="14.45" customHeight="1">
      <c r="A36" s="57" t="s">
        <v>189</v>
      </c>
      <c r="B36" s="58" t="s">
        <v>190</v>
      </c>
      <c r="C36" s="58" t="s">
        <v>191</v>
      </c>
      <c r="D36" s="58" t="s">
        <v>192</v>
      </c>
      <c r="E36" s="54"/>
    </row>
    <row r="37" spans="1:7" ht="14.45" customHeight="1" thickBot="1">
      <c r="A37" s="62"/>
      <c r="B37" s="63"/>
      <c r="C37" s="63"/>
      <c r="D37" s="63"/>
      <c r="E37" s="64"/>
      <c r="F37" s="63"/>
    </row>
    <row r="39" spans="1:7" ht="14.45" customHeight="1">
      <c r="F39" s="41"/>
    </row>
    <row r="40" spans="1:7" ht="14.45" customHeight="1">
      <c r="A40" s="65"/>
      <c r="G40" s="66"/>
    </row>
    <row r="43" spans="1:7" ht="22.7" customHeight="1"/>
    <row r="46" spans="1:7" ht="54" customHeight="1"/>
    <row r="52" ht="20.25" customHeight="1"/>
    <row r="72" ht="36.75" customHeight="1"/>
    <row r="73" ht="14.45" hidden="1" customHeight="1"/>
    <row r="74" ht="14.45" hidden="1" customHeight="1"/>
    <row r="75" ht="14.45" hidden="1" customHeight="1"/>
    <row r="76" ht="14.45" hidden="1" customHeight="1"/>
    <row r="77" ht="14.45" hidden="1" customHeight="1"/>
    <row r="78" ht="14.45" hidden="1" customHeight="1"/>
    <row r="79" ht="14.45" hidden="1" customHeight="1"/>
    <row r="80" ht="14.45" hidden="1" customHeight="1"/>
    <row r="81" ht="14.45" hidden="1" customHeight="1"/>
    <row r="82" ht="14.45" hidden="1" customHeight="1"/>
    <row r="83" ht="14.45" hidden="1" customHeight="1"/>
    <row r="90" ht="15" customHeight="1"/>
    <row r="91" ht="15" customHeight="1"/>
    <row r="169" ht="18" customHeight="1"/>
    <row r="170" ht="18" customHeight="1"/>
    <row r="171" ht="25.5" customHeight="1"/>
    <row r="259" spans="1:2" ht="14.45" customHeight="1">
      <c r="A259" s="2"/>
      <c r="B259" s="2"/>
    </row>
  </sheetData>
  <conditionalFormatting sqref="N3">
    <cfRule type="cellIs" dxfId="11" priority="7" stopIfTrue="1" operator="equal">
      <formula>"MidWest"</formula>
    </cfRule>
    <cfRule type="cellIs" dxfId="10" priority="8" stopIfTrue="1" operator="equal">
      <formula>"Kimberley"</formula>
    </cfRule>
    <cfRule type="cellIs" dxfId="9" priority="9" stopIfTrue="1" operator="equal">
      <formula>"CSouthWest"</formula>
    </cfRule>
  </conditionalFormatting>
  <conditionalFormatting sqref="N5">
    <cfRule type="cellIs" dxfId="8" priority="1" stopIfTrue="1" operator="equal">
      <formula>"MidWest"</formula>
    </cfRule>
    <cfRule type="cellIs" dxfId="7" priority="2" stopIfTrue="1" operator="equal">
      <formula>"Kimberley"</formula>
    </cfRule>
    <cfRule type="cellIs" dxfId="6" priority="3" stopIfTrue="1" operator="equal">
      <formula>"CSouthWest"</formula>
    </cfRule>
  </conditionalFormatting>
  <pageMargins left="0.38" right="0.18" top="1" bottom="1" header="0.5" footer="0.5"/>
  <pageSetup paperSize="9" scale="20" orientation="portrait" r:id="rId1"/>
  <headerFooter alignWithMargins="0"/>
  <customProperties>
    <customPr name="GUID" r:id="rId2"/>
  </customProperties>
  <drawing r:id="rId3"/>
  <legacyDrawing r:id="rId4"/>
  <controls>
    <mc:AlternateContent xmlns:mc="http://schemas.openxmlformats.org/markup-compatibility/2006">
      <mc:Choice Requires="x14">
        <control shapeId="1034" r:id="rId5" name="ComboBox2">
          <controlPr defaultSize="0" autoLine="0" linkedCell="B3" listFillRange="A3:A6" r:id="rId6">
            <anchor moveWithCells="1">
              <from>
                <xdr:col>6</xdr:col>
                <xdr:colOff>228600</xdr:colOff>
                <xdr:row>17</xdr:row>
                <xdr:rowOff>161925</xdr:rowOff>
              </from>
              <to>
                <xdr:col>7</xdr:col>
                <xdr:colOff>295275</xdr:colOff>
                <xdr:row>20</xdr:row>
                <xdr:rowOff>9525</xdr:rowOff>
              </to>
            </anchor>
          </controlPr>
        </control>
      </mc:Choice>
      <mc:Fallback>
        <control shapeId="1034" r:id="rId5" name="ComboBox2"/>
      </mc:Fallback>
    </mc:AlternateContent>
    <mc:AlternateContent xmlns:mc="http://schemas.openxmlformats.org/markup-compatibility/2006">
      <mc:Choice Requires="x14">
        <control shapeId="1033" r:id="rId7" name="Year">
          <controlPr defaultSize="0" autoLine="0" linkedCell="D3" listFillRange="C3:C14" r:id="rId8">
            <anchor moveWithCells="1">
              <from>
                <xdr:col>7</xdr:col>
                <xdr:colOff>571500</xdr:colOff>
                <xdr:row>18</xdr:row>
                <xdr:rowOff>9525</xdr:rowOff>
              </from>
              <to>
                <xdr:col>8</xdr:col>
                <xdr:colOff>533400</xdr:colOff>
                <xdr:row>20</xdr:row>
                <xdr:rowOff>38100</xdr:rowOff>
              </to>
            </anchor>
          </controlPr>
        </control>
      </mc:Choice>
      <mc:Fallback>
        <control shapeId="1033" r:id="rId7" name="Yea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U70"/>
  <sheetViews>
    <sheetView workbookViewId="0">
      <selection activeCell="R32" sqref="R32"/>
    </sheetView>
  </sheetViews>
  <sheetFormatPr defaultColWidth="9.140625" defaultRowHeight="12.75"/>
  <cols>
    <col min="1" max="16384" width="9.140625" style="77"/>
  </cols>
  <sheetData>
    <row r="1" spans="2:21">
      <c r="B1" s="76"/>
      <c r="U1" s="78"/>
    </row>
    <row r="2" spans="2:21" ht="15.75">
      <c r="B2" s="79" t="s">
        <v>6</v>
      </c>
    </row>
    <row r="4" spans="2:21">
      <c r="B4" s="78" t="s">
        <v>199</v>
      </c>
    </row>
    <row r="5" spans="2:21">
      <c r="B5" s="77" t="s">
        <v>200</v>
      </c>
    </row>
    <row r="6" spans="2:21">
      <c r="B6" s="77" t="s">
        <v>201</v>
      </c>
    </row>
    <row r="9" spans="2:21">
      <c r="B9" s="76" t="s">
        <v>9</v>
      </c>
    </row>
    <row r="10" spans="2:21">
      <c r="B10" s="76" t="s">
        <v>202</v>
      </c>
    </row>
    <row r="11" spans="2:21">
      <c r="B11" s="78" t="s">
        <v>203</v>
      </c>
    </row>
    <row r="12" spans="2:21">
      <c r="B12" s="78" t="s">
        <v>204</v>
      </c>
    </row>
    <row r="13" spans="2:21">
      <c r="B13" s="78" t="s">
        <v>149</v>
      </c>
    </row>
    <row r="14" spans="2:21">
      <c r="B14" s="78"/>
    </row>
    <row r="15" spans="2:21">
      <c r="B15" s="76" t="s">
        <v>205</v>
      </c>
    </row>
    <row r="16" spans="2:21">
      <c r="B16" s="78" t="s">
        <v>206</v>
      </c>
    </row>
    <row r="17" spans="2:2">
      <c r="B17" s="78"/>
    </row>
    <row r="18" spans="2:2">
      <c r="B18" s="76" t="s">
        <v>207</v>
      </c>
    </row>
    <row r="19" spans="2:2">
      <c r="B19" s="77" t="s">
        <v>208</v>
      </c>
    </row>
    <row r="20" spans="2:2">
      <c r="B20" s="77" t="s">
        <v>209</v>
      </c>
    </row>
    <row r="22" spans="2:2">
      <c r="B22" s="76" t="s">
        <v>153</v>
      </c>
    </row>
    <row r="23" spans="2:2">
      <c r="B23" s="78" t="s">
        <v>8</v>
      </c>
    </row>
    <row r="24" spans="2:2">
      <c r="B24" s="78"/>
    </row>
    <row r="25" spans="2:2">
      <c r="B25" s="76" t="s">
        <v>210</v>
      </c>
    </row>
    <row r="26" spans="2:2">
      <c r="B26" s="78" t="s">
        <v>7</v>
      </c>
    </row>
    <row r="27" spans="2:2">
      <c r="B27" s="78"/>
    </row>
    <row r="28" spans="2:2">
      <c r="B28" s="76" t="s">
        <v>211</v>
      </c>
    </row>
    <row r="29" spans="2:2">
      <c r="B29" s="78" t="s">
        <v>212</v>
      </c>
    </row>
    <row r="30" spans="2:2">
      <c r="B30" s="78" t="s">
        <v>213</v>
      </c>
    </row>
    <row r="32" spans="2:2">
      <c r="B32" s="76" t="s">
        <v>152</v>
      </c>
    </row>
    <row r="33" spans="2:2">
      <c r="B33" s="78" t="s">
        <v>214</v>
      </c>
    </row>
    <row r="34" spans="2:2">
      <c r="B34" s="78" t="s">
        <v>215</v>
      </c>
    </row>
    <row r="35" spans="2:2">
      <c r="B35" s="78" t="s">
        <v>216</v>
      </c>
    </row>
    <row r="36" spans="2:2">
      <c r="B36" s="78" t="s">
        <v>217</v>
      </c>
    </row>
    <row r="37" spans="2:2">
      <c r="B37" s="77" t="s">
        <v>218</v>
      </c>
    </row>
    <row r="38" spans="2:2">
      <c r="B38" s="77" t="s">
        <v>219</v>
      </c>
    </row>
    <row r="40" spans="2:2">
      <c r="B40" s="77" t="s">
        <v>220</v>
      </c>
    </row>
    <row r="41" spans="2:2">
      <c r="B41" s="77" t="s">
        <v>221</v>
      </c>
    </row>
    <row r="43" spans="2:2">
      <c r="B43" s="78" t="s">
        <v>222</v>
      </c>
    </row>
    <row r="44" spans="2:2">
      <c r="B44" s="77" t="s">
        <v>223</v>
      </c>
    </row>
    <row r="45" spans="2:2">
      <c r="B45" s="77" t="s">
        <v>224</v>
      </c>
    </row>
    <row r="46" spans="2:2">
      <c r="B46" s="77" t="s">
        <v>225</v>
      </c>
    </row>
    <row r="48" spans="2:2">
      <c r="B48" s="78" t="s">
        <v>226</v>
      </c>
    </row>
    <row r="49" spans="2:2">
      <c r="B49" s="77" t="s">
        <v>227</v>
      </c>
    </row>
    <row r="51" spans="2:2">
      <c r="B51" s="78" t="s">
        <v>228</v>
      </c>
    </row>
    <row r="52" spans="2:2">
      <c r="B52" s="78" t="s">
        <v>229</v>
      </c>
    </row>
    <row r="53" spans="2:2">
      <c r="B53" s="76"/>
    </row>
    <row r="54" spans="2:2">
      <c r="B54" s="76" t="s">
        <v>230</v>
      </c>
    </row>
    <row r="55" spans="2:2">
      <c r="B55" s="77" t="s">
        <v>231</v>
      </c>
    </row>
    <row r="57" spans="2:2">
      <c r="B57" s="76" t="s">
        <v>232</v>
      </c>
    </row>
    <row r="58" spans="2:2">
      <c r="B58" s="77" t="s">
        <v>233</v>
      </c>
    </row>
    <row r="59" spans="2:2">
      <c r="B59" s="77" t="s">
        <v>234</v>
      </c>
    </row>
    <row r="60" spans="2:2">
      <c r="B60" s="77" t="s">
        <v>235</v>
      </c>
    </row>
    <row r="61" spans="2:2">
      <c r="B61" s="77" t="s">
        <v>236</v>
      </c>
    </row>
    <row r="62" spans="2:2">
      <c r="B62" s="77" t="s">
        <v>237</v>
      </c>
    </row>
    <row r="63" spans="2:2">
      <c r="B63" s="77" t="s">
        <v>238</v>
      </c>
    </row>
    <row r="64" spans="2:2">
      <c r="B64" s="77" t="s">
        <v>239</v>
      </c>
    </row>
    <row r="66" spans="2:2">
      <c r="B66" s="77" t="s">
        <v>150</v>
      </c>
    </row>
    <row r="67" spans="2:2">
      <c r="B67" s="77" t="s">
        <v>151</v>
      </c>
    </row>
    <row r="70" spans="2:2">
      <c r="B70" s="77" t="s">
        <v>240</v>
      </c>
    </row>
  </sheetData>
  <pageMargins left="0.75" right="0.75" top="1" bottom="1" header="0.5" footer="0.5"/>
  <pageSetup paperSize="9" orientation="portrait" r:id="rId1"/>
  <headerFooter alignWithMargins="0"/>
  <customProperties>
    <customPr name="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T154"/>
  <sheetViews>
    <sheetView tabSelected="1" zoomScale="90" zoomScaleNormal="90" workbookViewId="0"/>
  </sheetViews>
  <sheetFormatPr defaultRowHeight="12.75"/>
  <cols>
    <col min="1" max="1" width="27.28515625" style="69" customWidth="1"/>
    <col min="2" max="3" width="14.28515625" style="69" customWidth="1"/>
    <col min="4" max="4" width="18.28515625" style="69" customWidth="1"/>
    <col min="5" max="6" width="14.28515625" style="69" customWidth="1"/>
    <col min="7" max="7" width="9.140625" style="69" customWidth="1"/>
    <col min="8" max="8" width="24.42578125" style="2" customWidth="1"/>
    <col min="12" max="12" width="25.7109375" bestFit="1" customWidth="1"/>
    <col min="13" max="13" width="22.7109375" customWidth="1"/>
  </cols>
  <sheetData>
    <row r="1" spans="1:14">
      <c r="A1" s="69" t="s">
        <v>256</v>
      </c>
    </row>
    <row r="3" spans="1:14">
      <c r="A3" s="69" t="s">
        <v>1</v>
      </c>
      <c r="B3" s="70"/>
      <c r="C3" s="70"/>
      <c r="D3" s="70"/>
      <c r="E3" s="70"/>
      <c r="F3" s="70"/>
    </row>
    <row r="4" spans="1:14" ht="12.75" customHeight="1">
      <c r="A4" s="71"/>
      <c r="B4" s="71" t="s">
        <v>242</v>
      </c>
      <c r="C4" s="71" t="s">
        <v>143</v>
      </c>
      <c r="D4" s="71" t="s">
        <v>144</v>
      </c>
      <c r="E4" s="71" t="s">
        <v>4</v>
      </c>
      <c r="F4" s="71" t="s">
        <v>145</v>
      </c>
    </row>
    <row r="5" spans="1:14" ht="12.75" customHeight="1">
      <c r="A5" s="67" t="s">
        <v>0</v>
      </c>
      <c r="B5" s="80" t="s">
        <v>146</v>
      </c>
      <c r="C5" s="80" t="s">
        <v>241</v>
      </c>
      <c r="D5" s="80" t="s">
        <v>146</v>
      </c>
      <c r="E5" s="80" t="s">
        <v>241</v>
      </c>
      <c r="F5" s="80" t="s">
        <v>147</v>
      </c>
    </row>
    <row r="6" spans="1:14">
      <c r="A6" s="69" t="s">
        <v>37</v>
      </c>
      <c r="B6" s="68">
        <v>6</v>
      </c>
      <c r="C6" s="68">
        <v>6</v>
      </c>
      <c r="D6" s="3">
        <v>15</v>
      </c>
      <c r="E6" s="68">
        <v>588</v>
      </c>
      <c r="F6" s="68">
        <v>15</v>
      </c>
    </row>
    <row r="7" spans="1:14">
      <c r="A7" s="69" t="s">
        <v>10</v>
      </c>
      <c r="B7" s="68">
        <v>118</v>
      </c>
      <c r="C7" s="68">
        <v>1035</v>
      </c>
      <c r="D7" s="3">
        <v>45</v>
      </c>
      <c r="E7" s="68">
        <v>4081</v>
      </c>
      <c r="F7" s="68">
        <v>179</v>
      </c>
      <c r="M7" s="2"/>
      <c r="N7" s="41"/>
    </row>
    <row r="8" spans="1:14">
      <c r="A8" s="69" t="s">
        <v>38</v>
      </c>
      <c r="B8" s="68">
        <v>0</v>
      </c>
      <c r="C8" s="68">
        <v>0</v>
      </c>
      <c r="D8" s="3">
        <v>0</v>
      </c>
      <c r="E8" s="68">
        <v>77</v>
      </c>
      <c r="F8" s="68">
        <v>0</v>
      </c>
    </row>
    <row r="9" spans="1:14">
      <c r="A9" s="69" t="s">
        <v>39</v>
      </c>
      <c r="B9" s="68">
        <v>41</v>
      </c>
      <c r="C9" s="68">
        <v>41</v>
      </c>
      <c r="D9" s="3">
        <v>8</v>
      </c>
      <c r="E9" s="68">
        <v>638</v>
      </c>
      <c r="F9" s="68">
        <v>50</v>
      </c>
    </row>
    <row r="10" spans="1:14">
      <c r="A10" s="69" t="s">
        <v>11</v>
      </c>
      <c r="B10" s="68">
        <v>14</v>
      </c>
      <c r="C10" s="68">
        <v>13</v>
      </c>
      <c r="D10" s="3">
        <v>26</v>
      </c>
      <c r="E10" s="68">
        <v>128</v>
      </c>
      <c r="F10" s="68">
        <v>12</v>
      </c>
    </row>
    <row r="11" spans="1:14">
      <c r="A11" s="69" t="s">
        <v>12</v>
      </c>
      <c r="B11" s="68">
        <v>70</v>
      </c>
      <c r="C11" s="68">
        <v>63</v>
      </c>
      <c r="D11" s="3">
        <v>76</v>
      </c>
      <c r="E11" s="68">
        <v>609</v>
      </c>
      <c r="F11" s="68">
        <v>95</v>
      </c>
    </row>
    <row r="12" spans="1:14">
      <c r="A12" s="69" t="s">
        <v>13</v>
      </c>
      <c r="B12" s="68">
        <v>34</v>
      </c>
      <c r="C12" s="68">
        <v>24</v>
      </c>
      <c r="D12" s="3">
        <v>36</v>
      </c>
      <c r="E12" s="68">
        <v>224</v>
      </c>
      <c r="F12" s="68">
        <v>29</v>
      </c>
    </row>
    <row r="13" spans="1:14">
      <c r="A13" s="69" t="s">
        <v>40</v>
      </c>
      <c r="B13" s="68">
        <v>0</v>
      </c>
      <c r="C13" s="68">
        <v>0</v>
      </c>
      <c r="D13" s="3">
        <v>0</v>
      </c>
      <c r="E13" s="68">
        <v>0</v>
      </c>
      <c r="F13" s="68">
        <v>0</v>
      </c>
    </row>
    <row r="14" spans="1:14">
      <c r="A14" s="69" t="s">
        <v>41</v>
      </c>
      <c r="B14" s="68">
        <v>0</v>
      </c>
      <c r="C14" s="68">
        <v>0</v>
      </c>
      <c r="D14" s="3">
        <v>0</v>
      </c>
      <c r="E14" s="68">
        <v>6</v>
      </c>
      <c r="F14" s="68">
        <v>2</v>
      </c>
    </row>
    <row r="15" spans="1:14">
      <c r="A15" s="69" t="s">
        <v>42</v>
      </c>
      <c r="B15" s="68">
        <v>0</v>
      </c>
      <c r="C15" s="68">
        <v>0</v>
      </c>
      <c r="D15" s="3">
        <v>0</v>
      </c>
      <c r="E15" s="68">
        <v>0</v>
      </c>
      <c r="F15" s="68">
        <v>0</v>
      </c>
    </row>
    <row r="16" spans="1:14">
      <c r="A16" s="69" t="s">
        <v>43</v>
      </c>
      <c r="B16" s="68">
        <v>0</v>
      </c>
      <c r="C16" s="68">
        <v>0</v>
      </c>
      <c r="D16" s="3">
        <v>2</v>
      </c>
      <c r="E16" s="68">
        <v>5</v>
      </c>
      <c r="F16" s="68">
        <v>0</v>
      </c>
    </row>
    <row r="17" spans="1:13">
      <c r="A17" s="69" t="s">
        <v>44</v>
      </c>
      <c r="B17" s="68">
        <v>0</v>
      </c>
      <c r="C17" s="68">
        <v>0</v>
      </c>
      <c r="D17" s="3">
        <v>0</v>
      </c>
      <c r="E17" s="68">
        <v>2</v>
      </c>
      <c r="F17" s="68">
        <v>0</v>
      </c>
    </row>
    <row r="18" spans="1:13">
      <c r="A18" s="69" t="s">
        <v>45</v>
      </c>
      <c r="B18" s="68">
        <v>2</v>
      </c>
      <c r="C18" s="68">
        <v>2</v>
      </c>
      <c r="D18" s="3">
        <v>0</v>
      </c>
      <c r="E18" s="68">
        <v>313</v>
      </c>
      <c r="F18" s="68">
        <v>0</v>
      </c>
    </row>
    <row r="19" spans="1:13">
      <c r="A19" s="69" t="s">
        <v>148</v>
      </c>
      <c r="B19" s="68">
        <v>0</v>
      </c>
      <c r="C19" s="68">
        <v>0</v>
      </c>
      <c r="D19" s="3">
        <v>0</v>
      </c>
      <c r="E19" s="68">
        <v>0</v>
      </c>
      <c r="F19" s="68">
        <v>0</v>
      </c>
    </row>
    <row r="20" spans="1:13">
      <c r="A20" s="69" t="s">
        <v>46</v>
      </c>
      <c r="B20" s="68">
        <v>3</v>
      </c>
      <c r="C20" s="68">
        <v>3</v>
      </c>
      <c r="D20" s="3">
        <v>2</v>
      </c>
      <c r="E20" s="68">
        <v>0</v>
      </c>
      <c r="F20" s="68">
        <v>0</v>
      </c>
    </row>
    <row r="21" spans="1:13">
      <c r="A21" s="69" t="s">
        <v>47</v>
      </c>
      <c r="B21" s="68">
        <v>10</v>
      </c>
      <c r="C21" s="68">
        <v>8</v>
      </c>
      <c r="D21" s="3">
        <v>12</v>
      </c>
      <c r="E21" s="68">
        <v>195</v>
      </c>
      <c r="F21" s="68">
        <v>34</v>
      </c>
    </row>
    <row r="22" spans="1:13">
      <c r="A22" s="69" t="s">
        <v>244</v>
      </c>
      <c r="B22" s="68">
        <v>415</v>
      </c>
      <c r="C22" s="68">
        <v>441</v>
      </c>
      <c r="D22" s="3">
        <v>107</v>
      </c>
      <c r="E22" s="68">
        <v>1141</v>
      </c>
      <c r="F22" s="68">
        <v>48</v>
      </c>
    </row>
    <row r="23" spans="1:13">
      <c r="A23" s="69" t="s">
        <v>14</v>
      </c>
      <c r="B23" s="68">
        <v>8</v>
      </c>
      <c r="C23" s="68">
        <v>8</v>
      </c>
      <c r="D23" s="3">
        <v>3</v>
      </c>
      <c r="E23" s="68">
        <v>22</v>
      </c>
      <c r="F23" s="68">
        <v>7</v>
      </c>
    </row>
    <row r="24" spans="1:13">
      <c r="A24" s="69" t="s">
        <v>15</v>
      </c>
      <c r="B24" s="68">
        <v>114</v>
      </c>
      <c r="C24" s="68">
        <v>97</v>
      </c>
      <c r="D24" s="3">
        <v>114</v>
      </c>
      <c r="E24" s="68">
        <v>968</v>
      </c>
      <c r="F24" s="68">
        <v>104</v>
      </c>
    </row>
    <row r="25" spans="1:13">
      <c r="A25" s="69" t="s">
        <v>48</v>
      </c>
      <c r="B25" s="68">
        <v>13</v>
      </c>
      <c r="C25" s="68">
        <v>84</v>
      </c>
      <c r="D25" s="3">
        <v>63</v>
      </c>
      <c r="E25" s="68">
        <v>1132</v>
      </c>
      <c r="F25" s="68">
        <v>3</v>
      </c>
    </row>
    <row r="26" spans="1:13">
      <c r="A26" s="69" t="s">
        <v>49</v>
      </c>
      <c r="B26" s="68">
        <v>0</v>
      </c>
      <c r="C26" s="68">
        <v>0</v>
      </c>
      <c r="D26" s="3">
        <v>0</v>
      </c>
      <c r="E26" s="68">
        <v>0</v>
      </c>
      <c r="F26" s="68">
        <v>0</v>
      </c>
    </row>
    <row r="27" spans="1:13">
      <c r="A27" s="69" t="s">
        <v>50</v>
      </c>
      <c r="B27" s="68">
        <v>0</v>
      </c>
      <c r="C27" s="68">
        <v>0</v>
      </c>
      <c r="D27" s="3">
        <v>0</v>
      </c>
      <c r="E27" s="68">
        <v>6</v>
      </c>
      <c r="F27" s="68">
        <v>0</v>
      </c>
    </row>
    <row r="28" spans="1:13">
      <c r="A28" s="69" t="s">
        <v>51</v>
      </c>
      <c r="B28" s="68">
        <v>0</v>
      </c>
      <c r="C28" s="68">
        <v>0</v>
      </c>
      <c r="D28" s="3">
        <v>0</v>
      </c>
      <c r="E28" s="68">
        <v>0</v>
      </c>
      <c r="F28" s="68">
        <v>0</v>
      </c>
    </row>
    <row r="29" spans="1:13">
      <c r="A29" s="69" t="s">
        <v>52</v>
      </c>
      <c r="B29" s="68">
        <v>0</v>
      </c>
      <c r="C29" s="68">
        <v>0</v>
      </c>
      <c r="D29" s="3">
        <v>0</v>
      </c>
      <c r="E29" s="68">
        <v>121</v>
      </c>
      <c r="F29" s="68">
        <v>0</v>
      </c>
    </row>
    <row r="30" spans="1:13">
      <c r="A30" s="69" t="s">
        <v>16</v>
      </c>
      <c r="B30" s="68">
        <v>29</v>
      </c>
      <c r="C30" s="68">
        <v>16</v>
      </c>
      <c r="D30" s="3">
        <v>2</v>
      </c>
      <c r="E30" s="68">
        <v>36</v>
      </c>
      <c r="F30" s="68">
        <v>6</v>
      </c>
    </row>
    <row r="31" spans="1:13">
      <c r="A31" s="69" t="s">
        <v>17</v>
      </c>
      <c r="B31" s="68">
        <v>356</v>
      </c>
      <c r="C31" s="68">
        <v>435</v>
      </c>
      <c r="D31" s="3">
        <v>256</v>
      </c>
      <c r="E31" s="68">
        <v>3421</v>
      </c>
      <c r="F31" s="68">
        <v>341</v>
      </c>
    </row>
    <row r="32" spans="1:13">
      <c r="A32" s="69" t="s">
        <v>53</v>
      </c>
      <c r="B32" s="68">
        <v>0</v>
      </c>
      <c r="C32" s="68">
        <v>0</v>
      </c>
      <c r="D32" s="3">
        <v>0</v>
      </c>
      <c r="E32" s="68">
        <v>2</v>
      </c>
      <c r="F32" s="68">
        <v>0</v>
      </c>
      <c r="M32" s="2"/>
    </row>
    <row r="33" spans="1:13">
      <c r="A33" s="69" t="s">
        <v>54</v>
      </c>
      <c r="B33" s="68">
        <v>0</v>
      </c>
      <c r="C33" s="68">
        <v>0</v>
      </c>
      <c r="D33" s="3">
        <v>0</v>
      </c>
      <c r="E33" s="68">
        <v>0</v>
      </c>
      <c r="F33" s="68">
        <v>0</v>
      </c>
    </row>
    <row r="34" spans="1:13">
      <c r="A34" s="69" t="s">
        <v>55</v>
      </c>
      <c r="B34" s="68">
        <v>0</v>
      </c>
      <c r="C34" s="68">
        <v>0</v>
      </c>
      <c r="D34" s="3">
        <v>0</v>
      </c>
      <c r="E34" s="68">
        <v>0</v>
      </c>
      <c r="F34" s="68">
        <v>0</v>
      </c>
    </row>
    <row r="35" spans="1:13">
      <c r="A35" s="69" t="s">
        <v>56</v>
      </c>
      <c r="B35" s="68">
        <v>0</v>
      </c>
      <c r="C35" s="68">
        <v>0</v>
      </c>
      <c r="D35" s="3">
        <v>0</v>
      </c>
      <c r="E35" s="68">
        <v>0</v>
      </c>
      <c r="F35" s="68">
        <v>9</v>
      </c>
    </row>
    <row r="36" spans="1:13">
      <c r="A36" s="69" t="s">
        <v>18</v>
      </c>
      <c r="B36" s="68">
        <v>2</v>
      </c>
      <c r="C36" s="68">
        <v>2</v>
      </c>
      <c r="D36" s="3">
        <v>0</v>
      </c>
      <c r="E36" s="68">
        <v>22</v>
      </c>
      <c r="F36" s="68">
        <v>2</v>
      </c>
    </row>
    <row r="37" spans="1:13">
      <c r="A37" s="69" t="s">
        <v>57</v>
      </c>
      <c r="B37" s="68">
        <v>0</v>
      </c>
      <c r="C37" s="68">
        <v>0</v>
      </c>
      <c r="D37" s="3">
        <v>0</v>
      </c>
      <c r="E37" s="68">
        <v>0</v>
      </c>
      <c r="F37" s="68">
        <v>0</v>
      </c>
      <c r="M37" s="2"/>
    </row>
    <row r="38" spans="1:13">
      <c r="A38" s="69" t="s">
        <v>58</v>
      </c>
      <c r="B38" s="68">
        <v>0</v>
      </c>
      <c r="C38" s="68">
        <v>0</v>
      </c>
      <c r="D38" s="3">
        <v>0</v>
      </c>
      <c r="E38" s="68">
        <v>0</v>
      </c>
      <c r="F38" s="68">
        <v>0</v>
      </c>
    </row>
    <row r="39" spans="1:13">
      <c r="A39" s="69" t="s">
        <v>59</v>
      </c>
      <c r="B39" s="68">
        <v>0</v>
      </c>
      <c r="C39" s="68">
        <v>0</v>
      </c>
      <c r="D39" s="3">
        <v>0</v>
      </c>
      <c r="E39" s="68">
        <v>0</v>
      </c>
      <c r="F39" s="68">
        <v>0</v>
      </c>
    </row>
    <row r="40" spans="1:13">
      <c r="A40" s="69" t="s">
        <v>60</v>
      </c>
      <c r="B40" s="68">
        <v>0</v>
      </c>
      <c r="C40" s="68">
        <v>0</v>
      </c>
      <c r="D40" s="3">
        <v>0</v>
      </c>
      <c r="E40" s="68">
        <v>0</v>
      </c>
      <c r="F40" s="68">
        <v>0</v>
      </c>
    </row>
    <row r="41" spans="1:13">
      <c r="A41" s="69" t="s">
        <v>61</v>
      </c>
      <c r="B41" s="68">
        <v>0</v>
      </c>
      <c r="C41" s="68">
        <v>0</v>
      </c>
      <c r="D41" s="3">
        <v>0</v>
      </c>
      <c r="E41" s="68">
        <v>9</v>
      </c>
      <c r="F41" s="68">
        <v>1</v>
      </c>
    </row>
    <row r="42" spans="1:13">
      <c r="A42" s="69" t="s">
        <v>62</v>
      </c>
      <c r="B42" s="68">
        <v>0</v>
      </c>
      <c r="C42" s="68">
        <v>0</v>
      </c>
      <c r="D42" s="3">
        <v>0</v>
      </c>
      <c r="E42" s="68">
        <v>0</v>
      </c>
      <c r="F42" s="68">
        <v>0</v>
      </c>
    </row>
    <row r="43" spans="1:13">
      <c r="A43" s="69" t="s">
        <v>63</v>
      </c>
      <c r="B43" s="68">
        <v>0</v>
      </c>
      <c r="C43" s="68">
        <v>19</v>
      </c>
      <c r="D43" s="3">
        <v>0</v>
      </c>
      <c r="E43" s="68">
        <v>213</v>
      </c>
      <c r="F43" s="68">
        <v>2</v>
      </c>
    </row>
    <row r="44" spans="1:13">
      <c r="A44" s="69" t="s">
        <v>64</v>
      </c>
      <c r="B44" s="68">
        <v>37</v>
      </c>
      <c r="C44" s="68">
        <v>83</v>
      </c>
      <c r="D44" s="3">
        <v>0</v>
      </c>
      <c r="E44" s="68">
        <v>64</v>
      </c>
      <c r="F44" s="68">
        <v>2</v>
      </c>
    </row>
    <row r="45" spans="1:13">
      <c r="A45" s="69" t="s">
        <v>65</v>
      </c>
      <c r="B45" s="68">
        <v>0</v>
      </c>
      <c r="C45" s="68">
        <v>0</v>
      </c>
      <c r="D45" s="3">
        <v>0</v>
      </c>
      <c r="E45" s="68">
        <v>0</v>
      </c>
      <c r="F45" s="68">
        <v>0</v>
      </c>
    </row>
    <row r="46" spans="1:13">
      <c r="A46" s="69" t="s">
        <v>66</v>
      </c>
      <c r="B46" s="68">
        <v>0</v>
      </c>
      <c r="C46" s="68">
        <v>0</v>
      </c>
      <c r="D46" s="3">
        <v>0</v>
      </c>
      <c r="E46" s="68">
        <v>91</v>
      </c>
      <c r="F46" s="68">
        <v>0</v>
      </c>
    </row>
    <row r="47" spans="1:13">
      <c r="A47" s="69" t="s">
        <v>67</v>
      </c>
      <c r="B47" s="68">
        <v>0</v>
      </c>
      <c r="C47" s="68">
        <v>0</v>
      </c>
      <c r="D47" s="3">
        <v>0</v>
      </c>
      <c r="E47" s="68">
        <v>0</v>
      </c>
      <c r="F47" s="68">
        <v>0</v>
      </c>
    </row>
    <row r="48" spans="1:13">
      <c r="A48" s="69" t="s">
        <v>68</v>
      </c>
      <c r="B48" s="68">
        <v>0</v>
      </c>
      <c r="C48" s="68">
        <v>0</v>
      </c>
      <c r="D48" s="3">
        <v>0</v>
      </c>
      <c r="E48" s="68">
        <v>0</v>
      </c>
      <c r="F48" s="68">
        <v>0</v>
      </c>
    </row>
    <row r="49" spans="1:20">
      <c r="A49" s="69" t="s">
        <v>69</v>
      </c>
      <c r="B49" s="68">
        <v>0</v>
      </c>
      <c r="C49" s="68">
        <v>0</v>
      </c>
      <c r="D49" s="3">
        <v>0</v>
      </c>
      <c r="E49" s="68">
        <v>0</v>
      </c>
      <c r="F49" s="68">
        <v>0</v>
      </c>
    </row>
    <row r="50" spans="1:20">
      <c r="A50" s="69" t="s">
        <v>19</v>
      </c>
      <c r="B50" s="68">
        <v>4</v>
      </c>
      <c r="C50" s="68">
        <v>4</v>
      </c>
      <c r="D50" s="3">
        <v>5</v>
      </c>
      <c r="E50" s="68">
        <v>19</v>
      </c>
      <c r="F50" s="68">
        <v>0</v>
      </c>
    </row>
    <row r="51" spans="1:20">
      <c r="A51" s="69" t="s">
        <v>70</v>
      </c>
      <c r="B51" s="68">
        <v>0</v>
      </c>
      <c r="C51" s="68">
        <v>0</v>
      </c>
      <c r="D51" s="3">
        <v>2</v>
      </c>
      <c r="E51" s="68">
        <v>2</v>
      </c>
      <c r="F51" s="68">
        <v>0</v>
      </c>
    </row>
    <row r="52" spans="1:20">
      <c r="A52" s="69" t="s">
        <v>71</v>
      </c>
      <c r="B52" s="68">
        <v>8</v>
      </c>
      <c r="C52" s="68">
        <v>8</v>
      </c>
      <c r="D52" s="3">
        <v>0</v>
      </c>
      <c r="E52" s="68">
        <v>237</v>
      </c>
      <c r="F52" s="68">
        <v>0</v>
      </c>
    </row>
    <row r="53" spans="1:20">
      <c r="A53" s="69" t="s">
        <v>72</v>
      </c>
      <c r="B53" s="68">
        <v>0</v>
      </c>
      <c r="C53" s="68">
        <v>0</v>
      </c>
      <c r="D53" s="3">
        <v>2</v>
      </c>
      <c r="E53" s="68">
        <v>5</v>
      </c>
      <c r="F53" s="68">
        <v>0</v>
      </c>
    </row>
    <row r="54" spans="1:20">
      <c r="A54" s="69" t="s">
        <v>20</v>
      </c>
      <c r="B54" s="68">
        <v>48</v>
      </c>
      <c r="C54" s="68">
        <v>41</v>
      </c>
      <c r="D54" s="3">
        <v>32</v>
      </c>
      <c r="E54" s="68">
        <v>221</v>
      </c>
      <c r="F54" s="68">
        <v>21</v>
      </c>
    </row>
    <row r="55" spans="1:20">
      <c r="A55" s="69" t="s">
        <v>73</v>
      </c>
      <c r="B55" s="68">
        <v>0</v>
      </c>
      <c r="C55" s="68">
        <v>0</v>
      </c>
      <c r="D55" s="3">
        <v>0</v>
      </c>
      <c r="E55" s="68">
        <v>1964</v>
      </c>
      <c r="F55" s="68">
        <v>0</v>
      </c>
    </row>
    <row r="56" spans="1:20">
      <c r="A56" s="69" t="s">
        <v>74</v>
      </c>
      <c r="B56" s="68">
        <v>0</v>
      </c>
      <c r="C56" s="68">
        <v>0</v>
      </c>
      <c r="D56" s="3">
        <v>0</v>
      </c>
      <c r="E56" s="68">
        <v>0</v>
      </c>
      <c r="F56" s="68">
        <v>0</v>
      </c>
    </row>
    <row r="57" spans="1:20">
      <c r="A57" s="69" t="s">
        <v>75</v>
      </c>
      <c r="B57" s="68">
        <v>0</v>
      </c>
      <c r="C57" s="68">
        <v>0</v>
      </c>
      <c r="D57" s="3">
        <v>0</v>
      </c>
      <c r="E57" s="68">
        <v>0</v>
      </c>
      <c r="F57" s="68">
        <v>0</v>
      </c>
      <c r="G57"/>
      <c r="H57"/>
    </row>
    <row r="58" spans="1:20">
      <c r="A58" s="69" t="s">
        <v>21</v>
      </c>
      <c r="B58" s="68">
        <v>148</v>
      </c>
      <c r="C58" s="68">
        <v>228</v>
      </c>
      <c r="D58" s="3">
        <v>192</v>
      </c>
      <c r="E58" s="68">
        <v>2018</v>
      </c>
      <c r="F58" s="68">
        <v>63</v>
      </c>
      <c r="G58"/>
      <c r="H58"/>
      <c r="O58" s="2"/>
    </row>
    <row r="59" spans="1:20">
      <c r="A59" s="69" t="s">
        <v>248</v>
      </c>
      <c r="B59" s="68">
        <v>152</v>
      </c>
      <c r="C59" s="68">
        <v>152</v>
      </c>
      <c r="D59" s="3">
        <v>892</v>
      </c>
      <c r="E59" s="68">
        <v>1390</v>
      </c>
      <c r="F59" s="68">
        <v>4</v>
      </c>
      <c r="G59"/>
      <c r="H59"/>
      <c r="T59">
        <v>0</v>
      </c>
    </row>
    <row r="60" spans="1:20">
      <c r="A60" s="69" t="s">
        <v>76</v>
      </c>
      <c r="B60" s="68">
        <v>2</v>
      </c>
      <c r="C60" s="68">
        <v>0</v>
      </c>
      <c r="D60" s="3">
        <v>2</v>
      </c>
      <c r="E60" s="68">
        <v>2</v>
      </c>
      <c r="F60" s="68">
        <v>0</v>
      </c>
      <c r="G60"/>
      <c r="H60"/>
    </row>
    <row r="61" spans="1:20">
      <c r="A61" s="69" t="s">
        <v>77</v>
      </c>
      <c r="B61" s="68">
        <v>9</v>
      </c>
      <c r="C61" s="68">
        <v>496</v>
      </c>
      <c r="D61" s="3">
        <v>11</v>
      </c>
      <c r="E61" s="68">
        <v>498</v>
      </c>
      <c r="F61" s="68">
        <v>15</v>
      </c>
      <c r="G61"/>
      <c r="H61"/>
    </row>
    <row r="62" spans="1:20">
      <c r="A62" s="69" t="s">
        <v>78</v>
      </c>
      <c r="B62" s="68">
        <v>0</v>
      </c>
      <c r="C62" s="68">
        <v>0</v>
      </c>
      <c r="D62" s="3">
        <v>0</v>
      </c>
      <c r="E62" s="68">
        <v>14</v>
      </c>
      <c r="F62" s="68">
        <v>0</v>
      </c>
      <c r="G62"/>
      <c r="H62"/>
    </row>
    <row r="63" spans="1:20">
      <c r="A63" s="69" t="s">
        <v>79</v>
      </c>
      <c r="B63" s="68">
        <v>0</v>
      </c>
      <c r="C63" s="68">
        <v>0</v>
      </c>
      <c r="D63" s="3">
        <v>0</v>
      </c>
      <c r="E63" s="68">
        <v>8</v>
      </c>
      <c r="F63" s="68">
        <v>0</v>
      </c>
      <c r="G63"/>
      <c r="H63"/>
    </row>
    <row r="64" spans="1:20">
      <c r="A64" s="69" t="s">
        <v>22</v>
      </c>
      <c r="B64" s="68">
        <v>192</v>
      </c>
      <c r="C64" s="68">
        <v>135</v>
      </c>
      <c r="D64" s="3">
        <v>236</v>
      </c>
      <c r="E64" s="68">
        <v>1049</v>
      </c>
      <c r="F64" s="68">
        <v>140</v>
      </c>
      <c r="G64"/>
      <c r="H64"/>
    </row>
    <row r="65" spans="1:13">
      <c r="A65" s="69" t="s">
        <v>252</v>
      </c>
      <c r="B65" s="68">
        <v>40</v>
      </c>
      <c r="C65" s="68">
        <v>54</v>
      </c>
      <c r="D65" s="3">
        <v>94</v>
      </c>
      <c r="E65" s="68">
        <v>750</v>
      </c>
      <c r="F65" s="68">
        <v>68</v>
      </c>
      <c r="G65"/>
      <c r="H65"/>
      <c r="M65" s="2"/>
    </row>
    <row r="66" spans="1:13">
      <c r="A66" s="69" t="s">
        <v>80</v>
      </c>
      <c r="B66" s="68">
        <v>46</v>
      </c>
      <c r="C66" s="68">
        <v>46</v>
      </c>
      <c r="D66" s="3">
        <v>5</v>
      </c>
      <c r="E66" s="68">
        <v>71</v>
      </c>
      <c r="F66" s="68">
        <v>6</v>
      </c>
      <c r="G66"/>
      <c r="H66"/>
    </row>
    <row r="67" spans="1:13">
      <c r="A67" s="81" t="s">
        <v>243</v>
      </c>
      <c r="B67" s="68">
        <v>2</v>
      </c>
      <c r="C67" s="68">
        <v>2</v>
      </c>
      <c r="D67" s="3">
        <v>0</v>
      </c>
      <c r="E67" s="68">
        <v>27</v>
      </c>
      <c r="F67" s="68">
        <v>0</v>
      </c>
      <c r="G67"/>
      <c r="H67"/>
    </row>
    <row r="68" spans="1:13">
      <c r="A68" s="69" t="s">
        <v>81</v>
      </c>
      <c r="B68" s="68">
        <v>54</v>
      </c>
      <c r="C68" s="68">
        <v>54</v>
      </c>
      <c r="D68" s="3">
        <v>0</v>
      </c>
      <c r="E68" s="68">
        <v>3</v>
      </c>
      <c r="F68" s="68">
        <v>0</v>
      </c>
      <c r="G68"/>
      <c r="H68"/>
    </row>
    <row r="69" spans="1:13">
      <c r="A69" s="69" t="s">
        <v>82</v>
      </c>
      <c r="B69" s="68">
        <v>0</v>
      </c>
      <c r="C69" s="68">
        <v>0</v>
      </c>
      <c r="D69" s="3">
        <v>0</v>
      </c>
      <c r="E69" s="68">
        <v>4</v>
      </c>
      <c r="F69" s="68">
        <v>0</v>
      </c>
      <c r="G69"/>
      <c r="H69"/>
    </row>
    <row r="70" spans="1:13">
      <c r="A70" s="69" t="s">
        <v>83</v>
      </c>
      <c r="B70" s="68">
        <v>0</v>
      </c>
      <c r="C70" s="68">
        <v>0</v>
      </c>
      <c r="D70" s="3">
        <v>0</v>
      </c>
      <c r="E70" s="68">
        <v>0</v>
      </c>
      <c r="F70" s="68">
        <v>0</v>
      </c>
      <c r="G70"/>
      <c r="H70"/>
    </row>
    <row r="71" spans="1:13">
      <c r="A71" s="69" t="s">
        <v>84</v>
      </c>
      <c r="B71" s="68">
        <v>2</v>
      </c>
      <c r="C71" s="68">
        <v>0</v>
      </c>
      <c r="D71" s="3">
        <v>0</v>
      </c>
      <c r="E71" s="68">
        <v>15</v>
      </c>
      <c r="F71" s="68">
        <v>0</v>
      </c>
      <c r="G71"/>
      <c r="H71"/>
    </row>
    <row r="72" spans="1:13">
      <c r="A72" s="69" t="s">
        <v>85</v>
      </c>
      <c r="B72" s="68">
        <v>0</v>
      </c>
      <c r="C72" s="68">
        <v>0</v>
      </c>
      <c r="D72" s="3">
        <v>0</v>
      </c>
      <c r="E72" s="68">
        <v>0</v>
      </c>
      <c r="F72" s="68">
        <v>0</v>
      </c>
      <c r="G72"/>
      <c r="H72"/>
    </row>
    <row r="73" spans="1:13">
      <c r="A73" s="69" t="s">
        <v>86</v>
      </c>
      <c r="B73" s="68">
        <v>0</v>
      </c>
      <c r="C73" s="68">
        <v>0</v>
      </c>
      <c r="D73" s="3">
        <v>0</v>
      </c>
      <c r="E73" s="68">
        <v>0</v>
      </c>
      <c r="F73" s="68">
        <v>0</v>
      </c>
      <c r="G73"/>
      <c r="H73"/>
    </row>
    <row r="74" spans="1:13">
      <c r="A74" s="69" t="s">
        <v>87</v>
      </c>
      <c r="B74" s="68">
        <v>0</v>
      </c>
      <c r="C74" s="68">
        <v>0</v>
      </c>
      <c r="D74" s="3">
        <v>0</v>
      </c>
      <c r="E74" s="68">
        <v>0</v>
      </c>
      <c r="F74" s="68">
        <v>0</v>
      </c>
      <c r="G74"/>
      <c r="H74"/>
      <c r="M74" s="2"/>
    </row>
    <row r="75" spans="1:13">
      <c r="A75" s="69" t="s">
        <v>253</v>
      </c>
      <c r="B75" s="68">
        <v>144</v>
      </c>
      <c r="C75" s="68">
        <v>640</v>
      </c>
      <c r="D75" s="3">
        <v>487</v>
      </c>
      <c r="E75" s="68">
        <v>3835</v>
      </c>
      <c r="F75" s="68">
        <v>77</v>
      </c>
      <c r="G75"/>
      <c r="H75"/>
    </row>
    <row r="76" spans="1:13">
      <c r="A76" s="69" t="s">
        <v>88</v>
      </c>
      <c r="B76" s="68">
        <v>0</v>
      </c>
      <c r="C76" s="68">
        <v>0</v>
      </c>
      <c r="D76" s="3">
        <v>1</v>
      </c>
      <c r="E76" s="68">
        <v>0</v>
      </c>
      <c r="F76" s="68">
        <v>0</v>
      </c>
      <c r="G76"/>
      <c r="H76"/>
    </row>
    <row r="77" spans="1:13">
      <c r="A77" s="69" t="s">
        <v>89</v>
      </c>
      <c r="B77" s="68">
        <v>0</v>
      </c>
      <c r="C77" s="68">
        <v>0</v>
      </c>
      <c r="D77" s="3">
        <v>0</v>
      </c>
      <c r="E77" s="68">
        <v>0</v>
      </c>
      <c r="F77" s="68">
        <v>0</v>
      </c>
      <c r="G77"/>
      <c r="H77"/>
    </row>
    <row r="78" spans="1:13">
      <c r="A78" s="69" t="s">
        <v>90</v>
      </c>
      <c r="B78" s="68">
        <v>0</v>
      </c>
      <c r="C78" s="68">
        <v>0</v>
      </c>
      <c r="D78" s="3">
        <v>0</v>
      </c>
      <c r="E78" s="68">
        <v>0</v>
      </c>
      <c r="F78" s="68">
        <v>0</v>
      </c>
      <c r="G78"/>
      <c r="H78"/>
    </row>
    <row r="79" spans="1:13">
      <c r="A79" s="69" t="s">
        <v>91</v>
      </c>
      <c r="B79" s="68">
        <v>287</v>
      </c>
      <c r="C79" s="68">
        <v>324</v>
      </c>
      <c r="D79" s="3">
        <v>56</v>
      </c>
      <c r="E79" s="68">
        <v>3521</v>
      </c>
      <c r="F79" s="68">
        <v>130</v>
      </c>
      <c r="G79"/>
      <c r="H79"/>
    </row>
    <row r="80" spans="1:13">
      <c r="A80" s="69" t="s">
        <v>92</v>
      </c>
      <c r="B80" s="68">
        <v>0</v>
      </c>
      <c r="C80" s="68">
        <v>0</v>
      </c>
      <c r="D80" s="3">
        <v>1</v>
      </c>
      <c r="E80" s="68">
        <v>71</v>
      </c>
      <c r="F80" s="68">
        <v>28</v>
      </c>
      <c r="G80"/>
      <c r="H80"/>
    </row>
    <row r="81" spans="1:13">
      <c r="A81" s="69" t="s">
        <v>93</v>
      </c>
      <c r="B81" s="68">
        <v>0</v>
      </c>
      <c r="C81" s="68">
        <v>0</v>
      </c>
      <c r="D81" s="3">
        <v>0</v>
      </c>
      <c r="E81" s="68">
        <v>0</v>
      </c>
      <c r="F81" s="68">
        <v>0</v>
      </c>
      <c r="G81"/>
      <c r="H81"/>
    </row>
    <row r="82" spans="1:13">
      <c r="A82" s="69" t="s">
        <v>23</v>
      </c>
      <c r="B82" s="68">
        <v>170</v>
      </c>
      <c r="C82" s="68">
        <v>148</v>
      </c>
      <c r="D82" s="3">
        <v>102</v>
      </c>
      <c r="E82" s="68">
        <v>631</v>
      </c>
      <c r="F82" s="68">
        <v>106</v>
      </c>
      <c r="G82"/>
      <c r="H82"/>
    </row>
    <row r="83" spans="1:13">
      <c r="A83" s="69" t="s">
        <v>94</v>
      </c>
      <c r="B83" s="68">
        <v>0</v>
      </c>
      <c r="C83" s="68">
        <v>0</v>
      </c>
      <c r="D83" s="3">
        <v>0</v>
      </c>
      <c r="E83" s="68">
        <v>0</v>
      </c>
      <c r="F83" s="68">
        <v>0</v>
      </c>
      <c r="G83"/>
      <c r="H83"/>
    </row>
    <row r="84" spans="1:13">
      <c r="A84" s="69" t="s">
        <v>95</v>
      </c>
      <c r="B84" s="68">
        <v>0</v>
      </c>
      <c r="C84" s="68">
        <v>0</v>
      </c>
      <c r="D84" s="3">
        <v>0</v>
      </c>
      <c r="E84" s="68">
        <v>0</v>
      </c>
      <c r="F84" s="68">
        <v>0</v>
      </c>
      <c r="G84"/>
      <c r="H84"/>
      <c r="M84" s="2"/>
    </row>
    <row r="85" spans="1:13">
      <c r="A85" s="69" t="s">
        <v>96</v>
      </c>
      <c r="B85" s="68">
        <v>1</v>
      </c>
      <c r="C85" s="68">
        <v>1</v>
      </c>
      <c r="D85" s="3">
        <v>0</v>
      </c>
      <c r="E85" s="68">
        <v>0</v>
      </c>
      <c r="F85" s="68">
        <v>0</v>
      </c>
      <c r="G85"/>
      <c r="H85"/>
    </row>
    <row r="86" spans="1:13">
      <c r="A86" s="69" t="s">
        <v>99</v>
      </c>
      <c r="B86" s="68">
        <v>0</v>
      </c>
      <c r="C86" s="68">
        <v>0</v>
      </c>
      <c r="D86" s="3">
        <v>0</v>
      </c>
      <c r="E86" s="68">
        <v>5</v>
      </c>
      <c r="F86" s="68">
        <v>0</v>
      </c>
      <c r="G86"/>
      <c r="H86"/>
    </row>
    <row r="87" spans="1:13">
      <c r="A87" s="69" t="s">
        <v>100</v>
      </c>
      <c r="B87" s="68">
        <v>0</v>
      </c>
      <c r="C87" s="68">
        <v>0</v>
      </c>
      <c r="D87" s="3">
        <v>0</v>
      </c>
      <c r="E87" s="68">
        <v>0</v>
      </c>
      <c r="F87" s="68">
        <v>0</v>
      </c>
      <c r="G87"/>
      <c r="H87"/>
    </row>
    <row r="88" spans="1:13">
      <c r="A88" s="69" t="s">
        <v>24</v>
      </c>
      <c r="B88" s="68">
        <v>0</v>
      </c>
      <c r="C88" s="68">
        <v>3</v>
      </c>
      <c r="D88" s="3">
        <v>0</v>
      </c>
      <c r="E88" s="68">
        <v>35</v>
      </c>
      <c r="F88" s="68">
        <v>9</v>
      </c>
      <c r="G88"/>
      <c r="H88"/>
    </row>
    <row r="89" spans="1:13">
      <c r="A89" s="69" t="s">
        <v>97</v>
      </c>
      <c r="B89" s="68">
        <v>0</v>
      </c>
      <c r="C89" s="68">
        <v>0</v>
      </c>
      <c r="D89" s="3">
        <v>0</v>
      </c>
      <c r="E89" s="68">
        <v>0</v>
      </c>
      <c r="F89" s="68">
        <v>0</v>
      </c>
      <c r="G89"/>
      <c r="H89"/>
    </row>
    <row r="90" spans="1:13">
      <c r="A90" s="69" t="s">
        <v>98</v>
      </c>
      <c r="B90" s="68">
        <v>0</v>
      </c>
      <c r="C90" s="68">
        <v>0</v>
      </c>
      <c r="D90" s="3">
        <v>0</v>
      </c>
      <c r="E90" s="68">
        <v>3</v>
      </c>
      <c r="F90" s="68">
        <v>0</v>
      </c>
      <c r="G90"/>
      <c r="H90"/>
    </row>
    <row r="91" spans="1:13">
      <c r="A91" s="69" t="s">
        <v>101</v>
      </c>
      <c r="B91" s="68">
        <v>0</v>
      </c>
      <c r="C91" s="68">
        <v>0</v>
      </c>
      <c r="D91" s="3">
        <v>0</v>
      </c>
      <c r="E91" s="68">
        <v>2</v>
      </c>
      <c r="F91" s="68">
        <v>0</v>
      </c>
      <c r="G91"/>
      <c r="H91"/>
    </row>
    <row r="92" spans="1:13">
      <c r="A92" s="69" t="s">
        <v>25</v>
      </c>
      <c r="B92" s="68">
        <v>13</v>
      </c>
      <c r="C92" s="68">
        <v>17</v>
      </c>
      <c r="D92" s="3">
        <v>72</v>
      </c>
      <c r="E92" s="68">
        <v>531</v>
      </c>
      <c r="F92" s="68">
        <v>10</v>
      </c>
      <c r="G92"/>
      <c r="H92"/>
    </row>
    <row r="93" spans="1:13">
      <c r="A93" s="69" t="s">
        <v>102</v>
      </c>
      <c r="B93" s="68">
        <v>0</v>
      </c>
      <c r="C93" s="68">
        <v>0</v>
      </c>
      <c r="D93" s="3">
        <v>0</v>
      </c>
      <c r="E93" s="68">
        <v>0</v>
      </c>
      <c r="F93" s="68">
        <v>0</v>
      </c>
      <c r="G93"/>
      <c r="H93"/>
    </row>
    <row r="94" spans="1:13">
      <c r="A94" s="69" t="s">
        <v>103</v>
      </c>
      <c r="B94" s="68">
        <v>1</v>
      </c>
      <c r="C94" s="68">
        <v>0</v>
      </c>
      <c r="D94" s="3">
        <v>0</v>
      </c>
      <c r="E94" s="68">
        <v>1279</v>
      </c>
      <c r="F94" s="68">
        <v>4</v>
      </c>
      <c r="G94"/>
      <c r="H94"/>
    </row>
    <row r="95" spans="1:13">
      <c r="A95" s="69" t="s">
        <v>104</v>
      </c>
      <c r="B95" s="68">
        <v>45</v>
      </c>
      <c r="C95" s="68">
        <v>45</v>
      </c>
      <c r="D95" s="3">
        <v>0</v>
      </c>
      <c r="E95" s="68">
        <v>18</v>
      </c>
      <c r="F95" s="68">
        <v>0</v>
      </c>
      <c r="G95"/>
      <c r="H95"/>
    </row>
    <row r="96" spans="1:13">
      <c r="A96" s="69" t="s">
        <v>105</v>
      </c>
      <c r="B96" s="68">
        <v>0</v>
      </c>
      <c r="C96" s="68">
        <v>0</v>
      </c>
      <c r="D96" s="3">
        <v>0</v>
      </c>
      <c r="E96" s="68">
        <v>0</v>
      </c>
      <c r="F96" s="68">
        <v>0</v>
      </c>
      <c r="G96"/>
      <c r="H96"/>
    </row>
    <row r="97" spans="1:13">
      <c r="A97" s="69" t="s">
        <v>106</v>
      </c>
      <c r="B97" s="68">
        <v>0</v>
      </c>
      <c r="C97" s="68">
        <v>0</v>
      </c>
      <c r="D97" s="3">
        <v>8</v>
      </c>
      <c r="E97" s="68">
        <v>15</v>
      </c>
      <c r="F97" s="68">
        <v>1</v>
      </c>
      <c r="G97"/>
      <c r="H97"/>
    </row>
    <row r="98" spans="1:13">
      <c r="A98" s="69" t="s">
        <v>107</v>
      </c>
      <c r="B98" s="68">
        <v>0</v>
      </c>
      <c r="C98" s="68">
        <v>0</v>
      </c>
      <c r="D98" s="3">
        <v>0</v>
      </c>
      <c r="E98" s="68">
        <v>7</v>
      </c>
      <c r="F98" s="68">
        <v>0</v>
      </c>
      <c r="G98"/>
      <c r="H98"/>
    </row>
    <row r="99" spans="1:13">
      <c r="A99" s="69" t="s">
        <v>26</v>
      </c>
      <c r="B99" s="68">
        <v>23</v>
      </c>
      <c r="C99" s="68">
        <v>18</v>
      </c>
      <c r="D99" s="3">
        <v>18</v>
      </c>
      <c r="E99" s="68">
        <v>58</v>
      </c>
      <c r="F99" s="68">
        <v>5</v>
      </c>
      <c r="G99"/>
      <c r="H99"/>
    </row>
    <row r="100" spans="1:13">
      <c r="A100" s="69" t="s">
        <v>108</v>
      </c>
      <c r="B100" s="68">
        <v>0</v>
      </c>
      <c r="C100" s="68">
        <v>0</v>
      </c>
      <c r="D100" s="3">
        <v>0</v>
      </c>
      <c r="E100" s="68">
        <v>0</v>
      </c>
      <c r="F100" s="68">
        <v>0</v>
      </c>
      <c r="G100"/>
      <c r="H100"/>
    </row>
    <row r="101" spans="1:13">
      <c r="A101" s="69" t="s">
        <v>109</v>
      </c>
      <c r="B101" s="68">
        <v>3</v>
      </c>
      <c r="C101" s="68">
        <v>3</v>
      </c>
      <c r="D101" s="3">
        <v>0</v>
      </c>
      <c r="E101" s="68">
        <v>162</v>
      </c>
      <c r="F101" s="68">
        <v>0</v>
      </c>
      <c r="G101"/>
      <c r="H101"/>
    </row>
    <row r="102" spans="1:13">
      <c r="A102" s="69" t="s">
        <v>110</v>
      </c>
      <c r="B102" s="68">
        <v>3</v>
      </c>
      <c r="C102" s="68">
        <v>3</v>
      </c>
      <c r="D102" s="3">
        <v>0</v>
      </c>
      <c r="E102" s="68">
        <v>2</v>
      </c>
      <c r="F102" s="68">
        <v>1</v>
      </c>
      <c r="G102"/>
      <c r="H102"/>
    </row>
    <row r="103" spans="1:13">
      <c r="A103" s="69" t="s">
        <v>111</v>
      </c>
      <c r="B103" s="68">
        <v>0</v>
      </c>
      <c r="C103" s="68">
        <v>0</v>
      </c>
      <c r="D103" s="3">
        <v>0</v>
      </c>
      <c r="E103" s="68">
        <v>0</v>
      </c>
      <c r="F103" s="68">
        <v>0</v>
      </c>
      <c r="G103"/>
      <c r="H103"/>
    </row>
    <row r="104" spans="1:13">
      <c r="A104" s="69" t="s">
        <v>27</v>
      </c>
      <c r="B104" s="68">
        <v>3</v>
      </c>
      <c r="C104" s="68">
        <v>3</v>
      </c>
      <c r="D104" s="3">
        <v>0</v>
      </c>
      <c r="E104" s="68">
        <v>14</v>
      </c>
      <c r="F104" s="68">
        <v>0</v>
      </c>
      <c r="G104"/>
      <c r="H104"/>
    </row>
    <row r="105" spans="1:13">
      <c r="A105" s="69" t="s">
        <v>112</v>
      </c>
      <c r="B105" s="68">
        <v>0</v>
      </c>
      <c r="C105" s="68">
        <v>0</v>
      </c>
      <c r="D105" s="3">
        <v>0</v>
      </c>
      <c r="E105" s="68">
        <v>0</v>
      </c>
      <c r="F105" s="68">
        <v>0</v>
      </c>
      <c r="G105"/>
      <c r="H105"/>
      <c r="M105" s="2"/>
    </row>
    <row r="106" spans="1:13">
      <c r="A106" s="69" t="s">
        <v>28</v>
      </c>
      <c r="B106" s="68">
        <v>0</v>
      </c>
      <c r="C106" s="68">
        <v>0</v>
      </c>
      <c r="D106" s="3">
        <v>0</v>
      </c>
      <c r="E106" s="68">
        <v>2</v>
      </c>
      <c r="F106" s="68">
        <v>0</v>
      </c>
      <c r="G106"/>
      <c r="H106"/>
    </row>
    <row r="107" spans="1:13">
      <c r="A107" s="69" t="s">
        <v>114</v>
      </c>
      <c r="B107" s="68">
        <v>0</v>
      </c>
      <c r="C107" s="68">
        <v>0</v>
      </c>
      <c r="D107" s="3">
        <v>0</v>
      </c>
      <c r="E107" s="68">
        <v>0</v>
      </c>
      <c r="F107" s="68">
        <v>0</v>
      </c>
      <c r="G107"/>
      <c r="H107"/>
    </row>
    <row r="108" spans="1:13">
      <c r="A108" s="69" t="s">
        <v>115</v>
      </c>
      <c r="B108" s="68">
        <v>0</v>
      </c>
      <c r="C108" s="68">
        <v>0</v>
      </c>
      <c r="D108" s="3">
        <v>0</v>
      </c>
      <c r="E108" s="68">
        <v>32</v>
      </c>
      <c r="F108" s="68">
        <v>0</v>
      </c>
      <c r="G108"/>
      <c r="H108"/>
    </row>
    <row r="109" spans="1:13">
      <c r="A109" s="69" t="s">
        <v>113</v>
      </c>
      <c r="B109" s="68">
        <v>0</v>
      </c>
      <c r="C109" s="68">
        <v>0</v>
      </c>
      <c r="D109" s="3">
        <v>0</v>
      </c>
      <c r="E109" s="68">
        <v>347</v>
      </c>
      <c r="F109" s="68">
        <v>0</v>
      </c>
      <c r="G109"/>
      <c r="H109"/>
    </row>
    <row r="110" spans="1:13">
      <c r="A110" s="69" t="s">
        <v>116</v>
      </c>
      <c r="B110" s="68">
        <v>0</v>
      </c>
      <c r="C110" s="68">
        <v>0</v>
      </c>
      <c r="D110" s="3">
        <v>0</v>
      </c>
      <c r="E110" s="68">
        <v>0</v>
      </c>
      <c r="F110" s="68">
        <v>0</v>
      </c>
      <c r="G110"/>
      <c r="H110"/>
    </row>
    <row r="111" spans="1:13">
      <c r="A111" s="69" t="s">
        <v>117</v>
      </c>
      <c r="B111" s="68">
        <v>2</v>
      </c>
      <c r="C111" s="68">
        <v>2</v>
      </c>
      <c r="D111" s="3">
        <v>0</v>
      </c>
      <c r="E111" s="68">
        <v>0</v>
      </c>
      <c r="F111" s="68">
        <v>0</v>
      </c>
      <c r="G111"/>
      <c r="H111"/>
    </row>
    <row r="112" spans="1:13">
      <c r="A112" s="69" t="s">
        <v>29</v>
      </c>
      <c r="B112" s="68">
        <v>64</v>
      </c>
      <c r="C112" s="68">
        <v>254</v>
      </c>
      <c r="D112" s="3">
        <v>216</v>
      </c>
      <c r="E112" s="68">
        <v>5802</v>
      </c>
      <c r="F112" s="68">
        <v>100</v>
      </c>
      <c r="G112"/>
      <c r="H112"/>
    </row>
    <row r="113" spans="1:8">
      <c r="A113" s="69" t="s">
        <v>118</v>
      </c>
      <c r="B113" s="68">
        <v>0</v>
      </c>
      <c r="C113" s="68">
        <v>0</v>
      </c>
      <c r="D113" s="3">
        <v>0</v>
      </c>
      <c r="E113" s="68">
        <v>0</v>
      </c>
      <c r="F113" s="68">
        <v>0</v>
      </c>
      <c r="G113"/>
      <c r="H113"/>
    </row>
    <row r="114" spans="1:8">
      <c r="A114" s="69" t="s">
        <v>30</v>
      </c>
      <c r="B114" s="68">
        <v>2</v>
      </c>
      <c r="C114" s="68">
        <v>2</v>
      </c>
      <c r="D114" s="3">
        <v>205</v>
      </c>
      <c r="E114" s="68">
        <v>2691</v>
      </c>
      <c r="F114" s="68">
        <v>26</v>
      </c>
      <c r="G114"/>
      <c r="H114"/>
    </row>
    <row r="115" spans="1:8">
      <c r="A115" s="69" t="s">
        <v>119</v>
      </c>
      <c r="B115" s="68">
        <v>0</v>
      </c>
      <c r="C115" s="68">
        <v>0</v>
      </c>
      <c r="D115" s="3">
        <v>0</v>
      </c>
      <c r="E115" s="68">
        <v>0</v>
      </c>
      <c r="F115" s="68">
        <v>0</v>
      </c>
      <c r="G115"/>
      <c r="H115"/>
    </row>
    <row r="116" spans="1:8">
      <c r="A116" s="69" t="s">
        <v>31</v>
      </c>
      <c r="B116" s="68">
        <v>31</v>
      </c>
      <c r="C116" s="68">
        <v>22</v>
      </c>
      <c r="D116" s="3">
        <v>42</v>
      </c>
      <c r="E116" s="68">
        <v>188</v>
      </c>
      <c r="F116" s="68">
        <v>26</v>
      </c>
      <c r="G116"/>
      <c r="H116"/>
    </row>
    <row r="117" spans="1:8">
      <c r="A117" s="69" t="s">
        <v>32</v>
      </c>
      <c r="B117" s="68">
        <v>241</v>
      </c>
      <c r="C117" s="68">
        <v>262</v>
      </c>
      <c r="D117" s="3">
        <v>267</v>
      </c>
      <c r="E117" s="68">
        <v>1318</v>
      </c>
      <c r="F117" s="68">
        <v>172</v>
      </c>
      <c r="G117"/>
      <c r="H117"/>
    </row>
    <row r="118" spans="1:8">
      <c r="A118" s="69" t="s">
        <v>33</v>
      </c>
      <c r="B118" s="68">
        <v>6</v>
      </c>
      <c r="C118" s="68">
        <v>6</v>
      </c>
      <c r="D118" s="3">
        <v>1</v>
      </c>
      <c r="E118" s="68">
        <v>18</v>
      </c>
      <c r="F118" s="68">
        <v>0</v>
      </c>
      <c r="G118"/>
      <c r="H118"/>
    </row>
    <row r="119" spans="1:8">
      <c r="A119" s="69" t="s">
        <v>34</v>
      </c>
      <c r="B119" s="68">
        <v>1047</v>
      </c>
      <c r="C119" s="68">
        <v>1741</v>
      </c>
      <c r="D119" s="3">
        <v>300</v>
      </c>
      <c r="E119" s="68">
        <v>6089</v>
      </c>
      <c r="F119" s="68">
        <v>215</v>
      </c>
      <c r="G119"/>
      <c r="H119"/>
    </row>
    <row r="120" spans="1:8">
      <c r="A120" s="69" t="s">
        <v>120</v>
      </c>
      <c r="B120" s="68">
        <v>0</v>
      </c>
      <c r="C120" s="68">
        <v>0</v>
      </c>
      <c r="D120" s="3">
        <v>0</v>
      </c>
      <c r="E120" s="68">
        <v>0</v>
      </c>
      <c r="F120" s="68">
        <v>0</v>
      </c>
      <c r="G120"/>
      <c r="H120"/>
    </row>
    <row r="121" spans="1:8">
      <c r="A121" s="69" t="s">
        <v>121</v>
      </c>
      <c r="B121" s="68">
        <v>0</v>
      </c>
      <c r="C121" s="68">
        <v>0</v>
      </c>
      <c r="D121" s="3">
        <v>0</v>
      </c>
      <c r="E121" s="68">
        <v>0</v>
      </c>
      <c r="F121" s="68">
        <v>0</v>
      </c>
      <c r="G121"/>
      <c r="H121"/>
    </row>
    <row r="122" spans="1:8">
      <c r="A122" s="69" t="s">
        <v>122</v>
      </c>
      <c r="B122" s="68">
        <v>0</v>
      </c>
      <c r="C122" s="68">
        <v>0</v>
      </c>
      <c r="D122" s="3">
        <v>0</v>
      </c>
      <c r="E122" s="68">
        <v>177</v>
      </c>
      <c r="F122" s="68">
        <v>0</v>
      </c>
      <c r="G122"/>
      <c r="H122"/>
    </row>
    <row r="123" spans="1:8">
      <c r="A123" s="69" t="s">
        <v>123</v>
      </c>
      <c r="B123" s="68">
        <v>0</v>
      </c>
      <c r="C123" s="68">
        <v>0</v>
      </c>
      <c r="D123" s="3">
        <v>0</v>
      </c>
      <c r="E123" s="68">
        <v>0</v>
      </c>
      <c r="F123" s="68">
        <v>0</v>
      </c>
      <c r="G123"/>
      <c r="H123"/>
    </row>
    <row r="124" spans="1:8">
      <c r="A124" s="69" t="s">
        <v>124</v>
      </c>
      <c r="B124" s="68">
        <v>0</v>
      </c>
      <c r="C124" s="68">
        <v>0</v>
      </c>
      <c r="D124" s="3">
        <v>0</v>
      </c>
      <c r="E124" s="68">
        <v>0</v>
      </c>
      <c r="F124" s="68">
        <v>0</v>
      </c>
      <c r="G124"/>
      <c r="H124"/>
    </row>
    <row r="125" spans="1:8">
      <c r="A125" s="69" t="s">
        <v>35</v>
      </c>
      <c r="B125" s="68">
        <v>67</v>
      </c>
      <c r="C125" s="68">
        <v>44</v>
      </c>
      <c r="D125" s="3">
        <v>56</v>
      </c>
      <c r="E125" s="68">
        <v>229</v>
      </c>
      <c r="F125" s="68">
        <v>47</v>
      </c>
      <c r="G125"/>
      <c r="H125"/>
    </row>
    <row r="126" spans="1:8">
      <c r="A126" s="69" t="s">
        <v>125</v>
      </c>
      <c r="B126" s="68">
        <v>0</v>
      </c>
      <c r="C126" s="68">
        <v>0</v>
      </c>
      <c r="D126" s="3">
        <v>0</v>
      </c>
      <c r="E126" s="68">
        <v>0</v>
      </c>
      <c r="F126" s="68">
        <v>0</v>
      </c>
      <c r="G126"/>
      <c r="H126"/>
    </row>
    <row r="127" spans="1:8">
      <c r="A127" s="85" t="s">
        <v>254</v>
      </c>
      <c r="B127" s="68">
        <v>42</v>
      </c>
      <c r="C127" s="68">
        <v>37</v>
      </c>
      <c r="D127" s="3">
        <v>24</v>
      </c>
      <c r="E127" s="68">
        <v>194</v>
      </c>
      <c r="F127" s="68">
        <v>34</v>
      </c>
      <c r="G127"/>
      <c r="H127"/>
    </row>
    <row r="128" spans="1:8">
      <c r="A128" s="69" t="s">
        <v>126</v>
      </c>
      <c r="B128" s="68">
        <v>0</v>
      </c>
      <c r="C128" s="68">
        <v>4</v>
      </c>
      <c r="D128" s="3">
        <v>0</v>
      </c>
      <c r="E128" s="68">
        <v>0</v>
      </c>
      <c r="F128" s="68">
        <v>0</v>
      </c>
      <c r="G128"/>
      <c r="H128"/>
    </row>
    <row r="129" spans="1:8">
      <c r="A129" s="69" t="s">
        <v>127</v>
      </c>
      <c r="B129" s="68">
        <v>0</v>
      </c>
      <c r="C129" s="68">
        <v>0</v>
      </c>
      <c r="D129" s="3">
        <v>0</v>
      </c>
      <c r="E129" s="68">
        <v>0</v>
      </c>
      <c r="F129" s="68">
        <v>0</v>
      </c>
      <c r="G129"/>
      <c r="H129"/>
    </row>
    <row r="130" spans="1:8">
      <c r="A130" s="69" t="s">
        <v>36</v>
      </c>
      <c r="B130" s="68">
        <v>446</v>
      </c>
      <c r="C130" s="68">
        <v>1051</v>
      </c>
      <c r="D130" s="3">
        <v>543</v>
      </c>
      <c r="E130" s="68">
        <v>9801</v>
      </c>
      <c r="F130" s="68">
        <v>208</v>
      </c>
      <c r="G130"/>
      <c r="H130"/>
    </row>
    <row r="131" spans="1:8">
      <c r="A131" s="69" t="s">
        <v>128</v>
      </c>
      <c r="B131" s="68">
        <v>0</v>
      </c>
      <c r="C131" s="68">
        <v>0</v>
      </c>
      <c r="D131" s="3">
        <v>0</v>
      </c>
      <c r="E131" s="68">
        <v>4</v>
      </c>
      <c r="F131" s="68">
        <v>0</v>
      </c>
      <c r="G131"/>
      <c r="H131"/>
    </row>
    <row r="132" spans="1:8">
      <c r="A132" s="69" t="s">
        <v>129</v>
      </c>
      <c r="B132" s="68">
        <v>0</v>
      </c>
      <c r="C132" s="68">
        <v>0</v>
      </c>
      <c r="D132" s="3">
        <v>0</v>
      </c>
      <c r="E132" s="68">
        <v>0</v>
      </c>
      <c r="F132" s="68">
        <v>0</v>
      </c>
      <c r="G132"/>
      <c r="H132"/>
    </row>
    <row r="133" spans="1:8">
      <c r="A133" s="69" t="s">
        <v>136</v>
      </c>
      <c r="B133" s="68">
        <v>0</v>
      </c>
      <c r="C133" s="68">
        <v>0</v>
      </c>
      <c r="D133" s="3">
        <v>0</v>
      </c>
      <c r="E133" s="68">
        <v>0</v>
      </c>
      <c r="F133" s="68">
        <v>0</v>
      </c>
      <c r="G133"/>
      <c r="H133"/>
    </row>
    <row r="134" spans="1:8">
      <c r="A134" s="69" t="s">
        <v>130</v>
      </c>
      <c r="B134" s="68">
        <v>0</v>
      </c>
      <c r="C134" s="68">
        <v>0</v>
      </c>
      <c r="D134" s="3">
        <v>0</v>
      </c>
      <c r="E134" s="68">
        <v>0</v>
      </c>
      <c r="F134" s="68">
        <v>0</v>
      </c>
      <c r="G134"/>
      <c r="H134"/>
    </row>
    <row r="135" spans="1:8">
      <c r="A135" s="69" t="s">
        <v>131</v>
      </c>
      <c r="B135" s="68">
        <v>0</v>
      </c>
      <c r="C135" s="68">
        <v>0</v>
      </c>
      <c r="D135" s="3">
        <v>0</v>
      </c>
      <c r="E135" s="68">
        <v>0</v>
      </c>
      <c r="F135" s="68">
        <v>0</v>
      </c>
      <c r="G135"/>
      <c r="H135"/>
    </row>
    <row r="136" spans="1:8">
      <c r="A136" s="69" t="s">
        <v>132</v>
      </c>
      <c r="B136" s="68">
        <v>0</v>
      </c>
      <c r="C136" s="68">
        <v>0</v>
      </c>
      <c r="D136" s="3">
        <v>0</v>
      </c>
      <c r="E136" s="68">
        <v>0</v>
      </c>
      <c r="F136" s="68">
        <v>0</v>
      </c>
      <c r="G136"/>
      <c r="H136"/>
    </row>
    <row r="137" spans="1:8">
      <c r="A137" s="69" t="s">
        <v>133</v>
      </c>
      <c r="B137" s="68">
        <v>0</v>
      </c>
      <c r="C137" s="68">
        <v>0</v>
      </c>
      <c r="D137" s="3">
        <v>0</v>
      </c>
      <c r="E137" s="68">
        <v>0</v>
      </c>
      <c r="F137" s="68">
        <v>0</v>
      </c>
      <c r="G137"/>
      <c r="H137"/>
    </row>
    <row r="138" spans="1:8">
      <c r="A138" s="69" t="s">
        <v>134</v>
      </c>
      <c r="B138" s="68">
        <v>0</v>
      </c>
      <c r="C138" s="68">
        <v>0</v>
      </c>
      <c r="D138" s="3">
        <v>0</v>
      </c>
      <c r="E138" s="68">
        <v>0</v>
      </c>
      <c r="F138" s="68">
        <v>0</v>
      </c>
      <c r="G138"/>
      <c r="H138"/>
    </row>
    <row r="139" spans="1:8">
      <c r="A139" s="69" t="s">
        <v>135</v>
      </c>
      <c r="B139" s="68">
        <v>0</v>
      </c>
      <c r="C139" s="68">
        <v>0</v>
      </c>
      <c r="D139" s="3">
        <v>0</v>
      </c>
      <c r="E139" s="68">
        <v>0</v>
      </c>
      <c r="F139" s="68">
        <v>0</v>
      </c>
      <c r="G139"/>
      <c r="H139"/>
    </row>
    <row r="140" spans="1:8">
      <c r="A140" s="69" t="s">
        <v>137</v>
      </c>
      <c r="B140" s="68">
        <v>0</v>
      </c>
      <c r="C140" s="68">
        <v>0</v>
      </c>
      <c r="D140" s="3">
        <v>0</v>
      </c>
      <c r="E140" s="68">
        <v>0</v>
      </c>
      <c r="F140" s="68">
        <v>0</v>
      </c>
      <c r="G140"/>
      <c r="H140"/>
    </row>
    <row r="141" spans="1:8">
      <c r="A141" s="69" t="s">
        <v>138</v>
      </c>
      <c r="B141" s="68">
        <v>0</v>
      </c>
      <c r="C141" s="68">
        <v>0</v>
      </c>
      <c r="D141" s="3">
        <v>2</v>
      </c>
      <c r="E141" s="68">
        <v>14</v>
      </c>
      <c r="F141" s="68">
        <v>0</v>
      </c>
      <c r="G141"/>
      <c r="H141"/>
    </row>
    <row r="142" spans="1:8">
      <c r="A142" s="69" t="s">
        <v>139</v>
      </c>
      <c r="B142" s="68">
        <v>0</v>
      </c>
      <c r="C142" s="68">
        <v>0</v>
      </c>
      <c r="D142" s="3">
        <v>0</v>
      </c>
      <c r="E142" s="68">
        <v>0</v>
      </c>
      <c r="F142" s="68">
        <v>0</v>
      </c>
      <c r="G142"/>
      <c r="H142"/>
    </row>
    <row r="143" spans="1:8">
      <c r="A143" s="69" t="s">
        <v>140</v>
      </c>
      <c r="B143" s="68">
        <v>0</v>
      </c>
      <c r="C143" s="68">
        <v>0</v>
      </c>
      <c r="D143" s="3">
        <v>0</v>
      </c>
      <c r="E143" s="68">
        <v>13</v>
      </c>
      <c r="F143" s="68">
        <v>0</v>
      </c>
      <c r="G143"/>
      <c r="H143"/>
    </row>
    <row r="144" spans="1:8">
      <c r="A144" s="69" t="s">
        <v>141</v>
      </c>
      <c r="B144" s="68">
        <v>0</v>
      </c>
      <c r="C144" s="68">
        <v>0</v>
      </c>
      <c r="D144" s="3">
        <v>0</v>
      </c>
      <c r="E144" s="68">
        <v>7</v>
      </c>
      <c r="F144" s="68">
        <v>0</v>
      </c>
      <c r="G144"/>
      <c r="H144"/>
    </row>
    <row r="145" spans="1:8">
      <c r="A145" s="72" t="s">
        <v>5</v>
      </c>
      <c r="B145" s="4">
        <v>4620</v>
      </c>
      <c r="C145" s="4">
        <v>8230</v>
      </c>
      <c r="D145" s="4">
        <v>4641</v>
      </c>
      <c r="E145" s="4">
        <v>59526</v>
      </c>
      <c r="F145" s="4">
        <v>2457</v>
      </c>
      <c r="G145"/>
      <c r="H145"/>
    </row>
    <row r="146" spans="1:8">
      <c r="B146" s="68"/>
      <c r="C146" s="68"/>
      <c r="D146" s="73"/>
      <c r="E146" s="68"/>
      <c r="F146" s="68"/>
      <c r="G146"/>
      <c r="H146"/>
    </row>
    <row r="147" spans="1:8">
      <c r="B147" s="68"/>
      <c r="C147" s="68"/>
      <c r="D147" s="73"/>
      <c r="E147" s="68"/>
      <c r="F147" s="68"/>
      <c r="G147"/>
      <c r="H147"/>
    </row>
    <row r="148" spans="1:8">
      <c r="B148" s="68"/>
      <c r="C148" s="68"/>
      <c r="D148" s="73"/>
      <c r="E148" s="68"/>
      <c r="F148" s="68"/>
      <c r="G148"/>
      <c r="H148"/>
    </row>
    <row r="149" spans="1:8">
      <c r="B149" s="68"/>
      <c r="C149" s="68"/>
      <c r="D149" s="73"/>
      <c r="E149" s="68"/>
      <c r="F149" s="68"/>
      <c r="G149"/>
      <c r="H149"/>
    </row>
    <row r="150" spans="1:8">
      <c r="B150" s="68"/>
      <c r="C150" s="68"/>
      <c r="D150" s="68"/>
      <c r="E150" s="68"/>
      <c r="F150" s="68"/>
      <c r="G150"/>
      <c r="H150"/>
    </row>
    <row r="151" spans="1:8">
      <c r="B151" s="68"/>
      <c r="C151" s="68"/>
      <c r="D151" s="68"/>
      <c r="E151" s="68"/>
      <c r="F151" s="68"/>
      <c r="G151"/>
      <c r="H151"/>
    </row>
    <row r="152" spans="1:8">
      <c r="B152" s="68"/>
      <c r="C152" s="68"/>
      <c r="D152" s="68"/>
      <c r="E152" s="68"/>
      <c r="F152" s="68"/>
      <c r="G152"/>
      <c r="H152"/>
    </row>
    <row r="153" spans="1:8">
      <c r="B153" s="68"/>
      <c r="C153" s="68"/>
      <c r="D153" s="68"/>
      <c r="E153" s="68"/>
      <c r="F153" s="68"/>
      <c r="G153"/>
      <c r="H153"/>
    </row>
    <row r="154" spans="1:8">
      <c r="B154" s="68"/>
      <c r="C154" s="68"/>
      <c r="D154" s="68"/>
      <c r="E154" s="68"/>
      <c r="F154" s="68"/>
    </row>
  </sheetData>
  <phoneticPr fontId="1" type="noConversion"/>
  <conditionalFormatting sqref="A127">
    <cfRule type="cellIs" dxfId="5" priority="1" stopIfTrue="1" operator="equal">
      <formula>$B$226</formula>
    </cfRule>
  </conditionalFormatting>
  <pageMargins left="0.75" right="0.75" top="1" bottom="1" header="0.5" footer="0.5"/>
  <pageSetup paperSize="9" orientation="portrait" r:id="rId1"/>
  <headerFooter alignWithMargins="0"/>
  <customProperties>
    <customPr name="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154"/>
  <sheetViews>
    <sheetView zoomScale="90" zoomScaleNormal="90" workbookViewId="0"/>
  </sheetViews>
  <sheetFormatPr defaultRowHeight="12.75"/>
  <cols>
    <col min="1" max="1" width="27.7109375" style="69" customWidth="1"/>
    <col min="2" max="6" width="14.28515625" style="69" customWidth="1"/>
    <col min="7" max="7" width="9.140625" style="69" customWidth="1"/>
    <col min="8" max="8" width="9.140625" style="2" customWidth="1"/>
  </cols>
  <sheetData>
    <row r="1" spans="1:6">
      <c r="A1" s="69" t="s">
        <v>256</v>
      </c>
    </row>
    <row r="3" spans="1:6">
      <c r="A3" s="69" t="s">
        <v>155</v>
      </c>
      <c r="B3" s="70"/>
      <c r="C3" s="70"/>
      <c r="D3" s="70"/>
      <c r="E3" s="70"/>
      <c r="F3" s="70"/>
    </row>
    <row r="4" spans="1:6" ht="12.75" customHeight="1">
      <c r="A4" s="71"/>
      <c r="B4" s="71" t="s">
        <v>242</v>
      </c>
      <c r="C4" s="71" t="s">
        <v>143</v>
      </c>
      <c r="D4" s="71" t="s">
        <v>144</v>
      </c>
      <c r="E4" s="71" t="s">
        <v>4</v>
      </c>
      <c r="F4" s="71" t="s">
        <v>145</v>
      </c>
    </row>
    <row r="5" spans="1:6" ht="12.75" customHeight="1">
      <c r="A5" s="67" t="s">
        <v>0</v>
      </c>
      <c r="B5" s="80" t="s">
        <v>146</v>
      </c>
      <c r="C5" s="80" t="s">
        <v>241</v>
      </c>
      <c r="D5" s="80" t="s">
        <v>146</v>
      </c>
      <c r="E5" s="80" t="s">
        <v>241</v>
      </c>
      <c r="F5" s="80" t="s">
        <v>147</v>
      </c>
    </row>
    <row r="6" spans="1:6">
      <c r="A6" s="69" t="s">
        <v>37</v>
      </c>
      <c r="B6" s="68">
        <v>22</v>
      </c>
      <c r="C6" s="68">
        <v>24</v>
      </c>
      <c r="D6" s="68">
        <v>7</v>
      </c>
      <c r="E6" s="68">
        <v>245</v>
      </c>
      <c r="F6" s="68">
        <v>22</v>
      </c>
    </row>
    <row r="7" spans="1:6">
      <c r="A7" s="69" t="s">
        <v>10</v>
      </c>
      <c r="B7" s="68">
        <v>11</v>
      </c>
      <c r="C7" s="68">
        <v>24</v>
      </c>
      <c r="D7" s="68">
        <v>15</v>
      </c>
      <c r="E7" s="68">
        <v>143</v>
      </c>
      <c r="F7" s="68">
        <v>23</v>
      </c>
    </row>
    <row r="8" spans="1:6">
      <c r="A8" s="69" t="s">
        <v>38</v>
      </c>
      <c r="B8" s="68">
        <v>0</v>
      </c>
      <c r="C8" s="68">
        <v>0</v>
      </c>
      <c r="D8" s="68">
        <v>0</v>
      </c>
      <c r="E8" s="68">
        <v>0</v>
      </c>
      <c r="F8" s="68">
        <v>0</v>
      </c>
    </row>
    <row r="9" spans="1:6">
      <c r="A9" s="69" t="s">
        <v>39</v>
      </c>
      <c r="B9" s="68">
        <v>10</v>
      </c>
      <c r="C9" s="68">
        <v>101</v>
      </c>
      <c r="D9" s="68">
        <v>6</v>
      </c>
      <c r="E9" s="68">
        <v>136</v>
      </c>
      <c r="F9" s="68">
        <v>19</v>
      </c>
    </row>
    <row r="10" spans="1:6">
      <c r="A10" s="69" t="s">
        <v>11</v>
      </c>
      <c r="B10" s="68">
        <v>0</v>
      </c>
      <c r="C10" s="68">
        <v>0</v>
      </c>
      <c r="D10" s="68">
        <v>6</v>
      </c>
      <c r="E10" s="68">
        <v>5</v>
      </c>
      <c r="F10" s="68">
        <v>1</v>
      </c>
    </row>
    <row r="11" spans="1:6">
      <c r="A11" s="69" t="s">
        <v>12</v>
      </c>
      <c r="B11" s="68">
        <v>5</v>
      </c>
      <c r="C11" s="68">
        <v>5</v>
      </c>
      <c r="D11" s="68">
        <v>3</v>
      </c>
      <c r="E11" s="68">
        <v>99</v>
      </c>
      <c r="F11" s="68">
        <v>4</v>
      </c>
    </row>
    <row r="12" spans="1:6">
      <c r="A12" s="69" t="s">
        <v>13</v>
      </c>
      <c r="B12" s="68">
        <v>0</v>
      </c>
      <c r="C12" s="68">
        <v>0</v>
      </c>
      <c r="D12" s="68">
        <v>5</v>
      </c>
      <c r="E12" s="68">
        <v>6</v>
      </c>
      <c r="F12" s="68">
        <v>2</v>
      </c>
    </row>
    <row r="13" spans="1:6">
      <c r="A13" s="69" t="s">
        <v>40</v>
      </c>
      <c r="B13" s="68">
        <v>0</v>
      </c>
      <c r="C13" s="68">
        <v>0</v>
      </c>
      <c r="D13" s="68">
        <v>8</v>
      </c>
      <c r="E13" s="68">
        <v>24</v>
      </c>
      <c r="F13" s="68">
        <v>0</v>
      </c>
    </row>
    <row r="14" spans="1:6">
      <c r="A14" s="69" t="s">
        <v>41</v>
      </c>
      <c r="B14" s="68">
        <v>0</v>
      </c>
      <c r="C14" s="68">
        <v>0</v>
      </c>
      <c r="D14" s="68">
        <v>0</v>
      </c>
      <c r="E14" s="68">
        <v>0</v>
      </c>
      <c r="F14" s="68">
        <v>0</v>
      </c>
    </row>
    <row r="15" spans="1:6">
      <c r="A15" s="69" t="s">
        <v>42</v>
      </c>
      <c r="B15" s="68">
        <v>0</v>
      </c>
      <c r="C15" s="68">
        <v>0</v>
      </c>
      <c r="D15" s="68">
        <v>0</v>
      </c>
      <c r="E15" s="68">
        <v>2</v>
      </c>
      <c r="F15" s="68">
        <v>0</v>
      </c>
    </row>
    <row r="16" spans="1:6">
      <c r="A16" s="69" t="s">
        <v>43</v>
      </c>
      <c r="B16" s="68">
        <v>8</v>
      </c>
      <c r="C16" s="68">
        <v>20</v>
      </c>
      <c r="D16" s="68">
        <v>2</v>
      </c>
      <c r="E16" s="68">
        <v>13</v>
      </c>
      <c r="F16" s="68">
        <v>0</v>
      </c>
    </row>
    <row r="17" spans="1:6">
      <c r="A17" s="69" t="s">
        <v>44</v>
      </c>
      <c r="B17" s="68">
        <v>1</v>
      </c>
      <c r="C17" s="68">
        <v>0</v>
      </c>
      <c r="D17" s="68">
        <v>1</v>
      </c>
      <c r="E17" s="68">
        <v>0</v>
      </c>
      <c r="F17" s="68">
        <v>0</v>
      </c>
    </row>
    <row r="18" spans="1:6">
      <c r="A18" s="69" t="s">
        <v>45</v>
      </c>
      <c r="B18" s="68">
        <v>0</v>
      </c>
      <c r="C18" s="68">
        <v>53</v>
      </c>
      <c r="D18" s="68">
        <v>0</v>
      </c>
      <c r="E18" s="68">
        <v>63</v>
      </c>
      <c r="F18" s="68">
        <v>0</v>
      </c>
    </row>
    <row r="19" spans="1:6">
      <c r="A19" s="69" t="s">
        <v>148</v>
      </c>
      <c r="B19" s="68">
        <v>0</v>
      </c>
      <c r="C19" s="68">
        <v>0</v>
      </c>
      <c r="D19" s="68">
        <v>0</v>
      </c>
      <c r="E19" s="68">
        <v>0</v>
      </c>
      <c r="F19" s="68">
        <v>0</v>
      </c>
    </row>
    <row r="20" spans="1:6">
      <c r="A20" s="69" t="s">
        <v>46</v>
      </c>
      <c r="B20" s="68">
        <v>2</v>
      </c>
      <c r="C20" s="68">
        <v>2</v>
      </c>
      <c r="D20" s="68">
        <v>0</v>
      </c>
      <c r="E20" s="68">
        <v>0</v>
      </c>
      <c r="F20" s="68">
        <v>0</v>
      </c>
    </row>
    <row r="21" spans="1:6">
      <c r="A21" s="69" t="s">
        <v>47</v>
      </c>
      <c r="B21" s="68">
        <v>4</v>
      </c>
      <c r="C21" s="68">
        <v>6</v>
      </c>
      <c r="D21" s="68">
        <v>2</v>
      </c>
      <c r="E21" s="68">
        <v>63</v>
      </c>
      <c r="F21" s="68">
        <v>4</v>
      </c>
    </row>
    <row r="22" spans="1:6">
      <c r="A22" s="69" t="s">
        <v>244</v>
      </c>
      <c r="B22" s="68">
        <v>14</v>
      </c>
      <c r="C22" s="68">
        <v>16</v>
      </c>
      <c r="D22" s="68">
        <v>14</v>
      </c>
      <c r="E22" s="68">
        <v>362</v>
      </c>
      <c r="F22" s="68">
        <v>34</v>
      </c>
    </row>
    <row r="23" spans="1:6">
      <c r="A23" s="69" t="s">
        <v>14</v>
      </c>
      <c r="B23" s="68">
        <v>0</v>
      </c>
      <c r="C23" s="68">
        <v>0</v>
      </c>
      <c r="D23" s="68">
        <v>0</v>
      </c>
      <c r="E23" s="68">
        <v>0</v>
      </c>
      <c r="F23" s="68">
        <v>0</v>
      </c>
    </row>
    <row r="24" spans="1:6">
      <c r="A24" s="69" t="s">
        <v>15</v>
      </c>
      <c r="B24" s="68">
        <v>4</v>
      </c>
      <c r="C24" s="68">
        <v>4</v>
      </c>
      <c r="D24" s="68">
        <v>2</v>
      </c>
      <c r="E24" s="68">
        <v>30</v>
      </c>
      <c r="F24" s="68">
        <v>1</v>
      </c>
    </row>
    <row r="25" spans="1:6">
      <c r="A25" s="69" t="s">
        <v>48</v>
      </c>
      <c r="B25" s="68">
        <v>10</v>
      </c>
      <c r="C25" s="68">
        <v>15</v>
      </c>
      <c r="D25" s="68">
        <v>20</v>
      </c>
      <c r="E25" s="68">
        <v>62</v>
      </c>
      <c r="F25" s="68">
        <v>13</v>
      </c>
    </row>
    <row r="26" spans="1:6">
      <c r="A26" s="69" t="s">
        <v>49</v>
      </c>
      <c r="B26" s="68">
        <v>0</v>
      </c>
      <c r="C26" s="68">
        <v>0</v>
      </c>
      <c r="D26" s="68">
        <v>0</v>
      </c>
      <c r="E26" s="68">
        <v>0</v>
      </c>
      <c r="F26" s="68">
        <v>0</v>
      </c>
    </row>
    <row r="27" spans="1:6">
      <c r="A27" s="69" t="s">
        <v>50</v>
      </c>
      <c r="B27" s="68">
        <v>2</v>
      </c>
      <c r="C27" s="68">
        <v>2</v>
      </c>
      <c r="D27" s="68">
        <v>2</v>
      </c>
      <c r="E27" s="68">
        <v>10</v>
      </c>
      <c r="F27" s="68">
        <v>0</v>
      </c>
    </row>
    <row r="28" spans="1:6">
      <c r="A28" s="69" t="s">
        <v>51</v>
      </c>
      <c r="B28" s="68">
        <v>10</v>
      </c>
      <c r="C28" s="68">
        <v>10</v>
      </c>
      <c r="D28" s="68">
        <v>0</v>
      </c>
      <c r="E28" s="68">
        <v>6</v>
      </c>
      <c r="F28" s="68">
        <v>0</v>
      </c>
    </row>
    <row r="29" spans="1:6">
      <c r="A29" s="69" t="s">
        <v>52</v>
      </c>
      <c r="B29" s="68">
        <v>4</v>
      </c>
      <c r="C29" s="68">
        <v>2</v>
      </c>
      <c r="D29" s="68">
        <v>2</v>
      </c>
      <c r="E29" s="68">
        <v>335</v>
      </c>
      <c r="F29" s="68">
        <v>0</v>
      </c>
    </row>
    <row r="30" spans="1:6">
      <c r="A30" s="69" t="s">
        <v>16</v>
      </c>
      <c r="B30" s="68">
        <v>0</v>
      </c>
      <c r="C30" s="68">
        <v>2</v>
      </c>
      <c r="D30" s="68">
        <v>0</v>
      </c>
      <c r="E30" s="68">
        <v>0</v>
      </c>
      <c r="F30" s="68">
        <v>0</v>
      </c>
    </row>
    <row r="31" spans="1:6">
      <c r="A31" s="69" t="s">
        <v>17</v>
      </c>
      <c r="B31" s="68">
        <v>2</v>
      </c>
      <c r="C31" s="68">
        <v>19</v>
      </c>
      <c r="D31" s="68">
        <v>10</v>
      </c>
      <c r="E31" s="68">
        <v>37</v>
      </c>
      <c r="F31" s="68">
        <v>46</v>
      </c>
    </row>
    <row r="32" spans="1:6">
      <c r="A32" s="69" t="s">
        <v>53</v>
      </c>
      <c r="B32" s="68">
        <v>0</v>
      </c>
      <c r="C32" s="68">
        <v>0</v>
      </c>
      <c r="D32" s="68">
        <v>0</v>
      </c>
      <c r="E32" s="68">
        <v>0</v>
      </c>
      <c r="F32" s="68">
        <v>2</v>
      </c>
    </row>
    <row r="33" spans="1:6">
      <c r="A33" s="69" t="s">
        <v>54</v>
      </c>
      <c r="B33" s="68">
        <v>46</v>
      </c>
      <c r="C33" s="68">
        <v>46</v>
      </c>
      <c r="D33" s="68">
        <v>0</v>
      </c>
      <c r="E33" s="68">
        <v>0</v>
      </c>
      <c r="F33" s="68">
        <v>0</v>
      </c>
    </row>
    <row r="34" spans="1:6">
      <c r="A34" s="69" t="s">
        <v>55</v>
      </c>
      <c r="B34" s="68">
        <v>0</v>
      </c>
      <c r="C34" s="68">
        <v>0</v>
      </c>
      <c r="D34" s="68">
        <v>0</v>
      </c>
      <c r="E34" s="68">
        <v>2</v>
      </c>
      <c r="F34" s="68">
        <v>0</v>
      </c>
    </row>
    <row r="35" spans="1:6">
      <c r="A35" s="69" t="s">
        <v>56</v>
      </c>
      <c r="B35" s="68">
        <v>1</v>
      </c>
      <c r="C35" s="68">
        <v>1</v>
      </c>
      <c r="D35" s="68">
        <v>0</v>
      </c>
      <c r="E35" s="68">
        <v>0</v>
      </c>
      <c r="F35" s="68">
        <v>0</v>
      </c>
    </row>
    <row r="36" spans="1:6">
      <c r="A36" s="69" t="s">
        <v>18</v>
      </c>
      <c r="B36" s="68">
        <v>0</v>
      </c>
      <c r="C36" s="68">
        <v>0</v>
      </c>
      <c r="D36" s="68">
        <v>0</v>
      </c>
      <c r="E36" s="68">
        <v>0</v>
      </c>
      <c r="F36" s="68">
        <v>0</v>
      </c>
    </row>
    <row r="37" spans="1:6">
      <c r="A37" s="69" t="s">
        <v>57</v>
      </c>
      <c r="B37" s="68">
        <v>0</v>
      </c>
      <c r="C37" s="68">
        <v>0</v>
      </c>
      <c r="D37" s="68">
        <v>0</v>
      </c>
      <c r="E37" s="68">
        <v>0</v>
      </c>
      <c r="F37" s="68">
        <v>0</v>
      </c>
    </row>
    <row r="38" spans="1:6">
      <c r="A38" s="69" t="s">
        <v>58</v>
      </c>
      <c r="B38" s="68">
        <v>4</v>
      </c>
      <c r="C38" s="68">
        <v>4</v>
      </c>
      <c r="D38" s="68">
        <v>0</v>
      </c>
      <c r="E38" s="68">
        <v>0</v>
      </c>
      <c r="F38" s="68">
        <v>0</v>
      </c>
    </row>
    <row r="39" spans="1:6">
      <c r="A39" s="69" t="s">
        <v>59</v>
      </c>
      <c r="B39" s="68">
        <v>0</v>
      </c>
      <c r="C39" s="68">
        <v>0</v>
      </c>
      <c r="D39" s="68">
        <v>0</v>
      </c>
      <c r="E39" s="68">
        <v>0</v>
      </c>
      <c r="F39" s="68">
        <v>0</v>
      </c>
    </row>
    <row r="40" spans="1:6">
      <c r="A40" s="69" t="s">
        <v>60</v>
      </c>
      <c r="B40" s="68">
        <v>0</v>
      </c>
      <c r="C40" s="68">
        <v>0</v>
      </c>
      <c r="D40" s="68">
        <v>0</v>
      </c>
      <c r="E40" s="68">
        <v>0</v>
      </c>
      <c r="F40" s="68">
        <v>2</v>
      </c>
    </row>
    <row r="41" spans="1:6">
      <c r="A41" s="69" t="s">
        <v>61</v>
      </c>
      <c r="B41" s="68">
        <v>0</v>
      </c>
      <c r="C41" s="68">
        <v>0</v>
      </c>
      <c r="D41" s="68">
        <v>0</v>
      </c>
      <c r="E41" s="68">
        <v>0</v>
      </c>
      <c r="F41" s="68">
        <v>0</v>
      </c>
    </row>
    <row r="42" spans="1:6">
      <c r="A42" s="69" t="s">
        <v>62</v>
      </c>
      <c r="B42" s="68">
        <v>2</v>
      </c>
      <c r="C42" s="68">
        <v>7</v>
      </c>
      <c r="D42" s="68">
        <v>0</v>
      </c>
      <c r="E42" s="68">
        <v>4</v>
      </c>
      <c r="F42" s="68">
        <v>0</v>
      </c>
    </row>
    <row r="43" spans="1:6">
      <c r="A43" s="69" t="s">
        <v>63</v>
      </c>
      <c r="B43" s="68">
        <v>2</v>
      </c>
      <c r="C43" s="68">
        <v>43</v>
      </c>
      <c r="D43" s="68">
        <v>2</v>
      </c>
      <c r="E43" s="68">
        <v>16</v>
      </c>
      <c r="F43" s="68">
        <v>2</v>
      </c>
    </row>
    <row r="44" spans="1:6">
      <c r="A44" s="69" t="s">
        <v>64</v>
      </c>
      <c r="B44" s="68">
        <v>3</v>
      </c>
      <c r="C44" s="68">
        <v>29</v>
      </c>
      <c r="D44" s="68">
        <v>0</v>
      </c>
      <c r="E44" s="68">
        <v>99</v>
      </c>
      <c r="F44" s="68">
        <v>0</v>
      </c>
    </row>
    <row r="45" spans="1:6">
      <c r="A45" s="69" t="s">
        <v>65</v>
      </c>
      <c r="B45" s="68">
        <v>0</v>
      </c>
      <c r="C45" s="68">
        <v>0</v>
      </c>
      <c r="D45" s="68">
        <v>0</v>
      </c>
      <c r="E45" s="68">
        <v>0</v>
      </c>
      <c r="F45" s="68">
        <v>0</v>
      </c>
    </row>
    <row r="46" spans="1:6">
      <c r="A46" s="69" t="s">
        <v>66</v>
      </c>
      <c r="B46" s="68">
        <v>6</v>
      </c>
      <c r="C46" s="68">
        <v>6</v>
      </c>
      <c r="D46" s="68">
        <v>3</v>
      </c>
      <c r="E46" s="68">
        <v>25</v>
      </c>
      <c r="F46" s="68">
        <v>0</v>
      </c>
    </row>
    <row r="47" spans="1:6">
      <c r="A47" s="69" t="s">
        <v>67</v>
      </c>
      <c r="B47" s="68">
        <v>0</v>
      </c>
      <c r="C47" s="68">
        <v>0</v>
      </c>
      <c r="D47" s="68">
        <v>1</v>
      </c>
      <c r="E47" s="68">
        <v>0</v>
      </c>
      <c r="F47" s="68">
        <v>3</v>
      </c>
    </row>
    <row r="48" spans="1:6">
      <c r="A48" s="69" t="s">
        <v>68</v>
      </c>
      <c r="B48" s="68">
        <v>0</v>
      </c>
      <c r="C48" s="68">
        <v>0</v>
      </c>
      <c r="D48" s="68">
        <v>0</v>
      </c>
      <c r="E48" s="68">
        <v>0</v>
      </c>
      <c r="F48" s="68">
        <v>0</v>
      </c>
    </row>
    <row r="49" spans="1:6">
      <c r="A49" s="69" t="s">
        <v>69</v>
      </c>
      <c r="B49" s="68">
        <v>0</v>
      </c>
      <c r="C49" s="68">
        <v>0</v>
      </c>
      <c r="D49" s="68">
        <v>0</v>
      </c>
      <c r="E49" s="68">
        <v>0</v>
      </c>
      <c r="F49" s="68">
        <v>0</v>
      </c>
    </row>
    <row r="50" spans="1:6">
      <c r="A50" s="69" t="s">
        <v>19</v>
      </c>
      <c r="B50" s="68">
        <v>0</v>
      </c>
      <c r="C50" s="68">
        <v>0</v>
      </c>
      <c r="D50" s="68">
        <v>0</v>
      </c>
      <c r="E50" s="68">
        <v>0</v>
      </c>
      <c r="F50" s="68">
        <v>1</v>
      </c>
    </row>
    <row r="51" spans="1:6">
      <c r="A51" s="69" t="s">
        <v>70</v>
      </c>
      <c r="B51" s="68">
        <v>0</v>
      </c>
      <c r="C51" s="68">
        <v>0</v>
      </c>
      <c r="D51" s="68">
        <v>0</v>
      </c>
      <c r="E51" s="68">
        <v>0</v>
      </c>
      <c r="F51" s="68">
        <v>0</v>
      </c>
    </row>
    <row r="52" spans="1:6">
      <c r="A52" s="69" t="s">
        <v>71</v>
      </c>
      <c r="B52" s="68">
        <v>0</v>
      </c>
      <c r="C52" s="68">
        <v>0</v>
      </c>
      <c r="D52" s="68">
        <v>0</v>
      </c>
      <c r="E52" s="68">
        <v>53</v>
      </c>
      <c r="F52" s="68">
        <v>2</v>
      </c>
    </row>
    <row r="53" spans="1:6">
      <c r="A53" s="69" t="s">
        <v>72</v>
      </c>
      <c r="B53" s="68">
        <v>0</v>
      </c>
      <c r="C53" s="68">
        <v>0</v>
      </c>
      <c r="D53" s="68">
        <v>0</v>
      </c>
      <c r="E53" s="68">
        <v>0</v>
      </c>
      <c r="F53" s="68">
        <v>0</v>
      </c>
    </row>
    <row r="54" spans="1:6">
      <c r="A54" s="69" t="s">
        <v>20</v>
      </c>
      <c r="B54" s="68">
        <v>0</v>
      </c>
      <c r="C54" s="68">
        <v>5</v>
      </c>
      <c r="D54" s="68">
        <v>0</v>
      </c>
      <c r="E54" s="68">
        <v>17</v>
      </c>
      <c r="F54" s="68">
        <v>5</v>
      </c>
    </row>
    <row r="55" spans="1:6">
      <c r="A55" s="69" t="s">
        <v>73</v>
      </c>
      <c r="B55" s="68">
        <v>4</v>
      </c>
      <c r="C55" s="68">
        <v>6</v>
      </c>
      <c r="D55" s="68">
        <v>0</v>
      </c>
      <c r="E55" s="68">
        <v>316</v>
      </c>
      <c r="F55" s="68">
        <v>2</v>
      </c>
    </row>
    <row r="56" spans="1:6">
      <c r="A56" s="69" t="s">
        <v>74</v>
      </c>
      <c r="B56" s="68">
        <v>0</v>
      </c>
      <c r="C56" s="68">
        <v>0</v>
      </c>
      <c r="D56" s="68">
        <v>0</v>
      </c>
      <c r="E56" s="68">
        <v>4</v>
      </c>
      <c r="F56" s="68">
        <v>0</v>
      </c>
    </row>
    <row r="57" spans="1:6">
      <c r="A57" s="69" t="s">
        <v>75</v>
      </c>
      <c r="B57" s="68">
        <v>0</v>
      </c>
      <c r="C57" s="68">
        <v>0</v>
      </c>
      <c r="D57" s="68">
        <v>0</v>
      </c>
      <c r="E57" s="68">
        <v>2</v>
      </c>
      <c r="F57" s="68">
        <v>6</v>
      </c>
    </row>
    <row r="58" spans="1:6">
      <c r="A58" s="69" t="s">
        <v>21</v>
      </c>
      <c r="B58" s="68">
        <v>2</v>
      </c>
      <c r="C58" s="68">
        <v>2</v>
      </c>
      <c r="D58" s="68">
        <v>33</v>
      </c>
      <c r="E58" s="68">
        <v>140</v>
      </c>
      <c r="F58" s="68">
        <v>16</v>
      </c>
    </row>
    <row r="59" spans="1:6">
      <c r="A59" s="69" t="s">
        <v>142</v>
      </c>
      <c r="B59" s="68">
        <v>7</v>
      </c>
      <c r="C59" s="68">
        <v>5</v>
      </c>
      <c r="D59" s="68">
        <v>7</v>
      </c>
      <c r="E59" s="68">
        <v>48</v>
      </c>
      <c r="F59" s="68">
        <v>4</v>
      </c>
    </row>
    <row r="60" spans="1:6">
      <c r="A60" s="69" t="s">
        <v>76</v>
      </c>
      <c r="B60" s="68">
        <v>0</v>
      </c>
      <c r="C60" s="68">
        <v>0</v>
      </c>
      <c r="D60" s="68">
        <v>0</v>
      </c>
      <c r="E60" s="68">
        <v>0</v>
      </c>
      <c r="F60" s="68">
        <v>0</v>
      </c>
    </row>
    <row r="61" spans="1:6">
      <c r="A61" s="69" t="s">
        <v>77</v>
      </c>
      <c r="B61" s="68">
        <v>6</v>
      </c>
      <c r="C61" s="68">
        <v>6</v>
      </c>
      <c r="D61" s="68">
        <v>12</v>
      </c>
      <c r="E61" s="68">
        <v>159</v>
      </c>
      <c r="F61" s="68">
        <v>9</v>
      </c>
    </row>
    <row r="62" spans="1:6">
      <c r="A62" s="69" t="s">
        <v>78</v>
      </c>
      <c r="B62" s="68">
        <v>2</v>
      </c>
      <c r="C62" s="68">
        <v>2</v>
      </c>
      <c r="D62" s="68">
        <v>0</v>
      </c>
      <c r="E62" s="68">
        <v>18</v>
      </c>
      <c r="F62" s="68">
        <v>0</v>
      </c>
    </row>
    <row r="63" spans="1:6">
      <c r="A63" s="69" t="s">
        <v>79</v>
      </c>
      <c r="B63" s="68">
        <v>0</v>
      </c>
      <c r="C63" s="68">
        <v>0</v>
      </c>
      <c r="D63" s="68">
        <v>0</v>
      </c>
      <c r="E63" s="68">
        <v>6</v>
      </c>
      <c r="F63" s="68">
        <v>2</v>
      </c>
    </row>
    <row r="64" spans="1:6">
      <c r="A64" s="69" t="s">
        <v>22</v>
      </c>
      <c r="B64" s="68">
        <v>1</v>
      </c>
      <c r="C64" s="68">
        <v>3</v>
      </c>
      <c r="D64" s="68">
        <v>3</v>
      </c>
      <c r="E64" s="68">
        <v>6</v>
      </c>
      <c r="F64" s="68">
        <v>3</v>
      </c>
    </row>
    <row r="65" spans="1:6">
      <c r="A65" s="69" t="s">
        <v>252</v>
      </c>
      <c r="B65" s="68">
        <v>4</v>
      </c>
      <c r="C65" s="68">
        <v>4</v>
      </c>
      <c r="D65" s="68">
        <v>5</v>
      </c>
      <c r="E65" s="68">
        <v>9</v>
      </c>
      <c r="F65" s="68">
        <v>5</v>
      </c>
    </row>
    <row r="66" spans="1:6">
      <c r="A66" s="69" t="s">
        <v>80</v>
      </c>
      <c r="B66" s="68">
        <v>8</v>
      </c>
      <c r="C66" s="68">
        <v>8</v>
      </c>
      <c r="D66" s="68">
        <v>2</v>
      </c>
      <c r="E66" s="68">
        <v>31</v>
      </c>
      <c r="F66" s="68">
        <v>0</v>
      </c>
    </row>
    <row r="67" spans="1:6">
      <c r="A67" s="69" t="s">
        <v>243</v>
      </c>
      <c r="B67" s="68">
        <v>0</v>
      </c>
      <c r="C67" s="68">
        <v>5</v>
      </c>
      <c r="D67" s="68">
        <v>0</v>
      </c>
      <c r="E67" s="68">
        <v>32</v>
      </c>
      <c r="F67" s="68">
        <v>5</v>
      </c>
    </row>
    <row r="68" spans="1:6">
      <c r="A68" s="69" t="s">
        <v>81</v>
      </c>
      <c r="B68" s="68">
        <v>0</v>
      </c>
      <c r="C68" s="68">
        <v>0</v>
      </c>
      <c r="D68" s="68">
        <v>0</v>
      </c>
      <c r="E68" s="68">
        <v>0</v>
      </c>
      <c r="F68" s="68">
        <v>2</v>
      </c>
    </row>
    <row r="69" spans="1:6">
      <c r="A69" s="69" t="s">
        <v>82</v>
      </c>
      <c r="B69" s="68">
        <v>0</v>
      </c>
      <c r="C69" s="68">
        <v>0</v>
      </c>
      <c r="D69" s="68">
        <v>2</v>
      </c>
      <c r="E69" s="68">
        <v>5</v>
      </c>
      <c r="F69" s="68">
        <v>0</v>
      </c>
    </row>
    <row r="70" spans="1:6">
      <c r="A70" s="69" t="s">
        <v>83</v>
      </c>
      <c r="B70" s="68">
        <v>0</v>
      </c>
      <c r="C70" s="68">
        <v>0</v>
      </c>
      <c r="D70" s="68">
        <v>0</v>
      </c>
      <c r="E70" s="68">
        <v>0</v>
      </c>
      <c r="F70" s="68">
        <v>0</v>
      </c>
    </row>
    <row r="71" spans="1:6">
      <c r="A71" s="69" t="s">
        <v>84</v>
      </c>
      <c r="B71" s="68">
        <v>0</v>
      </c>
      <c r="C71" s="68">
        <v>0</v>
      </c>
      <c r="D71" s="68">
        <v>1</v>
      </c>
      <c r="E71" s="68">
        <v>0</v>
      </c>
      <c r="F71" s="68">
        <v>0</v>
      </c>
    </row>
    <row r="72" spans="1:6">
      <c r="A72" s="69" t="s">
        <v>85</v>
      </c>
      <c r="B72" s="68">
        <v>0</v>
      </c>
      <c r="C72" s="68">
        <v>0</v>
      </c>
      <c r="D72" s="68">
        <v>0</v>
      </c>
      <c r="E72" s="68">
        <v>2</v>
      </c>
      <c r="F72" s="68">
        <v>2</v>
      </c>
    </row>
    <row r="73" spans="1:6">
      <c r="A73" s="69" t="s">
        <v>86</v>
      </c>
      <c r="B73" s="68">
        <v>0</v>
      </c>
      <c r="C73" s="68">
        <v>0</v>
      </c>
      <c r="D73" s="68">
        <v>0</v>
      </c>
      <c r="E73" s="68">
        <v>0</v>
      </c>
      <c r="F73" s="68">
        <v>0</v>
      </c>
    </row>
    <row r="74" spans="1:6">
      <c r="A74" s="69" t="s">
        <v>87</v>
      </c>
      <c r="B74" s="68">
        <v>0</v>
      </c>
      <c r="C74" s="68">
        <v>0</v>
      </c>
      <c r="D74" s="68">
        <v>2</v>
      </c>
      <c r="E74" s="68">
        <v>4</v>
      </c>
      <c r="F74" s="68">
        <v>0</v>
      </c>
    </row>
    <row r="75" spans="1:6">
      <c r="A75" s="69" t="s">
        <v>253</v>
      </c>
      <c r="B75" s="68">
        <v>3</v>
      </c>
      <c r="C75" s="68">
        <v>4</v>
      </c>
      <c r="D75" s="68">
        <v>13</v>
      </c>
      <c r="E75" s="68">
        <v>43</v>
      </c>
      <c r="F75" s="68">
        <v>7</v>
      </c>
    </row>
    <row r="76" spans="1:6">
      <c r="A76" s="69" t="s">
        <v>88</v>
      </c>
      <c r="B76" s="68">
        <v>0</v>
      </c>
      <c r="C76" s="68">
        <v>0</v>
      </c>
      <c r="D76" s="68">
        <v>0</v>
      </c>
      <c r="E76" s="68">
        <v>0</v>
      </c>
      <c r="F76" s="68">
        <v>0</v>
      </c>
    </row>
    <row r="77" spans="1:6">
      <c r="A77" s="69" t="s">
        <v>89</v>
      </c>
      <c r="B77" s="68">
        <v>0</v>
      </c>
      <c r="C77" s="68">
        <v>0</v>
      </c>
      <c r="D77" s="68">
        <v>0</v>
      </c>
      <c r="E77" s="68">
        <v>0</v>
      </c>
      <c r="F77" s="68">
        <v>0</v>
      </c>
    </row>
    <row r="78" spans="1:6">
      <c r="A78" s="69" t="s">
        <v>90</v>
      </c>
      <c r="B78" s="68">
        <v>0</v>
      </c>
      <c r="C78" s="68">
        <v>0</v>
      </c>
      <c r="D78" s="68">
        <v>0</v>
      </c>
      <c r="E78" s="68">
        <v>0</v>
      </c>
      <c r="F78" s="68">
        <v>0</v>
      </c>
    </row>
    <row r="79" spans="1:6">
      <c r="A79" s="69" t="s">
        <v>91</v>
      </c>
      <c r="B79" s="68">
        <v>2</v>
      </c>
      <c r="C79" s="68">
        <v>2</v>
      </c>
      <c r="D79" s="68">
        <v>1</v>
      </c>
      <c r="E79" s="68">
        <v>45</v>
      </c>
      <c r="F79" s="68">
        <v>8</v>
      </c>
    </row>
    <row r="80" spans="1:6">
      <c r="A80" s="69" t="s">
        <v>92</v>
      </c>
      <c r="B80" s="68">
        <v>3</v>
      </c>
      <c r="C80" s="68">
        <v>36</v>
      </c>
      <c r="D80" s="68">
        <v>3</v>
      </c>
      <c r="E80" s="68">
        <v>95</v>
      </c>
      <c r="F80" s="68">
        <v>2</v>
      </c>
    </row>
    <row r="81" spans="1:6">
      <c r="A81" s="69" t="s">
        <v>93</v>
      </c>
      <c r="B81" s="68">
        <v>0</v>
      </c>
      <c r="C81" s="68">
        <v>0</v>
      </c>
      <c r="D81" s="68">
        <v>0</v>
      </c>
      <c r="E81" s="68">
        <v>0</v>
      </c>
      <c r="F81" s="68">
        <v>0</v>
      </c>
    </row>
    <row r="82" spans="1:6">
      <c r="A82" s="69" t="s">
        <v>23</v>
      </c>
      <c r="B82" s="68">
        <v>1</v>
      </c>
      <c r="C82" s="68">
        <v>3</v>
      </c>
      <c r="D82" s="68">
        <v>0</v>
      </c>
      <c r="E82" s="68">
        <v>37</v>
      </c>
      <c r="F82" s="68">
        <v>0</v>
      </c>
    </row>
    <row r="83" spans="1:6">
      <c r="A83" s="69" t="s">
        <v>94</v>
      </c>
      <c r="B83" s="68">
        <v>0</v>
      </c>
      <c r="C83" s="68">
        <v>0</v>
      </c>
      <c r="D83" s="68">
        <v>0</v>
      </c>
      <c r="E83" s="68">
        <v>0</v>
      </c>
      <c r="F83" s="68">
        <v>0</v>
      </c>
    </row>
    <row r="84" spans="1:6">
      <c r="A84" s="69" t="s">
        <v>95</v>
      </c>
      <c r="B84" s="68">
        <v>0</v>
      </c>
      <c r="C84" s="68">
        <v>0</v>
      </c>
      <c r="D84" s="68">
        <v>0</v>
      </c>
      <c r="E84" s="68">
        <v>0</v>
      </c>
      <c r="F84" s="68">
        <v>0</v>
      </c>
    </row>
    <row r="85" spans="1:6">
      <c r="A85" s="69" t="s">
        <v>96</v>
      </c>
      <c r="B85" s="68">
        <v>0</v>
      </c>
      <c r="C85" s="68">
        <v>0</v>
      </c>
      <c r="D85" s="68">
        <v>0</v>
      </c>
      <c r="E85" s="68">
        <v>2</v>
      </c>
      <c r="F85" s="68">
        <v>0</v>
      </c>
    </row>
    <row r="86" spans="1:6">
      <c r="A86" s="69" t="s">
        <v>99</v>
      </c>
      <c r="B86" s="68">
        <v>0</v>
      </c>
      <c r="C86" s="68">
        <v>0</v>
      </c>
      <c r="D86" s="68">
        <v>2</v>
      </c>
      <c r="E86" s="68">
        <v>7</v>
      </c>
      <c r="F86" s="68">
        <v>4</v>
      </c>
    </row>
    <row r="87" spans="1:6">
      <c r="A87" s="69" t="s">
        <v>100</v>
      </c>
      <c r="B87" s="68">
        <v>0</v>
      </c>
      <c r="C87" s="68">
        <v>0</v>
      </c>
      <c r="D87" s="68">
        <v>0</v>
      </c>
      <c r="E87" s="68">
        <v>2</v>
      </c>
      <c r="F87" s="68">
        <v>0</v>
      </c>
    </row>
    <row r="88" spans="1:6">
      <c r="A88" s="69" t="s">
        <v>24</v>
      </c>
      <c r="B88" s="68">
        <v>0</v>
      </c>
      <c r="C88" s="68">
        <v>0</v>
      </c>
      <c r="D88" s="68">
        <v>0</v>
      </c>
      <c r="E88" s="68">
        <v>0</v>
      </c>
      <c r="F88" s="68">
        <v>0</v>
      </c>
    </row>
    <row r="89" spans="1:6">
      <c r="A89" s="69" t="s">
        <v>97</v>
      </c>
      <c r="B89" s="68">
        <v>0</v>
      </c>
      <c r="C89" s="68">
        <v>0</v>
      </c>
      <c r="D89" s="68">
        <v>0</v>
      </c>
      <c r="E89" s="68">
        <v>0</v>
      </c>
      <c r="F89" s="68">
        <v>0</v>
      </c>
    </row>
    <row r="90" spans="1:6">
      <c r="A90" s="69" t="s">
        <v>98</v>
      </c>
      <c r="B90" s="68">
        <v>0</v>
      </c>
      <c r="C90" s="68">
        <v>0</v>
      </c>
      <c r="D90" s="68">
        <v>2</v>
      </c>
      <c r="E90" s="68">
        <v>2</v>
      </c>
      <c r="F90" s="68">
        <v>0</v>
      </c>
    </row>
    <row r="91" spans="1:6">
      <c r="A91" s="69" t="s">
        <v>101</v>
      </c>
      <c r="B91" s="68">
        <v>0</v>
      </c>
      <c r="C91" s="68">
        <v>0</v>
      </c>
      <c r="D91" s="68">
        <v>0</v>
      </c>
      <c r="E91" s="68">
        <v>0</v>
      </c>
      <c r="F91" s="68">
        <v>0</v>
      </c>
    </row>
    <row r="92" spans="1:6">
      <c r="A92" s="69" t="s">
        <v>25</v>
      </c>
      <c r="B92" s="68">
        <v>14</v>
      </c>
      <c r="C92" s="68">
        <v>14</v>
      </c>
      <c r="D92" s="68">
        <v>8</v>
      </c>
      <c r="E92" s="68">
        <v>30</v>
      </c>
      <c r="F92" s="68">
        <v>13</v>
      </c>
    </row>
    <row r="93" spans="1:6">
      <c r="A93" s="69" t="s">
        <v>102</v>
      </c>
      <c r="B93" s="68">
        <v>0</v>
      </c>
      <c r="C93" s="68">
        <v>0</v>
      </c>
      <c r="D93" s="68">
        <v>0</v>
      </c>
      <c r="E93" s="68">
        <v>0</v>
      </c>
      <c r="F93" s="68">
        <v>0</v>
      </c>
    </row>
    <row r="94" spans="1:6">
      <c r="A94" s="69" t="s">
        <v>103</v>
      </c>
      <c r="B94" s="68">
        <v>14</v>
      </c>
      <c r="C94" s="68">
        <v>38</v>
      </c>
      <c r="D94" s="68">
        <v>2</v>
      </c>
      <c r="E94" s="68">
        <v>263</v>
      </c>
      <c r="F94" s="68">
        <v>12</v>
      </c>
    </row>
    <row r="95" spans="1:6">
      <c r="A95" s="69" t="s">
        <v>104</v>
      </c>
      <c r="B95" s="68">
        <v>0</v>
      </c>
      <c r="C95" s="68">
        <v>0</v>
      </c>
      <c r="D95" s="68">
        <v>0</v>
      </c>
      <c r="E95" s="68">
        <v>4</v>
      </c>
      <c r="F95" s="68">
        <v>0</v>
      </c>
    </row>
    <row r="96" spans="1:6">
      <c r="A96" s="69" t="s">
        <v>105</v>
      </c>
      <c r="B96" s="68">
        <v>0</v>
      </c>
      <c r="C96" s="68">
        <v>0</v>
      </c>
      <c r="D96" s="68">
        <v>16</v>
      </c>
      <c r="E96" s="68">
        <v>16</v>
      </c>
      <c r="F96" s="68">
        <v>0</v>
      </c>
    </row>
    <row r="97" spans="1:6">
      <c r="A97" s="69" t="s">
        <v>106</v>
      </c>
      <c r="B97" s="68">
        <v>1</v>
      </c>
      <c r="C97" s="68">
        <v>0</v>
      </c>
      <c r="D97" s="68">
        <v>3</v>
      </c>
      <c r="E97" s="68">
        <v>5</v>
      </c>
      <c r="F97" s="68">
        <v>2</v>
      </c>
    </row>
    <row r="98" spans="1:6">
      <c r="A98" s="69" t="s">
        <v>107</v>
      </c>
      <c r="B98" s="68">
        <v>0</v>
      </c>
      <c r="C98" s="68">
        <v>0</v>
      </c>
      <c r="D98" s="68">
        <v>0</v>
      </c>
      <c r="E98" s="68">
        <v>0</v>
      </c>
      <c r="F98" s="68">
        <v>0</v>
      </c>
    </row>
    <row r="99" spans="1:6">
      <c r="A99" s="69" t="s">
        <v>26</v>
      </c>
      <c r="B99" s="68">
        <v>0</v>
      </c>
      <c r="C99" s="68">
        <v>0</v>
      </c>
      <c r="D99" s="68">
        <v>0</v>
      </c>
      <c r="E99" s="68">
        <v>4</v>
      </c>
      <c r="F99" s="68">
        <v>0</v>
      </c>
    </row>
    <row r="100" spans="1:6">
      <c r="A100" s="69" t="s">
        <v>108</v>
      </c>
      <c r="B100" s="68">
        <v>0</v>
      </c>
      <c r="C100" s="68">
        <v>0</v>
      </c>
      <c r="D100" s="68">
        <v>0</v>
      </c>
      <c r="E100" s="68">
        <v>0</v>
      </c>
      <c r="F100" s="68">
        <v>0</v>
      </c>
    </row>
    <row r="101" spans="1:6">
      <c r="A101" s="69" t="s">
        <v>109</v>
      </c>
      <c r="B101" s="68">
        <v>71</v>
      </c>
      <c r="C101" s="68">
        <v>71</v>
      </c>
      <c r="D101" s="68">
        <v>0</v>
      </c>
      <c r="E101" s="68">
        <v>238</v>
      </c>
      <c r="F101" s="68">
        <v>7</v>
      </c>
    </row>
    <row r="102" spans="1:6">
      <c r="A102" s="69" t="s">
        <v>110</v>
      </c>
      <c r="B102" s="68">
        <v>0</v>
      </c>
      <c r="C102" s="68">
        <v>3</v>
      </c>
      <c r="D102" s="68">
        <v>2</v>
      </c>
      <c r="E102" s="68">
        <v>2</v>
      </c>
      <c r="F102" s="68">
        <v>0</v>
      </c>
    </row>
    <row r="103" spans="1:6">
      <c r="A103" s="69" t="s">
        <v>111</v>
      </c>
      <c r="B103" s="68">
        <v>0</v>
      </c>
      <c r="C103" s="68">
        <v>0</v>
      </c>
      <c r="D103" s="68">
        <v>0</v>
      </c>
      <c r="E103" s="68">
        <v>2</v>
      </c>
      <c r="F103" s="68">
        <v>0</v>
      </c>
    </row>
    <row r="104" spans="1:6">
      <c r="A104" s="69" t="s">
        <v>27</v>
      </c>
      <c r="B104" s="68">
        <v>0</v>
      </c>
      <c r="C104" s="68">
        <v>0</v>
      </c>
      <c r="D104" s="68">
        <v>0</v>
      </c>
      <c r="E104" s="68">
        <v>0</v>
      </c>
      <c r="F104" s="68">
        <v>0</v>
      </c>
    </row>
    <row r="105" spans="1:6">
      <c r="A105" s="69" t="s">
        <v>112</v>
      </c>
      <c r="B105" s="68">
        <v>0</v>
      </c>
      <c r="C105" s="68">
        <v>0</v>
      </c>
      <c r="D105" s="68">
        <v>0</v>
      </c>
      <c r="E105" s="68">
        <v>0</v>
      </c>
      <c r="F105" s="68">
        <v>0</v>
      </c>
    </row>
    <row r="106" spans="1:6">
      <c r="A106" s="69" t="s">
        <v>28</v>
      </c>
      <c r="B106" s="68">
        <v>4</v>
      </c>
      <c r="C106" s="68">
        <v>4</v>
      </c>
      <c r="D106" s="68">
        <v>1</v>
      </c>
      <c r="E106" s="68">
        <v>6</v>
      </c>
      <c r="F106" s="68">
        <v>1</v>
      </c>
    </row>
    <row r="107" spans="1:6">
      <c r="A107" s="69" t="s">
        <v>114</v>
      </c>
      <c r="B107" s="68">
        <v>0</v>
      </c>
      <c r="C107" s="68">
        <v>3</v>
      </c>
      <c r="D107" s="68">
        <v>2</v>
      </c>
      <c r="E107" s="68">
        <v>4</v>
      </c>
      <c r="F107" s="68">
        <v>0</v>
      </c>
    </row>
    <row r="108" spans="1:6">
      <c r="A108" s="69" t="s">
        <v>115</v>
      </c>
      <c r="B108" s="68">
        <v>7</v>
      </c>
      <c r="C108" s="68">
        <v>18</v>
      </c>
      <c r="D108" s="68">
        <v>0</v>
      </c>
      <c r="E108" s="68">
        <v>32</v>
      </c>
      <c r="F108" s="68">
        <v>2</v>
      </c>
    </row>
    <row r="109" spans="1:6">
      <c r="A109" s="69" t="s">
        <v>113</v>
      </c>
      <c r="B109" s="68">
        <v>0</v>
      </c>
      <c r="C109" s="68">
        <v>0</v>
      </c>
      <c r="D109" s="68">
        <v>0</v>
      </c>
      <c r="E109" s="68">
        <v>17</v>
      </c>
      <c r="F109" s="68">
        <v>1</v>
      </c>
    </row>
    <row r="110" spans="1:6">
      <c r="A110" s="69" t="s">
        <v>116</v>
      </c>
      <c r="B110" s="68">
        <v>0</v>
      </c>
      <c r="C110" s="68">
        <v>0</v>
      </c>
      <c r="D110" s="68">
        <v>2</v>
      </c>
      <c r="E110" s="68">
        <v>7</v>
      </c>
      <c r="F110" s="68">
        <v>2</v>
      </c>
    </row>
    <row r="111" spans="1:6">
      <c r="A111" s="69" t="s">
        <v>117</v>
      </c>
      <c r="B111" s="68">
        <v>0</v>
      </c>
      <c r="C111" s="68">
        <v>0</v>
      </c>
      <c r="D111" s="68">
        <v>0</v>
      </c>
      <c r="E111" s="68">
        <v>34</v>
      </c>
      <c r="F111" s="68">
        <v>0</v>
      </c>
    </row>
    <row r="112" spans="1:6">
      <c r="A112" s="69" t="s">
        <v>29</v>
      </c>
      <c r="B112" s="68">
        <v>8</v>
      </c>
      <c r="C112" s="68">
        <v>44</v>
      </c>
      <c r="D112" s="68">
        <v>18</v>
      </c>
      <c r="E112" s="68">
        <v>87</v>
      </c>
      <c r="F112" s="68">
        <v>11</v>
      </c>
    </row>
    <row r="113" spans="1:6">
      <c r="A113" s="69" t="s">
        <v>118</v>
      </c>
      <c r="B113" s="68">
        <v>0</v>
      </c>
      <c r="C113" s="68">
        <v>0</v>
      </c>
      <c r="D113" s="68">
        <v>0</v>
      </c>
      <c r="E113" s="68">
        <v>0</v>
      </c>
      <c r="F113" s="68">
        <v>0</v>
      </c>
    </row>
    <row r="114" spans="1:6">
      <c r="A114" s="69" t="s">
        <v>30</v>
      </c>
      <c r="B114" s="68">
        <v>31</v>
      </c>
      <c r="C114" s="68">
        <v>70</v>
      </c>
      <c r="D114" s="68">
        <v>7</v>
      </c>
      <c r="E114" s="68">
        <v>145</v>
      </c>
      <c r="F114" s="68">
        <v>9</v>
      </c>
    </row>
    <row r="115" spans="1:6">
      <c r="A115" s="69" t="s">
        <v>119</v>
      </c>
      <c r="B115" s="68">
        <v>0</v>
      </c>
      <c r="C115" s="68">
        <v>0</v>
      </c>
      <c r="D115" s="68">
        <v>0</v>
      </c>
      <c r="E115" s="68">
        <v>0</v>
      </c>
      <c r="F115" s="68">
        <v>0</v>
      </c>
    </row>
    <row r="116" spans="1:6">
      <c r="A116" s="69" t="s">
        <v>31</v>
      </c>
      <c r="B116" s="68">
        <v>5</v>
      </c>
      <c r="C116" s="68">
        <v>5</v>
      </c>
      <c r="D116" s="68">
        <v>1</v>
      </c>
      <c r="E116" s="68">
        <v>2</v>
      </c>
      <c r="F116" s="68">
        <v>0</v>
      </c>
    </row>
    <row r="117" spans="1:6">
      <c r="A117" s="69" t="s">
        <v>32</v>
      </c>
      <c r="B117" s="68">
        <v>1</v>
      </c>
      <c r="C117" s="68">
        <v>0</v>
      </c>
      <c r="D117" s="68">
        <v>1</v>
      </c>
      <c r="E117" s="68">
        <v>17</v>
      </c>
      <c r="F117" s="68">
        <v>8</v>
      </c>
    </row>
    <row r="118" spans="1:6">
      <c r="A118" s="69" t="s">
        <v>33</v>
      </c>
      <c r="B118" s="68">
        <v>0</v>
      </c>
      <c r="C118" s="68">
        <v>0</v>
      </c>
      <c r="D118" s="68">
        <v>0</v>
      </c>
      <c r="E118" s="68">
        <v>5</v>
      </c>
      <c r="F118" s="68">
        <v>0</v>
      </c>
    </row>
    <row r="119" spans="1:6">
      <c r="A119" s="69" t="s">
        <v>34</v>
      </c>
      <c r="B119" s="68">
        <v>24</v>
      </c>
      <c r="C119" s="68">
        <v>80</v>
      </c>
      <c r="D119" s="68">
        <v>24</v>
      </c>
      <c r="E119" s="68">
        <v>204</v>
      </c>
      <c r="F119" s="68">
        <v>46</v>
      </c>
    </row>
    <row r="120" spans="1:6">
      <c r="A120" s="69" t="s">
        <v>120</v>
      </c>
      <c r="B120" s="68">
        <v>0</v>
      </c>
      <c r="C120" s="68">
        <v>0</v>
      </c>
      <c r="D120" s="68">
        <v>0</v>
      </c>
      <c r="E120" s="68">
        <v>0</v>
      </c>
      <c r="F120" s="68">
        <v>0</v>
      </c>
    </row>
    <row r="121" spans="1:6">
      <c r="A121" s="69" t="s">
        <v>121</v>
      </c>
      <c r="B121" s="68">
        <v>0</v>
      </c>
      <c r="C121" s="68">
        <v>0</v>
      </c>
      <c r="D121" s="68">
        <v>0</v>
      </c>
      <c r="E121" s="68">
        <v>0</v>
      </c>
      <c r="F121" s="68">
        <v>1</v>
      </c>
    </row>
    <row r="122" spans="1:6">
      <c r="A122" s="69" t="s">
        <v>122</v>
      </c>
      <c r="B122" s="68">
        <v>5</v>
      </c>
      <c r="C122" s="68">
        <v>5</v>
      </c>
      <c r="D122" s="68">
        <v>0</v>
      </c>
      <c r="E122" s="68">
        <v>11</v>
      </c>
      <c r="F122" s="68">
        <v>0</v>
      </c>
    </row>
    <row r="123" spans="1:6">
      <c r="A123" s="69" t="s">
        <v>123</v>
      </c>
      <c r="B123" s="68">
        <v>0</v>
      </c>
      <c r="C123" s="68">
        <v>0</v>
      </c>
      <c r="D123" s="68">
        <v>0</v>
      </c>
      <c r="E123" s="68">
        <v>0</v>
      </c>
      <c r="F123" s="68">
        <v>0</v>
      </c>
    </row>
    <row r="124" spans="1:6">
      <c r="A124" s="69" t="s">
        <v>124</v>
      </c>
      <c r="B124" s="68">
        <v>0</v>
      </c>
      <c r="C124" s="68">
        <v>0</v>
      </c>
      <c r="D124" s="68">
        <v>0</v>
      </c>
      <c r="E124" s="68">
        <v>0</v>
      </c>
      <c r="F124" s="68">
        <v>0</v>
      </c>
    </row>
    <row r="125" spans="1:6">
      <c r="A125" s="69" t="s">
        <v>35</v>
      </c>
      <c r="B125" s="68">
        <v>2</v>
      </c>
      <c r="C125" s="68">
        <v>2</v>
      </c>
      <c r="D125" s="68">
        <v>1</v>
      </c>
      <c r="E125" s="68">
        <v>15</v>
      </c>
      <c r="F125" s="68">
        <v>3</v>
      </c>
    </row>
    <row r="126" spans="1:6">
      <c r="A126" s="69" t="s">
        <v>125</v>
      </c>
      <c r="B126" s="68">
        <v>0</v>
      </c>
      <c r="C126" s="68">
        <v>0</v>
      </c>
      <c r="D126" s="68">
        <v>4</v>
      </c>
      <c r="E126" s="68">
        <v>25</v>
      </c>
      <c r="F126" s="68">
        <v>0</v>
      </c>
    </row>
    <row r="127" spans="1:6">
      <c r="A127" s="85" t="s">
        <v>254</v>
      </c>
      <c r="B127" s="68">
        <v>2</v>
      </c>
      <c r="C127" s="68">
        <v>2</v>
      </c>
      <c r="D127" s="68">
        <v>2</v>
      </c>
      <c r="E127" s="68">
        <v>6</v>
      </c>
      <c r="F127" s="68">
        <v>3</v>
      </c>
    </row>
    <row r="128" spans="1:6">
      <c r="A128" s="69" t="s">
        <v>126</v>
      </c>
      <c r="B128" s="68">
        <v>0</v>
      </c>
      <c r="C128" s="68">
        <v>0</v>
      </c>
      <c r="D128" s="68">
        <v>2</v>
      </c>
      <c r="E128" s="68">
        <v>0</v>
      </c>
      <c r="F128" s="68">
        <v>0</v>
      </c>
    </row>
    <row r="129" spans="1:6">
      <c r="A129" s="69" t="s">
        <v>127</v>
      </c>
      <c r="B129" s="68">
        <v>0</v>
      </c>
      <c r="C129" s="68">
        <v>0</v>
      </c>
      <c r="D129" s="68">
        <v>0</v>
      </c>
      <c r="E129" s="68">
        <v>2</v>
      </c>
      <c r="F129" s="68">
        <v>0</v>
      </c>
    </row>
    <row r="130" spans="1:6">
      <c r="A130" s="69" t="s">
        <v>36</v>
      </c>
      <c r="B130" s="68">
        <v>37</v>
      </c>
      <c r="C130" s="68">
        <v>39</v>
      </c>
      <c r="D130" s="68">
        <v>36</v>
      </c>
      <c r="E130" s="68">
        <v>289</v>
      </c>
      <c r="F130" s="68">
        <v>38</v>
      </c>
    </row>
    <row r="131" spans="1:6">
      <c r="A131" s="69" t="s">
        <v>128</v>
      </c>
      <c r="B131" s="68">
        <v>0</v>
      </c>
      <c r="C131" s="68">
        <v>0</v>
      </c>
      <c r="D131" s="68">
        <v>0</v>
      </c>
      <c r="E131" s="68">
        <v>20</v>
      </c>
      <c r="F131" s="68">
        <v>2</v>
      </c>
    </row>
    <row r="132" spans="1:6">
      <c r="A132" s="69" t="s">
        <v>129</v>
      </c>
      <c r="B132" s="68">
        <v>0</v>
      </c>
      <c r="C132" s="68">
        <v>0</v>
      </c>
      <c r="D132" s="68">
        <v>0</v>
      </c>
      <c r="E132" s="68">
        <v>4</v>
      </c>
      <c r="F132" s="68">
        <v>0</v>
      </c>
    </row>
    <row r="133" spans="1:6">
      <c r="A133" s="69" t="s">
        <v>136</v>
      </c>
      <c r="B133" s="68">
        <v>0</v>
      </c>
      <c r="C133" s="68">
        <v>0</v>
      </c>
      <c r="D133" s="68">
        <v>0</v>
      </c>
      <c r="E133" s="68">
        <v>0</v>
      </c>
      <c r="F133" s="68">
        <v>0</v>
      </c>
    </row>
    <row r="134" spans="1:6">
      <c r="A134" s="69" t="s">
        <v>130</v>
      </c>
      <c r="B134" s="68">
        <v>0</v>
      </c>
      <c r="C134" s="68">
        <v>0</v>
      </c>
      <c r="D134" s="68">
        <v>0</v>
      </c>
      <c r="E134" s="68">
        <v>0</v>
      </c>
      <c r="F134" s="68">
        <v>0</v>
      </c>
    </row>
    <row r="135" spans="1:6">
      <c r="A135" s="69" t="s">
        <v>131</v>
      </c>
      <c r="B135" s="68">
        <v>0</v>
      </c>
      <c r="C135" s="68">
        <v>0</v>
      </c>
      <c r="D135" s="68">
        <v>2</v>
      </c>
      <c r="E135" s="68">
        <v>0</v>
      </c>
      <c r="F135" s="68">
        <v>0</v>
      </c>
    </row>
    <row r="136" spans="1:6">
      <c r="A136" s="69" t="s">
        <v>132</v>
      </c>
      <c r="B136" s="68">
        <v>3</v>
      </c>
      <c r="C136" s="68">
        <v>3</v>
      </c>
      <c r="D136" s="68">
        <v>3</v>
      </c>
      <c r="E136" s="68">
        <v>5</v>
      </c>
      <c r="F136" s="68">
        <v>2</v>
      </c>
    </row>
    <row r="137" spans="1:6">
      <c r="A137" s="69" t="s">
        <v>133</v>
      </c>
      <c r="B137" s="68">
        <v>0</v>
      </c>
      <c r="C137" s="68">
        <v>0</v>
      </c>
      <c r="D137" s="68">
        <v>0</v>
      </c>
      <c r="E137" s="68">
        <v>0</v>
      </c>
      <c r="F137" s="68">
        <v>0</v>
      </c>
    </row>
    <row r="138" spans="1:6">
      <c r="A138" s="69" t="s">
        <v>134</v>
      </c>
      <c r="B138" s="68">
        <v>3</v>
      </c>
      <c r="C138" s="68">
        <v>3</v>
      </c>
      <c r="D138" s="68">
        <v>0</v>
      </c>
      <c r="E138" s="68">
        <v>4</v>
      </c>
      <c r="F138" s="68">
        <v>3</v>
      </c>
    </row>
    <row r="139" spans="1:6">
      <c r="A139" s="69" t="s">
        <v>135</v>
      </c>
      <c r="B139" s="68">
        <v>0</v>
      </c>
      <c r="C139" s="68">
        <v>0</v>
      </c>
      <c r="D139" s="68">
        <v>0</v>
      </c>
      <c r="E139" s="68">
        <v>0</v>
      </c>
      <c r="F139" s="68">
        <v>0</v>
      </c>
    </row>
    <row r="140" spans="1:6">
      <c r="A140" s="69" t="s">
        <v>137</v>
      </c>
      <c r="B140" s="68">
        <v>0</v>
      </c>
      <c r="C140" s="68">
        <v>0</v>
      </c>
      <c r="D140" s="68">
        <v>3</v>
      </c>
      <c r="E140" s="68">
        <v>2</v>
      </c>
      <c r="F140" s="68">
        <v>3</v>
      </c>
    </row>
    <row r="141" spans="1:6">
      <c r="A141" s="69" t="s">
        <v>138</v>
      </c>
      <c r="B141" s="68">
        <v>0</v>
      </c>
      <c r="C141" s="68">
        <v>0</v>
      </c>
      <c r="D141" s="68">
        <v>0</v>
      </c>
      <c r="E141" s="68">
        <v>33</v>
      </c>
      <c r="F141" s="68">
        <v>0</v>
      </c>
    </row>
    <row r="142" spans="1:6">
      <c r="A142" s="69" t="s">
        <v>139</v>
      </c>
      <c r="B142" s="68">
        <v>0</v>
      </c>
      <c r="C142" s="68">
        <v>0</v>
      </c>
      <c r="D142" s="68">
        <v>0</v>
      </c>
      <c r="E142" s="68">
        <v>0</v>
      </c>
      <c r="F142" s="68">
        <v>0</v>
      </c>
    </row>
    <row r="143" spans="1:6">
      <c r="A143" s="69" t="s">
        <v>140</v>
      </c>
      <c r="B143" s="68">
        <v>0</v>
      </c>
      <c r="C143" s="68">
        <v>0</v>
      </c>
      <c r="D143" s="68">
        <v>0</v>
      </c>
      <c r="E143" s="68">
        <v>2</v>
      </c>
      <c r="F143" s="68">
        <v>0</v>
      </c>
    </row>
    <row r="144" spans="1:6">
      <c r="A144" s="69" t="s">
        <v>141</v>
      </c>
      <c r="B144" s="68">
        <v>0</v>
      </c>
      <c r="C144" s="68">
        <v>0</v>
      </c>
      <c r="D144" s="68">
        <v>6</v>
      </c>
      <c r="E144" s="68">
        <v>6</v>
      </c>
      <c r="F144" s="68">
        <v>0</v>
      </c>
    </row>
    <row r="145" spans="1:6">
      <c r="A145" s="72" t="s">
        <v>5</v>
      </c>
      <c r="B145" s="4">
        <v>448</v>
      </c>
      <c r="C145" s="4">
        <v>936</v>
      </c>
      <c r="D145" s="75">
        <v>345</v>
      </c>
      <c r="E145" s="4">
        <v>4420</v>
      </c>
      <c r="F145" s="4">
        <v>432</v>
      </c>
    </row>
    <row r="146" spans="1:6">
      <c r="B146" s="68"/>
      <c r="C146" s="68"/>
      <c r="D146" s="73"/>
      <c r="E146" s="68"/>
      <c r="F146" s="68"/>
    </row>
    <row r="147" spans="1:6">
      <c r="B147" s="68"/>
      <c r="C147" s="68"/>
      <c r="D147" s="73"/>
      <c r="E147" s="68"/>
      <c r="F147" s="68"/>
    </row>
    <row r="148" spans="1:6">
      <c r="B148" s="68"/>
      <c r="C148" s="68"/>
      <c r="D148" s="73"/>
      <c r="E148" s="68"/>
      <c r="F148" s="68"/>
    </row>
    <row r="149" spans="1:6">
      <c r="B149" s="68"/>
      <c r="C149" s="68"/>
      <c r="D149" s="73"/>
      <c r="E149" s="68"/>
      <c r="F149" s="68"/>
    </row>
    <row r="150" spans="1:6">
      <c r="B150" s="68"/>
      <c r="C150" s="68"/>
      <c r="D150" s="73"/>
      <c r="E150" s="68"/>
      <c r="F150" s="68"/>
    </row>
    <row r="151" spans="1:6">
      <c r="B151" s="68"/>
      <c r="C151" s="68"/>
      <c r="D151" s="73"/>
      <c r="E151" s="68"/>
      <c r="F151" s="68"/>
    </row>
    <row r="152" spans="1:6">
      <c r="B152" s="68"/>
      <c r="C152" s="68"/>
      <c r="D152" s="68"/>
      <c r="E152" s="68"/>
      <c r="F152" s="68"/>
    </row>
    <row r="153" spans="1:6">
      <c r="B153" s="68"/>
      <c r="C153" s="68"/>
      <c r="D153" s="68"/>
      <c r="E153" s="68"/>
      <c r="F153" s="68"/>
    </row>
    <row r="154" spans="1:6">
      <c r="B154" s="68"/>
      <c r="C154" s="68"/>
      <c r="D154" s="68"/>
      <c r="E154" s="68"/>
      <c r="F154" s="68"/>
    </row>
  </sheetData>
  <phoneticPr fontId="1" type="noConversion"/>
  <conditionalFormatting sqref="A127">
    <cfRule type="cellIs" dxfId="4" priority="1" stopIfTrue="1" operator="equal">
      <formula>$B$226</formula>
    </cfRule>
  </conditionalFormatting>
  <pageMargins left="0.75" right="0.75" top="1" bottom="1" header="0.5" footer="0.5"/>
  <headerFooter alignWithMargins="0"/>
  <customProperties>
    <customPr name="GU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54"/>
  <sheetViews>
    <sheetView zoomScale="90" zoomScaleNormal="90" workbookViewId="0"/>
  </sheetViews>
  <sheetFormatPr defaultRowHeight="12.75"/>
  <cols>
    <col min="1" max="1" width="22.5703125" style="69" customWidth="1"/>
    <col min="2" max="6" width="14.28515625" style="69" customWidth="1"/>
    <col min="7" max="7" width="9.140625" style="69" customWidth="1"/>
    <col min="8" max="8" width="24.85546875" style="2" customWidth="1"/>
  </cols>
  <sheetData>
    <row r="1" spans="1:11">
      <c r="A1" s="69" t="s">
        <v>256</v>
      </c>
    </row>
    <row r="3" spans="1:11">
      <c r="A3" s="69" t="s">
        <v>2</v>
      </c>
      <c r="B3" s="70"/>
      <c r="C3" s="70"/>
      <c r="D3" s="70"/>
      <c r="E3" s="70"/>
      <c r="F3" s="70"/>
    </row>
    <row r="4" spans="1:11" ht="12.75" customHeight="1">
      <c r="A4" s="71"/>
      <c r="B4" s="71" t="s">
        <v>242</v>
      </c>
      <c r="C4" s="71" t="s">
        <v>143</v>
      </c>
      <c r="D4" s="71" t="s">
        <v>144</v>
      </c>
      <c r="E4" s="71" t="s">
        <v>4</v>
      </c>
      <c r="F4" s="71" t="s">
        <v>145</v>
      </c>
    </row>
    <row r="5" spans="1:11" ht="12.75" customHeight="1">
      <c r="A5" s="67" t="s">
        <v>0</v>
      </c>
      <c r="B5" s="80" t="s">
        <v>146</v>
      </c>
      <c r="C5" s="80" t="s">
        <v>241</v>
      </c>
      <c r="D5" s="80" t="s">
        <v>146</v>
      </c>
      <c r="E5" s="80" t="s">
        <v>241</v>
      </c>
      <c r="F5" s="80" t="s">
        <v>147</v>
      </c>
    </row>
    <row r="6" spans="1:11" s="2" customFormat="1">
      <c r="A6" s="69" t="s">
        <v>37</v>
      </c>
      <c r="B6" s="68">
        <v>2</v>
      </c>
      <c r="C6" s="68">
        <v>2</v>
      </c>
      <c r="D6" s="68">
        <v>1</v>
      </c>
      <c r="E6" s="68">
        <v>6</v>
      </c>
      <c r="F6" s="68">
        <v>1</v>
      </c>
      <c r="G6" s="69"/>
      <c r="I6"/>
    </row>
    <row r="7" spans="1:11">
      <c r="A7" s="69" t="s">
        <v>10</v>
      </c>
      <c r="B7" s="68">
        <v>0</v>
      </c>
      <c r="C7" s="68">
        <v>11</v>
      </c>
      <c r="D7" s="68">
        <v>1</v>
      </c>
      <c r="E7" s="68">
        <v>16</v>
      </c>
      <c r="F7" s="68">
        <v>6</v>
      </c>
      <c r="J7" s="2"/>
      <c r="K7" s="2"/>
    </row>
    <row r="8" spans="1:11">
      <c r="A8" s="69" t="s">
        <v>38</v>
      </c>
      <c r="B8" s="68">
        <v>0</v>
      </c>
      <c r="C8" s="68">
        <v>0</v>
      </c>
      <c r="D8" s="68">
        <v>0</v>
      </c>
      <c r="E8" s="68">
        <v>0</v>
      </c>
      <c r="F8" s="68">
        <v>0</v>
      </c>
      <c r="J8" s="2"/>
      <c r="K8" s="2"/>
    </row>
    <row r="9" spans="1:11">
      <c r="A9" s="69" t="s">
        <v>39</v>
      </c>
      <c r="B9" s="68">
        <v>0</v>
      </c>
      <c r="C9" s="68">
        <v>0</v>
      </c>
      <c r="D9" s="68">
        <v>0</v>
      </c>
      <c r="E9" s="68">
        <v>2</v>
      </c>
      <c r="F9" s="68">
        <v>0</v>
      </c>
      <c r="J9" s="2"/>
      <c r="K9" s="2"/>
    </row>
    <row r="10" spans="1:11">
      <c r="A10" s="69" t="s">
        <v>11</v>
      </c>
      <c r="B10" s="68">
        <v>0</v>
      </c>
      <c r="C10" s="68">
        <v>0</v>
      </c>
      <c r="D10" s="68">
        <v>0</v>
      </c>
      <c r="E10" s="68">
        <v>0</v>
      </c>
      <c r="F10" s="68">
        <v>0</v>
      </c>
      <c r="J10" s="2"/>
      <c r="K10" s="2"/>
    </row>
    <row r="11" spans="1:11">
      <c r="A11" s="69" t="s">
        <v>12</v>
      </c>
      <c r="B11" s="68">
        <v>3</v>
      </c>
      <c r="C11" s="68">
        <v>3</v>
      </c>
      <c r="D11" s="68">
        <v>0</v>
      </c>
      <c r="E11" s="68">
        <v>4</v>
      </c>
      <c r="F11" s="68">
        <v>1</v>
      </c>
      <c r="J11" s="2"/>
      <c r="K11" s="2"/>
    </row>
    <row r="12" spans="1:11">
      <c r="A12" s="69" t="s">
        <v>13</v>
      </c>
      <c r="B12" s="68">
        <v>0</v>
      </c>
      <c r="C12" s="68">
        <v>0</v>
      </c>
      <c r="D12" s="68">
        <v>1</v>
      </c>
      <c r="E12" s="68">
        <v>0</v>
      </c>
      <c r="F12" s="68">
        <v>1</v>
      </c>
      <c r="J12" s="2"/>
      <c r="K12" s="2"/>
    </row>
    <row r="13" spans="1:11">
      <c r="A13" s="69" t="s">
        <v>40</v>
      </c>
      <c r="B13" s="68">
        <v>0</v>
      </c>
      <c r="C13" s="68">
        <v>0</v>
      </c>
      <c r="D13" s="68">
        <v>0</v>
      </c>
      <c r="E13" s="68">
        <v>0</v>
      </c>
      <c r="F13" s="68">
        <v>0</v>
      </c>
      <c r="J13" s="2"/>
      <c r="K13" s="2"/>
    </row>
    <row r="14" spans="1:11">
      <c r="A14" s="69" t="s">
        <v>41</v>
      </c>
      <c r="B14" s="68">
        <v>0</v>
      </c>
      <c r="C14" s="68">
        <v>0</v>
      </c>
      <c r="D14" s="68">
        <v>0</v>
      </c>
      <c r="E14" s="68">
        <v>0</v>
      </c>
      <c r="F14" s="68">
        <v>0</v>
      </c>
      <c r="J14" s="2"/>
      <c r="K14" s="2"/>
    </row>
    <row r="15" spans="1:11">
      <c r="A15" s="69" t="s">
        <v>42</v>
      </c>
      <c r="B15" s="68">
        <v>0</v>
      </c>
      <c r="C15" s="68">
        <v>0</v>
      </c>
      <c r="D15" s="68">
        <v>0</v>
      </c>
      <c r="E15" s="68">
        <v>0</v>
      </c>
      <c r="F15" s="68">
        <v>0</v>
      </c>
      <c r="J15" s="2"/>
      <c r="K15" s="2"/>
    </row>
    <row r="16" spans="1:11">
      <c r="A16" s="69" t="s">
        <v>43</v>
      </c>
      <c r="B16" s="68">
        <v>5</v>
      </c>
      <c r="C16" s="68">
        <v>5</v>
      </c>
      <c r="D16" s="68">
        <v>0</v>
      </c>
      <c r="E16" s="68">
        <v>0</v>
      </c>
      <c r="F16" s="68">
        <v>0</v>
      </c>
      <c r="J16" s="2"/>
      <c r="K16" s="2"/>
    </row>
    <row r="17" spans="1:11">
      <c r="A17" s="69" t="s">
        <v>44</v>
      </c>
      <c r="B17" s="68">
        <v>1</v>
      </c>
      <c r="C17" s="68">
        <v>0</v>
      </c>
      <c r="D17" s="68">
        <v>1</v>
      </c>
      <c r="E17" s="68">
        <v>0</v>
      </c>
      <c r="F17" s="68">
        <v>0</v>
      </c>
      <c r="J17" s="2"/>
      <c r="K17" s="2"/>
    </row>
    <row r="18" spans="1:11">
      <c r="A18" s="69" t="s">
        <v>45</v>
      </c>
      <c r="B18" s="68">
        <v>0</v>
      </c>
      <c r="C18" s="68">
        <v>0</v>
      </c>
      <c r="D18" s="68">
        <v>0</v>
      </c>
      <c r="E18" s="68">
        <v>21</v>
      </c>
      <c r="F18" s="68">
        <v>0</v>
      </c>
      <c r="J18" s="2"/>
      <c r="K18" s="2"/>
    </row>
    <row r="19" spans="1:11">
      <c r="A19" s="69" t="s">
        <v>148</v>
      </c>
      <c r="B19" s="68">
        <v>0</v>
      </c>
      <c r="C19" s="68">
        <v>0</v>
      </c>
      <c r="D19" s="68">
        <v>0</v>
      </c>
      <c r="E19" s="68">
        <v>0</v>
      </c>
      <c r="F19" s="68">
        <v>0</v>
      </c>
      <c r="J19" s="2"/>
      <c r="K19" s="2"/>
    </row>
    <row r="20" spans="1:11">
      <c r="A20" s="69" t="s">
        <v>46</v>
      </c>
      <c r="B20" s="68">
        <v>0</v>
      </c>
      <c r="C20" s="68">
        <v>0</v>
      </c>
      <c r="D20" s="68">
        <v>0</v>
      </c>
      <c r="E20" s="68">
        <v>0</v>
      </c>
      <c r="F20" s="68">
        <v>0</v>
      </c>
      <c r="J20" s="2"/>
      <c r="K20" s="2"/>
    </row>
    <row r="21" spans="1:11">
      <c r="A21" s="69" t="s">
        <v>47</v>
      </c>
      <c r="B21" s="68">
        <v>1</v>
      </c>
      <c r="C21" s="68">
        <v>1</v>
      </c>
      <c r="D21" s="68">
        <v>0</v>
      </c>
      <c r="E21" s="68">
        <v>4</v>
      </c>
      <c r="F21" s="68">
        <v>0</v>
      </c>
      <c r="J21" s="2"/>
      <c r="K21" s="2"/>
    </row>
    <row r="22" spans="1:11">
      <c r="A22" s="69" t="s">
        <v>244</v>
      </c>
      <c r="B22" s="68">
        <v>2</v>
      </c>
      <c r="C22" s="68">
        <v>2</v>
      </c>
      <c r="D22" s="68">
        <v>2</v>
      </c>
      <c r="E22" s="68">
        <v>23</v>
      </c>
      <c r="F22" s="68">
        <v>3</v>
      </c>
      <c r="J22" s="2"/>
      <c r="K22" s="2"/>
    </row>
    <row r="23" spans="1:11">
      <c r="A23" s="69" t="s">
        <v>14</v>
      </c>
      <c r="B23" s="68">
        <v>0</v>
      </c>
      <c r="C23" s="68">
        <v>0</v>
      </c>
      <c r="D23" s="68">
        <v>0</v>
      </c>
      <c r="E23" s="68">
        <v>0</v>
      </c>
      <c r="F23" s="68">
        <v>0</v>
      </c>
      <c r="J23" s="2"/>
      <c r="K23" s="2"/>
    </row>
    <row r="24" spans="1:11">
      <c r="A24" s="69" t="s">
        <v>15</v>
      </c>
      <c r="B24" s="68">
        <v>1</v>
      </c>
      <c r="C24" s="68">
        <v>1</v>
      </c>
      <c r="D24" s="68">
        <v>2</v>
      </c>
      <c r="E24" s="68">
        <v>4</v>
      </c>
      <c r="F24" s="68">
        <v>1</v>
      </c>
      <c r="J24" s="2"/>
      <c r="K24" s="2"/>
    </row>
    <row r="25" spans="1:11">
      <c r="A25" s="69" t="s">
        <v>48</v>
      </c>
      <c r="B25" s="68">
        <v>4</v>
      </c>
      <c r="C25" s="68">
        <v>4</v>
      </c>
      <c r="D25" s="68">
        <v>0</v>
      </c>
      <c r="E25" s="68">
        <v>2</v>
      </c>
      <c r="F25" s="68">
        <v>8</v>
      </c>
      <c r="J25" s="2"/>
      <c r="K25" s="2"/>
    </row>
    <row r="26" spans="1:11">
      <c r="A26" s="69" t="s">
        <v>49</v>
      </c>
      <c r="B26" s="68">
        <v>0</v>
      </c>
      <c r="C26" s="68">
        <v>0</v>
      </c>
      <c r="D26" s="68">
        <v>0</v>
      </c>
      <c r="E26" s="68">
        <v>0</v>
      </c>
      <c r="F26" s="68">
        <v>0</v>
      </c>
      <c r="J26" s="2"/>
      <c r="K26" s="2"/>
    </row>
    <row r="27" spans="1:11">
      <c r="A27" s="69" t="s">
        <v>50</v>
      </c>
      <c r="B27" s="68">
        <v>0</v>
      </c>
      <c r="C27" s="68">
        <v>0</v>
      </c>
      <c r="D27" s="68">
        <v>0</v>
      </c>
      <c r="E27" s="68">
        <v>0</v>
      </c>
      <c r="F27" s="68">
        <v>0</v>
      </c>
      <c r="J27" s="2"/>
      <c r="K27" s="2"/>
    </row>
    <row r="28" spans="1:11">
      <c r="A28" s="69" t="s">
        <v>51</v>
      </c>
      <c r="B28" s="68">
        <v>0</v>
      </c>
      <c r="C28" s="68">
        <v>0</v>
      </c>
      <c r="D28" s="68">
        <v>0</v>
      </c>
      <c r="E28" s="68">
        <v>0</v>
      </c>
      <c r="F28" s="68">
        <v>0</v>
      </c>
      <c r="J28" s="2"/>
      <c r="K28" s="2"/>
    </row>
    <row r="29" spans="1:11">
      <c r="A29" s="69" t="s">
        <v>52</v>
      </c>
      <c r="B29" s="68">
        <v>2</v>
      </c>
      <c r="C29" s="68">
        <v>0</v>
      </c>
      <c r="D29" s="68">
        <v>2</v>
      </c>
      <c r="E29" s="68">
        <v>2</v>
      </c>
      <c r="F29" s="68">
        <v>0</v>
      </c>
      <c r="J29" s="2"/>
      <c r="K29" s="2"/>
    </row>
    <row r="30" spans="1:11">
      <c r="A30" s="69" t="s">
        <v>16</v>
      </c>
      <c r="B30" s="68">
        <v>0</v>
      </c>
      <c r="C30" s="68">
        <v>0</v>
      </c>
      <c r="D30" s="68">
        <v>0</v>
      </c>
      <c r="E30" s="68">
        <v>0</v>
      </c>
      <c r="F30" s="68">
        <v>0</v>
      </c>
      <c r="J30" s="2"/>
      <c r="K30" s="2"/>
    </row>
    <row r="31" spans="1:11">
      <c r="A31" s="69" t="s">
        <v>17</v>
      </c>
      <c r="B31" s="68">
        <v>0</v>
      </c>
      <c r="C31" s="68">
        <v>0</v>
      </c>
      <c r="D31" s="68">
        <v>0</v>
      </c>
      <c r="E31" s="68">
        <v>0</v>
      </c>
      <c r="F31" s="68">
        <v>6</v>
      </c>
      <c r="J31" s="2"/>
      <c r="K31" s="2"/>
    </row>
    <row r="32" spans="1:11">
      <c r="A32" s="69" t="s">
        <v>53</v>
      </c>
      <c r="B32" s="68">
        <v>0</v>
      </c>
      <c r="C32" s="68">
        <v>0</v>
      </c>
      <c r="D32" s="68">
        <v>0</v>
      </c>
      <c r="E32" s="68">
        <v>0</v>
      </c>
      <c r="F32" s="68">
        <v>0</v>
      </c>
      <c r="J32" s="2"/>
      <c r="K32" s="2"/>
    </row>
    <row r="33" spans="1:11">
      <c r="A33" s="69" t="s">
        <v>54</v>
      </c>
      <c r="B33" s="68">
        <v>0</v>
      </c>
      <c r="C33" s="68">
        <v>0</v>
      </c>
      <c r="D33" s="68">
        <v>0</v>
      </c>
      <c r="E33" s="68">
        <v>0</v>
      </c>
      <c r="F33" s="68">
        <v>0</v>
      </c>
      <c r="J33" s="2"/>
      <c r="K33" s="2"/>
    </row>
    <row r="34" spans="1:11">
      <c r="A34" s="69" t="s">
        <v>55</v>
      </c>
      <c r="B34" s="68">
        <v>0</v>
      </c>
      <c r="C34" s="68">
        <v>0</v>
      </c>
      <c r="D34" s="68">
        <v>0</v>
      </c>
      <c r="E34" s="68">
        <v>0</v>
      </c>
      <c r="F34" s="68">
        <v>0</v>
      </c>
      <c r="J34" s="2"/>
      <c r="K34" s="2"/>
    </row>
    <row r="35" spans="1:11">
      <c r="A35" s="69" t="s">
        <v>56</v>
      </c>
      <c r="B35" s="68">
        <v>1</v>
      </c>
      <c r="C35" s="68">
        <v>1</v>
      </c>
      <c r="D35" s="68">
        <v>0</v>
      </c>
      <c r="E35" s="68">
        <v>0</v>
      </c>
      <c r="F35" s="68">
        <v>0</v>
      </c>
      <c r="J35" s="2"/>
      <c r="K35" s="2"/>
    </row>
    <row r="36" spans="1:11">
      <c r="A36" s="69" t="s">
        <v>18</v>
      </c>
      <c r="B36" s="68">
        <v>0</v>
      </c>
      <c r="C36" s="68">
        <v>0</v>
      </c>
      <c r="D36" s="68">
        <v>0</v>
      </c>
      <c r="E36" s="68">
        <v>0</v>
      </c>
      <c r="F36" s="68">
        <v>0</v>
      </c>
      <c r="J36" s="2"/>
      <c r="K36" s="2"/>
    </row>
    <row r="37" spans="1:11">
      <c r="A37" s="69" t="s">
        <v>57</v>
      </c>
      <c r="B37" s="68">
        <v>0</v>
      </c>
      <c r="C37" s="68">
        <v>0</v>
      </c>
      <c r="D37" s="68">
        <v>0</v>
      </c>
      <c r="E37" s="68">
        <v>0</v>
      </c>
      <c r="F37" s="68">
        <v>0</v>
      </c>
      <c r="J37" s="2"/>
      <c r="K37" s="2"/>
    </row>
    <row r="38" spans="1:11">
      <c r="A38" s="69" t="s">
        <v>58</v>
      </c>
      <c r="B38" s="68">
        <v>0</v>
      </c>
      <c r="C38" s="68">
        <v>0</v>
      </c>
      <c r="D38" s="68">
        <v>0</v>
      </c>
      <c r="E38" s="68">
        <v>0</v>
      </c>
      <c r="F38" s="68">
        <v>0</v>
      </c>
      <c r="J38" s="2"/>
      <c r="K38" s="2"/>
    </row>
    <row r="39" spans="1:11">
      <c r="A39" s="69" t="s">
        <v>59</v>
      </c>
      <c r="B39" s="68">
        <v>0</v>
      </c>
      <c r="C39" s="68">
        <v>0</v>
      </c>
      <c r="D39" s="68">
        <v>0</v>
      </c>
      <c r="E39" s="68">
        <v>0</v>
      </c>
      <c r="F39" s="68">
        <v>0</v>
      </c>
      <c r="J39" s="2"/>
      <c r="K39" s="2"/>
    </row>
    <row r="40" spans="1:11">
      <c r="A40" s="69" t="s">
        <v>60</v>
      </c>
      <c r="B40" s="68">
        <v>0</v>
      </c>
      <c r="C40" s="68">
        <v>0</v>
      </c>
      <c r="D40" s="68">
        <v>0</v>
      </c>
      <c r="E40" s="68">
        <v>0</v>
      </c>
      <c r="F40" s="68">
        <v>0</v>
      </c>
      <c r="J40" s="2"/>
      <c r="K40" s="2"/>
    </row>
    <row r="41" spans="1:11">
      <c r="A41" s="69" t="s">
        <v>61</v>
      </c>
      <c r="B41" s="68">
        <v>0</v>
      </c>
      <c r="C41" s="68">
        <v>0</v>
      </c>
      <c r="D41" s="68">
        <v>0</v>
      </c>
      <c r="E41" s="68">
        <v>0</v>
      </c>
      <c r="F41" s="68">
        <v>0</v>
      </c>
      <c r="J41" s="2"/>
      <c r="K41" s="2"/>
    </row>
    <row r="42" spans="1:11">
      <c r="A42" s="69" t="s">
        <v>62</v>
      </c>
      <c r="B42" s="68">
        <v>0</v>
      </c>
      <c r="C42" s="68">
        <v>0</v>
      </c>
      <c r="D42" s="68">
        <v>0</v>
      </c>
      <c r="E42" s="68">
        <v>0</v>
      </c>
      <c r="F42" s="68">
        <v>0</v>
      </c>
      <c r="J42" s="2"/>
      <c r="K42" s="2"/>
    </row>
    <row r="43" spans="1:11">
      <c r="A43" s="69" t="s">
        <v>63</v>
      </c>
      <c r="B43" s="68">
        <v>0</v>
      </c>
      <c r="C43" s="68">
        <v>0</v>
      </c>
      <c r="D43" s="68">
        <v>0</v>
      </c>
      <c r="E43" s="68">
        <v>0</v>
      </c>
      <c r="F43" s="68">
        <v>0</v>
      </c>
      <c r="J43" s="2"/>
      <c r="K43" s="2"/>
    </row>
    <row r="44" spans="1:11">
      <c r="A44" s="69" t="s">
        <v>64</v>
      </c>
      <c r="B44" s="68">
        <v>0</v>
      </c>
      <c r="C44" s="68">
        <v>0</v>
      </c>
      <c r="D44" s="68">
        <v>0</v>
      </c>
      <c r="E44" s="68">
        <v>7</v>
      </c>
      <c r="F44" s="68">
        <v>0</v>
      </c>
      <c r="J44" s="2"/>
      <c r="K44" s="2"/>
    </row>
    <row r="45" spans="1:11">
      <c r="A45" s="69" t="s">
        <v>65</v>
      </c>
      <c r="B45" s="68">
        <v>0</v>
      </c>
      <c r="C45" s="68">
        <v>0</v>
      </c>
      <c r="D45" s="68">
        <v>0</v>
      </c>
      <c r="E45" s="68">
        <v>0</v>
      </c>
      <c r="F45" s="68">
        <v>0</v>
      </c>
      <c r="J45" s="2"/>
      <c r="K45" s="2"/>
    </row>
    <row r="46" spans="1:11">
      <c r="A46" s="69" t="s">
        <v>66</v>
      </c>
      <c r="B46" s="68">
        <v>6</v>
      </c>
      <c r="C46" s="68">
        <v>6</v>
      </c>
      <c r="D46" s="68">
        <v>0</v>
      </c>
      <c r="E46" s="68">
        <v>0</v>
      </c>
      <c r="F46" s="68">
        <v>0</v>
      </c>
      <c r="J46" s="2"/>
      <c r="K46" s="2"/>
    </row>
    <row r="47" spans="1:11">
      <c r="A47" s="69" t="s">
        <v>67</v>
      </c>
      <c r="B47" s="68">
        <v>0</v>
      </c>
      <c r="C47" s="68">
        <v>0</v>
      </c>
      <c r="D47" s="68">
        <v>1</v>
      </c>
      <c r="E47" s="68">
        <v>0</v>
      </c>
      <c r="F47" s="68">
        <v>1</v>
      </c>
      <c r="J47" s="2"/>
      <c r="K47" s="2"/>
    </row>
    <row r="48" spans="1:11">
      <c r="A48" s="69" t="s">
        <v>68</v>
      </c>
      <c r="B48" s="68">
        <v>0</v>
      </c>
      <c r="C48" s="68">
        <v>0</v>
      </c>
      <c r="D48" s="68">
        <v>0</v>
      </c>
      <c r="E48" s="68">
        <v>0</v>
      </c>
      <c r="F48" s="68">
        <v>0</v>
      </c>
      <c r="J48" s="2"/>
      <c r="K48" s="2"/>
    </row>
    <row r="49" spans="1:11">
      <c r="A49" s="69" t="s">
        <v>69</v>
      </c>
      <c r="B49" s="68">
        <v>0</v>
      </c>
      <c r="C49" s="68">
        <v>0</v>
      </c>
      <c r="D49" s="68">
        <v>0</v>
      </c>
      <c r="E49" s="68">
        <v>0</v>
      </c>
      <c r="F49" s="68">
        <v>0</v>
      </c>
      <c r="J49" s="2"/>
      <c r="K49" s="2"/>
    </row>
    <row r="50" spans="1:11">
      <c r="A50" s="69" t="s">
        <v>19</v>
      </c>
      <c r="B50" s="68">
        <v>0</v>
      </c>
      <c r="C50" s="68">
        <v>0</v>
      </c>
      <c r="D50" s="68">
        <v>0</v>
      </c>
      <c r="E50" s="68">
        <v>0</v>
      </c>
      <c r="F50" s="68">
        <v>1</v>
      </c>
      <c r="J50" s="2"/>
      <c r="K50" s="2"/>
    </row>
    <row r="51" spans="1:11">
      <c r="A51" s="69" t="s">
        <v>70</v>
      </c>
      <c r="B51" s="68">
        <v>0</v>
      </c>
      <c r="C51" s="68">
        <v>0</v>
      </c>
      <c r="D51" s="68">
        <v>0</v>
      </c>
      <c r="E51" s="68">
        <v>0</v>
      </c>
      <c r="F51" s="68">
        <v>0</v>
      </c>
      <c r="J51" s="2"/>
      <c r="K51" s="2"/>
    </row>
    <row r="52" spans="1:11">
      <c r="A52" s="69" t="s">
        <v>71</v>
      </c>
      <c r="B52" s="68">
        <v>0</v>
      </c>
      <c r="C52" s="68">
        <v>0</v>
      </c>
      <c r="D52" s="68">
        <v>0</v>
      </c>
      <c r="E52" s="68">
        <v>0</v>
      </c>
      <c r="F52" s="68">
        <v>0</v>
      </c>
      <c r="J52" s="2"/>
      <c r="K52" s="2"/>
    </row>
    <row r="53" spans="1:11">
      <c r="A53" s="69" t="s">
        <v>72</v>
      </c>
      <c r="B53" s="68">
        <v>0</v>
      </c>
      <c r="C53" s="68">
        <v>0</v>
      </c>
      <c r="D53" s="68">
        <v>0</v>
      </c>
      <c r="E53" s="68">
        <v>0</v>
      </c>
      <c r="F53" s="68">
        <v>0</v>
      </c>
      <c r="J53" s="2"/>
      <c r="K53" s="2"/>
    </row>
    <row r="54" spans="1:11">
      <c r="A54" s="69" t="s">
        <v>20</v>
      </c>
      <c r="B54" s="68">
        <v>0</v>
      </c>
      <c r="C54" s="68">
        <v>0</v>
      </c>
      <c r="D54" s="68">
        <v>0</v>
      </c>
      <c r="E54" s="68">
        <v>13</v>
      </c>
      <c r="F54" s="68">
        <v>3</v>
      </c>
      <c r="J54" s="2"/>
      <c r="K54" s="2"/>
    </row>
    <row r="55" spans="1:11">
      <c r="A55" s="69" t="s">
        <v>73</v>
      </c>
      <c r="B55" s="68">
        <v>0</v>
      </c>
      <c r="C55" s="68">
        <v>0</v>
      </c>
      <c r="D55" s="68">
        <v>0</v>
      </c>
      <c r="E55" s="68">
        <v>0</v>
      </c>
      <c r="F55" s="68">
        <v>0</v>
      </c>
      <c r="J55" s="2"/>
      <c r="K55" s="2"/>
    </row>
    <row r="56" spans="1:11">
      <c r="A56" s="69" t="s">
        <v>74</v>
      </c>
      <c r="B56" s="68">
        <v>0</v>
      </c>
      <c r="C56" s="68">
        <v>0</v>
      </c>
      <c r="D56" s="68">
        <v>0</v>
      </c>
      <c r="E56" s="68">
        <v>0</v>
      </c>
      <c r="F56" s="68">
        <v>0</v>
      </c>
      <c r="J56" s="2"/>
      <c r="K56" s="2"/>
    </row>
    <row r="57" spans="1:11">
      <c r="A57" s="69" t="s">
        <v>75</v>
      </c>
      <c r="B57" s="68">
        <v>0</v>
      </c>
      <c r="C57" s="68">
        <v>0</v>
      </c>
      <c r="D57" s="68">
        <v>0</v>
      </c>
      <c r="E57" s="68">
        <v>0</v>
      </c>
      <c r="F57" s="68">
        <v>0</v>
      </c>
      <c r="J57" s="2"/>
      <c r="K57" s="2"/>
    </row>
    <row r="58" spans="1:11">
      <c r="A58" s="69" t="s">
        <v>21</v>
      </c>
      <c r="B58" s="68">
        <v>1</v>
      </c>
      <c r="C58" s="68">
        <v>2</v>
      </c>
      <c r="D58" s="68">
        <v>6</v>
      </c>
      <c r="E58" s="68">
        <v>13</v>
      </c>
      <c r="F58" s="68">
        <v>0</v>
      </c>
      <c r="J58" s="2"/>
      <c r="K58" s="2"/>
    </row>
    <row r="59" spans="1:11">
      <c r="A59" s="84" t="s">
        <v>248</v>
      </c>
      <c r="B59" s="68">
        <v>0</v>
      </c>
      <c r="C59" s="68">
        <v>0</v>
      </c>
      <c r="D59" s="68">
        <v>0</v>
      </c>
      <c r="E59" s="68">
        <v>4</v>
      </c>
      <c r="F59" s="68">
        <v>0</v>
      </c>
      <c r="J59" s="2"/>
      <c r="K59" s="2"/>
    </row>
    <row r="60" spans="1:11">
      <c r="A60" s="69" t="s">
        <v>76</v>
      </c>
      <c r="B60" s="68">
        <v>0</v>
      </c>
      <c r="C60" s="68">
        <v>0</v>
      </c>
      <c r="D60" s="68">
        <v>0</v>
      </c>
      <c r="E60" s="68">
        <v>0</v>
      </c>
      <c r="F60" s="68">
        <v>0</v>
      </c>
      <c r="J60" s="2"/>
      <c r="K60" s="2"/>
    </row>
    <row r="61" spans="1:11">
      <c r="A61" s="69" t="s">
        <v>77</v>
      </c>
      <c r="B61" s="68">
        <v>4</v>
      </c>
      <c r="C61" s="68">
        <v>4</v>
      </c>
      <c r="D61" s="68">
        <v>9</v>
      </c>
      <c r="E61" s="68">
        <v>18</v>
      </c>
      <c r="F61" s="68">
        <v>0</v>
      </c>
      <c r="J61" s="2"/>
      <c r="K61" s="2"/>
    </row>
    <row r="62" spans="1:11">
      <c r="A62" s="69" t="s">
        <v>78</v>
      </c>
      <c r="B62" s="68">
        <v>0</v>
      </c>
      <c r="C62" s="68">
        <v>0</v>
      </c>
      <c r="D62" s="68">
        <v>0</v>
      </c>
      <c r="E62" s="68">
        <v>0</v>
      </c>
      <c r="F62" s="68">
        <v>0</v>
      </c>
      <c r="J62" s="2"/>
      <c r="K62" s="2"/>
    </row>
    <row r="63" spans="1:11">
      <c r="A63" s="69" t="s">
        <v>79</v>
      </c>
      <c r="B63" s="68">
        <v>0</v>
      </c>
      <c r="C63" s="68">
        <v>0</v>
      </c>
      <c r="D63" s="68">
        <v>0</v>
      </c>
      <c r="E63" s="68">
        <v>0</v>
      </c>
      <c r="F63" s="68">
        <v>0</v>
      </c>
      <c r="J63" s="2"/>
      <c r="K63" s="2"/>
    </row>
    <row r="64" spans="1:11">
      <c r="A64" s="69" t="s">
        <v>22</v>
      </c>
      <c r="B64" s="68">
        <v>1</v>
      </c>
      <c r="C64" s="68">
        <v>1</v>
      </c>
      <c r="D64" s="68">
        <v>0</v>
      </c>
      <c r="E64" s="68">
        <v>0</v>
      </c>
      <c r="F64" s="68">
        <v>2</v>
      </c>
      <c r="J64" s="2"/>
      <c r="K64" s="2"/>
    </row>
    <row r="65" spans="1:11">
      <c r="A65" s="69" t="s">
        <v>252</v>
      </c>
      <c r="B65" s="68">
        <v>0</v>
      </c>
      <c r="C65" s="68">
        <v>0</v>
      </c>
      <c r="D65" s="68">
        <v>0</v>
      </c>
      <c r="E65" s="68">
        <v>0</v>
      </c>
      <c r="F65" s="68">
        <v>0</v>
      </c>
      <c r="J65" s="2"/>
      <c r="K65" s="2"/>
    </row>
    <row r="66" spans="1:11">
      <c r="A66" s="69" t="s">
        <v>80</v>
      </c>
      <c r="B66" s="68">
        <v>0</v>
      </c>
      <c r="C66" s="68">
        <v>0</v>
      </c>
      <c r="D66" s="68">
        <v>0</v>
      </c>
      <c r="E66" s="68">
        <v>9</v>
      </c>
      <c r="F66" s="68">
        <v>0</v>
      </c>
      <c r="J66" s="2"/>
      <c r="K66" s="2"/>
    </row>
    <row r="67" spans="1:11">
      <c r="A67" s="69" t="s">
        <v>243</v>
      </c>
      <c r="B67" s="68">
        <v>0</v>
      </c>
      <c r="C67" s="68">
        <v>0</v>
      </c>
      <c r="D67" s="68">
        <v>0</v>
      </c>
      <c r="E67" s="68">
        <v>11</v>
      </c>
      <c r="F67" s="68">
        <v>2</v>
      </c>
      <c r="J67" s="2"/>
      <c r="K67" s="2"/>
    </row>
    <row r="68" spans="1:11">
      <c r="A68" s="69" t="s">
        <v>81</v>
      </c>
      <c r="B68" s="68">
        <v>0</v>
      </c>
      <c r="C68" s="68">
        <v>0</v>
      </c>
      <c r="D68" s="68">
        <v>0</v>
      </c>
      <c r="E68" s="68">
        <v>0</v>
      </c>
      <c r="F68" s="68">
        <v>0</v>
      </c>
      <c r="J68" s="2"/>
      <c r="K68" s="2"/>
    </row>
    <row r="69" spans="1:11">
      <c r="A69" s="69" t="s">
        <v>82</v>
      </c>
      <c r="B69" s="68">
        <v>0</v>
      </c>
      <c r="C69" s="68">
        <v>0</v>
      </c>
      <c r="D69" s="68">
        <v>2</v>
      </c>
      <c r="E69" s="68">
        <v>0</v>
      </c>
      <c r="F69" s="68">
        <v>0</v>
      </c>
      <c r="J69" s="2"/>
      <c r="K69" s="2"/>
    </row>
    <row r="70" spans="1:11">
      <c r="A70" s="69" t="s">
        <v>83</v>
      </c>
      <c r="B70" s="68">
        <v>0</v>
      </c>
      <c r="C70" s="68">
        <v>0</v>
      </c>
      <c r="D70" s="68">
        <v>0</v>
      </c>
      <c r="E70" s="68">
        <v>0</v>
      </c>
      <c r="F70" s="68">
        <v>0</v>
      </c>
      <c r="J70" s="2"/>
      <c r="K70" s="2"/>
    </row>
    <row r="71" spans="1:11">
      <c r="A71" s="69" t="s">
        <v>84</v>
      </c>
      <c r="B71" s="68">
        <v>0</v>
      </c>
      <c r="C71" s="68">
        <v>0</v>
      </c>
      <c r="D71" s="68">
        <v>1</v>
      </c>
      <c r="E71" s="68">
        <v>0</v>
      </c>
      <c r="F71" s="68">
        <v>0</v>
      </c>
      <c r="J71" s="2"/>
      <c r="K71" s="2"/>
    </row>
    <row r="72" spans="1:11">
      <c r="A72" s="69" t="s">
        <v>85</v>
      </c>
      <c r="B72" s="68">
        <v>0</v>
      </c>
      <c r="C72" s="68">
        <v>0</v>
      </c>
      <c r="D72" s="68">
        <v>0</v>
      </c>
      <c r="E72" s="68">
        <v>0</v>
      </c>
      <c r="F72" s="68">
        <v>0</v>
      </c>
      <c r="J72" s="2"/>
      <c r="K72" s="2"/>
    </row>
    <row r="73" spans="1:11">
      <c r="A73" s="69" t="s">
        <v>86</v>
      </c>
      <c r="B73" s="68">
        <v>0</v>
      </c>
      <c r="C73" s="68">
        <v>0</v>
      </c>
      <c r="D73" s="68">
        <v>0</v>
      </c>
      <c r="E73" s="68">
        <v>0</v>
      </c>
      <c r="F73" s="68">
        <v>0</v>
      </c>
      <c r="J73" s="2"/>
      <c r="K73" s="2"/>
    </row>
    <row r="74" spans="1:11">
      <c r="A74" s="69" t="s">
        <v>87</v>
      </c>
      <c r="B74" s="68">
        <v>0</v>
      </c>
      <c r="C74" s="68">
        <v>0</v>
      </c>
      <c r="D74" s="68">
        <v>0</v>
      </c>
      <c r="E74" s="68">
        <v>0</v>
      </c>
      <c r="F74" s="68">
        <v>0</v>
      </c>
      <c r="J74" s="2"/>
      <c r="K74" s="2"/>
    </row>
    <row r="75" spans="1:11">
      <c r="A75" s="69" t="s">
        <v>253</v>
      </c>
      <c r="B75" s="68">
        <v>1</v>
      </c>
      <c r="C75" s="68">
        <v>0</v>
      </c>
      <c r="D75" s="68">
        <v>4</v>
      </c>
      <c r="E75" s="68">
        <v>0</v>
      </c>
      <c r="F75" s="68">
        <v>0</v>
      </c>
      <c r="J75" s="2"/>
      <c r="K75" s="2"/>
    </row>
    <row r="76" spans="1:11">
      <c r="A76" s="2" t="s">
        <v>88</v>
      </c>
      <c r="B76" s="68">
        <v>0</v>
      </c>
      <c r="C76" s="68">
        <v>0</v>
      </c>
      <c r="D76" s="68">
        <v>0</v>
      </c>
      <c r="E76" s="68">
        <v>0</v>
      </c>
      <c r="F76" s="68">
        <v>0</v>
      </c>
      <c r="J76" s="2"/>
      <c r="K76" s="2"/>
    </row>
    <row r="77" spans="1:11">
      <c r="A77" s="69" t="s">
        <v>89</v>
      </c>
      <c r="B77" s="68">
        <v>0</v>
      </c>
      <c r="C77" s="68">
        <v>0</v>
      </c>
      <c r="D77" s="68">
        <v>0</v>
      </c>
      <c r="E77" s="68">
        <v>0</v>
      </c>
      <c r="F77" s="68">
        <v>0</v>
      </c>
      <c r="J77" s="2"/>
      <c r="K77" s="2"/>
    </row>
    <row r="78" spans="1:11">
      <c r="A78" s="69" t="s">
        <v>90</v>
      </c>
      <c r="B78" s="68">
        <v>0</v>
      </c>
      <c r="C78" s="68">
        <v>0</v>
      </c>
      <c r="D78" s="68">
        <v>0</v>
      </c>
      <c r="E78" s="68">
        <v>0</v>
      </c>
      <c r="F78" s="68">
        <v>0</v>
      </c>
      <c r="J78" s="2"/>
      <c r="K78" s="2"/>
    </row>
    <row r="79" spans="1:11">
      <c r="A79" s="69" t="s">
        <v>91</v>
      </c>
      <c r="B79" s="68">
        <v>2</v>
      </c>
      <c r="C79" s="68">
        <v>2</v>
      </c>
      <c r="D79" s="68">
        <v>0</v>
      </c>
      <c r="E79" s="68">
        <v>11</v>
      </c>
      <c r="F79" s="68">
        <v>2</v>
      </c>
      <c r="J79" s="2"/>
      <c r="K79" s="2"/>
    </row>
    <row r="80" spans="1:11">
      <c r="A80" s="69" t="s">
        <v>92</v>
      </c>
      <c r="B80" s="68">
        <v>0</v>
      </c>
      <c r="C80" s="68">
        <v>0</v>
      </c>
      <c r="D80" s="68">
        <v>0</v>
      </c>
      <c r="E80" s="68">
        <v>0</v>
      </c>
      <c r="F80" s="68">
        <v>1</v>
      </c>
      <c r="J80" s="2"/>
      <c r="K80" s="2"/>
    </row>
    <row r="81" spans="1:11">
      <c r="A81" s="69" t="s">
        <v>93</v>
      </c>
      <c r="B81" s="68">
        <v>0</v>
      </c>
      <c r="C81" s="68">
        <v>0</v>
      </c>
      <c r="D81" s="68">
        <v>0</v>
      </c>
      <c r="E81" s="68">
        <v>0</v>
      </c>
      <c r="F81" s="68">
        <v>0</v>
      </c>
      <c r="J81" s="2"/>
      <c r="K81" s="2"/>
    </row>
    <row r="82" spans="1:11">
      <c r="A82" s="69" t="s">
        <v>23</v>
      </c>
      <c r="B82" s="68">
        <v>1</v>
      </c>
      <c r="C82" s="68">
        <v>1</v>
      </c>
      <c r="D82" s="68">
        <v>0</v>
      </c>
      <c r="E82" s="68">
        <v>32</v>
      </c>
      <c r="F82" s="68">
        <v>0</v>
      </c>
      <c r="J82" s="2"/>
      <c r="K82" s="2"/>
    </row>
    <row r="83" spans="1:11">
      <c r="A83" s="69" t="s">
        <v>94</v>
      </c>
      <c r="B83" s="68">
        <v>0</v>
      </c>
      <c r="C83" s="68">
        <v>0</v>
      </c>
      <c r="D83" s="68">
        <v>0</v>
      </c>
      <c r="E83" s="68">
        <v>0</v>
      </c>
      <c r="F83" s="68">
        <v>0</v>
      </c>
      <c r="J83" s="2"/>
      <c r="K83" s="2"/>
    </row>
    <row r="84" spans="1:11">
      <c r="A84" s="69" t="s">
        <v>95</v>
      </c>
      <c r="B84" s="68">
        <v>0</v>
      </c>
      <c r="C84" s="68">
        <v>0</v>
      </c>
      <c r="D84" s="68">
        <v>0</v>
      </c>
      <c r="E84" s="68">
        <v>0</v>
      </c>
      <c r="F84" s="68">
        <v>0</v>
      </c>
      <c r="J84" s="2"/>
      <c r="K84" s="2"/>
    </row>
    <row r="85" spans="1:11">
      <c r="A85" s="69" t="s">
        <v>96</v>
      </c>
      <c r="B85" s="68">
        <v>0</v>
      </c>
      <c r="C85" s="68">
        <v>0</v>
      </c>
      <c r="D85" s="68">
        <v>0</v>
      </c>
      <c r="E85" s="68">
        <v>0</v>
      </c>
      <c r="F85" s="68">
        <v>0</v>
      </c>
      <c r="J85" s="2"/>
      <c r="K85" s="2"/>
    </row>
    <row r="86" spans="1:11">
      <c r="A86" s="69" t="s">
        <v>99</v>
      </c>
      <c r="B86" s="68">
        <v>0</v>
      </c>
      <c r="C86" s="68">
        <v>0</v>
      </c>
      <c r="D86" s="68">
        <v>0</v>
      </c>
      <c r="E86" s="68">
        <v>0</v>
      </c>
      <c r="F86" s="68">
        <v>0</v>
      </c>
      <c r="J86" s="2"/>
      <c r="K86" s="2"/>
    </row>
    <row r="87" spans="1:11">
      <c r="A87" s="69" t="s">
        <v>100</v>
      </c>
      <c r="B87" s="68">
        <v>0</v>
      </c>
      <c r="C87" s="68">
        <v>0</v>
      </c>
      <c r="D87" s="68">
        <v>0</v>
      </c>
      <c r="E87" s="68">
        <v>0</v>
      </c>
      <c r="F87" s="68">
        <v>0</v>
      </c>
      <c r="J87" s="2"/>
      <c r="K87" s="2"/>
    </row>
    <row r="88" spans="1:11">
      <c r="A88" s="69" t="s">
        <v>24</v>
      </c>
      <c r="B88" s="68">
        <v>0</v>
      </c>
      <c r="C88" s="68">
        <v>0</v>
      </c>
      <c r="D88" s="68">
        <v>0</v>
      </c>
      <c r="E88" s="68">
        <v>0</v>
      </c>
      <c r="F88" s="68">
        <v>0</v>
      </c>
      <c r="J88" s="2"/>
      <c r="K88" s="2"/>
    </row>
    <row r="89" spans="1:11">
      <c r="A89" s="69" t="s">
        <v>97</v>
      </c>
      <c r="B89" s="68">
        <v>0</v>
      </c>
      <c r="C89" s="68">
        <v>0</v>
      </c>
      <c r="D89" s="68">
        <v>0</v>
      </c>
      <c r="E89" s="68">
        <v>0</v>
      </c>
      <c r="F89" s="68">
        <v>0</v>
      </c>
      <c r="J89" s="2"/>
      <c r="K89" s="2"/>
    </row>
    <row r="90" spans="1:11">
      <c r="A90" s="69" t="s">
        <v>98</v>
      </c>
      <c r="B90" s="68">
        <v>0</v>
      </c>
      <c r="C90" s="68">
        <v>0</v>
      </c>
      <c r="D90" s="68">
        <v>0</v>
      </c>
      <c r="E90" s="68">
        <v>0</v>
      </c>
      <c r="F90" s="68">
        <v>0</v>
      </c>
      <c r="J90" s="2"/>
      <c r="K90" s="2"/>
    </row>
    <row r="91" spans="1:11">
      <c r="A91" s="69" t="s">
        <v>101</v>
      </c>
      <c r="B91" s="68">
        <v>0</v>
      </c>
      <c r="C91" s="68">
        <v>0</v>
      </c>
      <c r="D91" s="68">
        <v>0</v>
      </c>
      <c r="E91" s="68">
        <v>0</v>
      </c>
      <c r="F91" s="68">
        <v>0</v>
      </c>
      <c r="J91" s="2"/>
      <c r="K91" s="2"/>
    </row>
    <row r="92" spans="1:11">
      <c r="A92" s="69" t="s">
        <v>25</v>
      </c>
      <c r="B92" s="68">
        <v>0</v>
      </c>
      <c r="C92" s="68">
        <v>0</v>
      </c>
      <c r="D92" s="68">
        <v>0</v>
      </c>
      <c r="E92" s="68">
        <v>0</v>
      </c>
      <c r="F92" s="68">
        <v>0</v>
      </c>
      <c r="J92" s="2"/>
      <c r="K92" s="2"/>
    </row>
    <row r="93" spans="1:11">
      <c r="A93" s="69" t="s">
        <v>102</v>
      </c>
      <c r="B93" s="68">
        <v>0</v>
      </c>
      <c r="C93" s="68">
        <v>0</v>
      </c>
      <c r="D93" s="68">
        <v>0</v>
      </c>
      <c r="E93" s="68">
        <v>0</v>
      </c>
      <c r="F93" s="68">
        <v>0</v>
      </c>
      <c r="J93" s="2"/>
      <c r="K93" s="2"/>
    </row>
    <row r="94" spans="1:11">
      <c r="A94" s="69" t="s">
        <v>103</v>
      </c>
      <c r="B94" s="68">
        <v>0</v>
      </c>
      <c r="C94" s="68">
        <v>24</v>
      </c>
      <c r="D94" s="68">
        <v>0</v>
      </c>
      <c r="E94" s="68">
        <v>5</v>
      </c>
      <c r="F94" s="68">
        <v>0</v>
      </c>
      <c r="J94" s="2"/>
      <c r="K94" s="2"/>
    </row>
    <row r="95" spans="1:11">
      <c r="A95" s="69" t="s">
        <v>104</v>
      </c>
      <c r="B95" s="68">
        <v>0</v>
      </c>
      <c r="C95" s="68">
        <v>0</v>
      </c>
      <c r="D95" s="68">
        <v>0</v>
      </c>
      <c r="E95" s="68">
        <v>0</v>
      </c>
      <c r="F95" s="68">
        <v>0</v>
      </c>
      <c r="J95" s="2"/>
      <c r="K95" s="2"/>
    </row>
    <row r="96" spans="1:11">
      <c r="A96" s="69" t="s">
        <v>105</v>
      </c>
      <c r="B96" s="68">
        <v>0</v>
      </c>
      <c r="C96" s="68">
        <v>0</v>
      </c>
      <c r="D96" s="68">
        <v>0</v>
      </c>
      <c r="E96" s="68">
        <v>0</v>
      </c>
      <c r="F96" s="68">
        <v>0</v>
      </c>
      <c r="J96" s="2"/>
      <c r="K96" s="2"/>
    </row>
    <row r="97" spans="1:11">
      <c r="A97" s="69" t="s">
        <v>106</v>
      </c>
      <c r="B97" s="68">
        <v>0</v>
      </c>
      <c r="C97" s="68">
        <v>0</v>
      </c>
      <c r="D97" s="68">
        <v>0</v>
      </c>
      <c r="E97" s="68">
        <v>0</v>
      </c>
      <c r="F97" s="68">
        <v>0</v>
      </c>
      <c r="J97" s="2"/>
      <c r="K97" s="2"/>
    </row>
    <row r="98" spans="1:11">
      <c r="A98" s="69" t="s">
        <v>107</v>
      </c>
      <c r="B98" s="68">
        <v>0</v>
      </c>
      <c r="C98" s="68">
        <v>0</v>
      </c>
      <c r="D98" s="68">
        <v>0</v>
      </c>
      <c r="E98" s="68">
        <v>0</v>
      </c>
      <c r="F98" s="68">
        <v>0</v>
      </c>
      <c r="J98" s="2"/>
      <c r="K98" s="2"/>
    </row>
    <row r="99" spans="1:11">
      <c r="A99" s="69" t="s">
        <v>26</v>
      </c>
      <c r="B99" s="68">
        <v>0</v>
      </c>
      <c r="C99" s="68">
        <v>0</v>
      </c>
      <c r="D99" s="68">
        <v>0</v>
      </c>
      <c r="E99" s="68">
        <v>0</v>
      </c>
      <c r="F99" s="68">
        <v>0</v>
      </c>
      <c r="J99" s="2"/>
      <c r="K99" s="2"/>
    </row>
    <row r="100" spans="1:11">
      <c r="A100" s="69" t="s">
        <v>108</v>
      </c>
      <c r="B100" s="68">
        <v>0</v>
      </c>
      <c r="C100" s="68">
        <v>0</v>
      </c>
      <c r="D100" s="68">
        <v>0</v>
      </c>
      <c r="E100" s="68">
        <v>0</v>
      </c>
      <c r="F100" s="68">
        <v>0</v>
      </c>
      <c r="J100" s="2"/>
      <c r="K100" s="2"/>
    </row>
    <row r="101" spans="1:11">
      <c r="A101" s="69" t="s">
        <v>109</v>
      </c>
      <c r="B101" s="68">
        <v>0</v>
      </c>
      <c r="C101" s="68">
        <v>0</v>
      </c>
      <c r="D101" s="68">
        <v>0</v>
      </c>
      <c r="E101" s="68">
        <v>0</v>
      </c>
      <c r="F101" s="68">
        <v>0</v>
      </c>
      <c r="J101" s="2"/>
      <c r="K101" s="2"/>
    </row>
    <row r="102" spans="1:11">
      <c r="A102" s="69" t="s">
        <v>110</v>
      </c>
      <c r="B102" s="68">
        <v>0</v>
      </c>
      <c r="C102" s="68">
        <v>0</v>
      </c>
      <c r="D102" s="68">
        <v>0</v>
      </c>
      <c r="E102" s="68">
        <v>0</v>
      </c>
      <c r="F102" s="68">
        <v>0</v>
      </c>
      <c r="J102" s="2"/>
      <c r="K102" s="2"/>
    </row>
    <row r="103" spans="1:11">
      <c r="A103" s="69" t="s">
        <v>111</v>
      </c>
      <c r="B103" s="68">
        <v>0</v>
      </c>
      <c r="C103" s="68">
        <v>0</v>
      </c>
      <c r="D103" s="68">
        <v>0</v>
      </c>
      <c r="E103" s="68">
        <v>0</v>
      </c>
      <c r="F103" s="68">
        <v>0</v>
      </c>
      <c r="J103" s="2"/>
      <c r="K103" s="2"/>
    </row>
    <row r="104" spans="1:11">
      <c r="A104" s="69" t="s">
        <v>27</v>
      </c>
      <c r="B104" s="68">
        <v>0</v>
      </c>
      <c r="C104" s="68">
        <v>0</v>
      </c>
      <c r="D104" s="68">
        <v>0</v>
      </c>
      <c r="E104" s="68">
        <v>0</v>
      </c>
      <c r="F104" s="68">
        <v>0</v>
      </c>
      <c r="J104" s="2"/>
      <c r="K104" s="2"/>
    </row>
    <row r="105" spans="1:11">
      <c r="A105" s="69" t="s">
        <v>112</v>
      </c>
      <c r="B105" s="68">
        <v>0</v>
      </c>
      <c r="C105" s="68">
        <v>0</v>
      </c>
      <c r="D105" s="68">
        <v>0</v>
      </c>
      <c r="E105" s="68">
        <v>0</v>
      </c>
      <c r="F105" s="68">
        <v>0</v>
      </c>
      <c r="J105" s="2"/>
      <c r="K105" s="2"/>
    </row>
    <row r="106" spans="1:11">
      <c r="A106" s="69" t="s">
        <v>28</v>
      </c>
      <c r="B106" s="68">
        <v>0</v>
      </c>
      <c r="C106" s="68">
        <v>0</v>
      </c>
      <c r="D106" s="68">
        <v>1</v>
      </c>
      <c r="E106" s="68">
        <v>0</v>
      </c>
      <c r="F106" s="68">
        <v>0</v>
      </c>
      <c r="J106" s="2"/>
      <c r="K106" s="2"/>
    </row>
    <row r="107" spans="1:11">
      <c r="A107" s="69" t="s">
        <v>114</v>
      </c>
      <c r="B107" s="68">
        <v>0</v>
      </c>
      <c r="C107" s="68">
        <v>0</v>
      </c>
      <c r="D107" s="68">
        <v>0</v>
      </c>
      <c r="E107" s="68">
        <v>0</v>
      </c>
      <c r="F107" s="68">
        <v>0</v>
      </c>
      <c r="J107" s="2"/>
      <c r="K107" s="2"/>
    </row>
    <row r="108" spans="1:11">
      <c r="A108" s="69" t="s">
        <v>115</v>
      </c>
      <c r="B108" s="68">
        <v>0</v>
      </c>
      <c r="C108" s="68">
        <v>0</v>
      </c>
      <c r="D108" s="68">
        <v>0</v>
      </c>
      <c r="E108" s="68">
        <v>0</v>
      </c>
      <c r="F108" s="68">
        <v>0</v>
      </c>
      <c r="J108" s="2"/>
      <c r="K108" s="2"/>
    </row>
    <row r="109" spans="1:11">
      <c r="A109" s="69" t="s">
        <v>113</v>
      </c>
      <c r="B109" s="68">
        <v>0</v>
      </c>
      <c r="C109" s="68">
        <v>0</v>
      </c>
      <c r="D109" s="68">
        <v>0</v>
      </c>
      <c r="E109" s="68">
        <v>0</v>
      </c>
      <c r="F109" s="68">
        <v>0</v>
      </c>
      <c r="J109" s="2"/>
      <c r="K109" s="2"/>
    </row>
    <row r="110" spans="1:11">
      <c r="A110" s="69" t="s">
        <v>116</v>
      </c>
      <c r="B110" s="68">
        <v>0</v>
      </c>
      <c r="C110" s="68">
        <v>0</v>
      </c>
      <c r="D110" s="68">
        <v>0</v>
      </c>
      <c r="E110" s="68">
        <v>0</v>
      </c>
      <c r="F110" s="68">
        <v>0</v>
      </c>
      <c r="J110" s="2"/>
      <c r="K110" s="2"/>
    </row>
    <row r="111" spans="1:11">
      <c r="A111" s="69" t="s">
        <v>117</v>
      </c>
      <c r="B111" s="68">
        <v>0</v>
      </c>
      <c r="C111" s="68">
        <v>0</v>
      </c>
      <c r="D111" s="68">
        <v>0</v>
      </c>
      <c r="E111" s="68">
        <v>0</v>
      </c>
      <c r="F111" s="68">
        <v>0</v>
      </c>
      <c r="J111" s="2"/>
      <c r="K111" s="2"/>
    </row>
    <row r="112" spans="1:11">
      <c r="A112" s="69" t="s">
        <v>29</v>
      </c>
      <c r="B112" s="68">
        <v>1</v>
      </c>
      <c r="C112" s="68">
        <v>1</v>
      </c>
      <c r="D112" s="68">
        <v>5</v>
      </c>
      <c r="E112" s="68">
        <v>5</v>
      </c>
      <c r="F112" s="68">
        <v>0</v>
      </c>
      <c r="J112" s="2"/>
      <c r="K112" s="2"/>
    </row>
    <row r="113" spans="1:11">
      <c r="A113" s="69" t="s">
        <v>118</v>
      </c>
      <c r="B113" s="68">
        <v>0</v>
      </c>
      <c r="C113" s="68">
        <v>0</v>
      </c>
      <c r="D113" s="68">
        <v>0</v>
      </c>
      <c r="E113" s="68">
        <v>0</v>
      </c>
      <c r="F113" s="68">
        <v>0</v>
      </c>
      <c r="J113" s="2"/>
      <c r="K113" s="2"/>
    </row>
    <row r="114" spans="1:11">
      <c r="A114" s="69" t="s">
        <v>30</v>
      </c>
      <c r="B114" s="68">
        <v>0</v>
      </c>
      <c r="C114" s="68">
        <v>0</v>
      </c>
      <c r="D114" s="68">
        <v>0</v>
      </c>
      <c r="E114" s="68">
        <v>6</v>
      </c>
      <c r="F114" s="68">
        <v>0</v>
      </c>
      <c r="J114" s="2"/>
      <c r="K114" s="2"/>
    </row>
    <row r="115" spans="1:11">
      <c r="A115" s="69" t="s">
        <v>119</v>
      </c>
      <c r="B115" s="68">
        <v>0</v>
      </c>
      <c r="C115" s="68">
        <v>0</v>
      </c>
      <c r="D115" s="68">
        <v>0</v>
      </c>
      <c r="E115" s="68">
        <v>0</v>
      </c>
      <c r="F115" s="68">
        <v>0</v>
      </c>
      <c r="J115" s="2"/>
      <c r="K115" s="2"/>
    </row>
    <row r="116" spans="1:11">
      <c r="A116" s="69" t="s">
        <v>31</v>
      </c>
      <c r="B116" s="68">
        <v>2</v>
      </c>
      <c r="C116" s="68">
        <v>2</v>
      </c>
      <c r="D116" s="68">
        <v>1</v>
      </c>
      <c r="E116" s="68">
        <v>0</v>
      </c>
      <c r="F116" s="68">
        <v>0</v>
      </c>
      <c r="J116" s="2"/>
      <c r="K116" s="2"/>
    </row>
    <row r="117" spans="1:11">
      <c r="A117" s="69" t="s">
        <v>32</v>
      </c>
      <c r="B117" s="68">
        <v>1</v>
      </c>
      <c r="C117" s="68">
        <v>0</v>
      </c>
      <c r="D117" s="68">
        <v>1</v>
      </c>
      <c r="E117" s="68">
        <v>4</v>
      </c>
      <c r="F117" s="68">
        <v>1</v>
      </c>
      <c r="J117" s="2"/>
      <c r="K117" s="2"/>
    </row>
    <row r="118" spans="1:11">
      <c r="A118" s="69" t="s">
        <v>33</v>
      </c>
      <c r="B118" s="68">
        <v>0</v>
      </c>
      <c r="C118" s="68">
        <v>0</v>
      </c>
      <c r="D118" s="68">
        <v>0</v>
      </c>
      <c r="E118" s="68">
        <v>3</v>
      </c>
      <c r="F118" s="68">
        <v>0</v>
      </c>
      <c r="J118" s="2"/>
      <c r="K118" s="2"/>
    </row>
    <row r="119" spans="1:11">
      <c r="A119" s="69" t="s">
        <v>34</v>
      </c>
      <c r="B119" s="68">
        <v>5</v>
      </c>
      <c r="C119" s="68">
        <v>5</v>
      </c>
      <c r="D119" s="68">
        <v>7</v>
      </c>
      <c r="E119" s="68">
        <v>31</v>
      </c>
      <c r="F119" s="68">
        <v>0</v>
      </c>
      <c r="J119" s="2"/>
      <c r="K119" s="2"/>
    </row>
    <row r="120" spans="1:11">
      <c r="A120" s="69" t="s">
        <v>120</v>
      </c>
      <c r="B120" s="68">
        <v>0</v>
      </c>
      <c r="C120" s="68">
        <v>0</v>
      </c>
      <c r="D120" s="68">
        <v>0</v>
      </c>
      <c r="E120" s="68">
        <v>0</v>
      </c>
      <c r="F120" s="68">
        <v>0</v>
      </c>
      <c r="J120" s="2"/>
      <c r="K120" s="2"/>
    </row>
    <row r="121" spans="1:11">
      <c r="A121" s="69" t="s">
        <v>121</v>
      </c>
      <c r="B121" s="68">
        <v>0</v>
      </c>
      <c r="C121" s="68">
        <v>0</v>
      </c>
      <c r="D121" s="68">
        <v>0</v>
      </c>
      <c r="E121" s="68">
        <v>0</v>
      </c>
      <c r="F121" s="68">
        <v>0</v>
      </c>
      <c r="J121" s="2"/>
      <c r="K121" s="2"/>
    </row>
    <row r="122" spans="1:11">
      <c r="A122" s="69" t="s">
        <v>122</v>
      </c>
      <c r="B122" s="68">
        <v>0</v>
      </c>
      <c r="C122" s="68">
        <v>0</v>
      </c>
      <c r="D122" s="68">
        <v>0</v>
      </c>
      <c r="E122" s="68">
        <v>0</v>
      </c>
      <c r="F122" s="68">
        <v>0</v>
      </c>
      <c r="J122" s="2"/>
      <c r="K122" s="2"/>
    </row>
    <row r="123" spans="1:11">
      <c r="A123" s="69" t="s">
        <v>123</v>
      </c>
      <c r="B123" s="68">
        <v>0</v>
      </c>
      <c r="C123" s="68">
        <v>0</v>
      </c>
      <c r="D123" s="68">
        <v>0</v>
      </c>
      <c r="E123" s="68">
        <v>0</v>
      </c>
      <c r="F123" s="68">
        <v>0</v>
      </c>
      <c r="J123" s="2"/>
      <c r="K123" s="2"/>
    </row>
    <row r="124" spans="1:11">
      <c r="A124" s="69" t="s">
        <v>124</v>
      </c>
      <c r="B124" s="68">
        <v>0</v>
      </c>
      <c r="C124" s="68">
        <v>0</v>
      </c>
      <c r="D124" s="68">
        <v>0</v>
      </c>
      <c r="E124" s="68">
        <v>0</v>
      </c>
      <c r="F124" s="68">
        <v>0</v>
      </c>
      <c r="J124" s="2"/>
      <c r="K124" s="2"/>
    </row>
    <row r="125" spans="1:11">
      <c r="A125" s="69" t="s">
        <v>35</v>
      </c>
      <c r="B125" s="68">
        <v>0</v>
      </c>
      <c r="C125" s="68">
        <v>0</v>
      </c>
      <c r="D125" s="68">
        <v>1</v>
      </c>
      <c r="E125" s="68">
        <v>4</v>
      </c>
      <c r="F125" s="68">
        <v>0</v>
      </c>
      <c r="J125" s="2"/>
      <c r="K125" s="2"/>
    </row>
    <row r="126" spans="1:11">
      <c r="A126" s="69" t="s">
        <v>125</v>
      </c>
      <c r="B126" s="68">
        <v>0</v>
      </c>
      <c r="C126" s="68">
        <v>0</v>
      </c>
      <c r="D126" s="68">
        <v>0</v>
      </c>
      <c r="E126" s="68">
        <v>0</v>
      </c>
      <c r="F126" s="68">
        <v>0</v>
      </c>
      <c r="J126" s="2"/>
      <c r="K126" s="2"/>
    </row>
    <row r="127" spans="1:11">
      <c r="A127" s="85" t="s">
        <v>254</v>
      </c>
      <c r="B127" s="68">
        <v>0</v>
      </c>
      <c r="C127" s="68">
        <v>0</v>
      </c>
      <c r="D127" s="68">
        <v>2</v>
      </c>
      <c r="E127" s="68">
        <v>2</v>
      </c>
      <c r="F127" s="68">
        <v>0</v>
      </c>
      <c r="J127" s="2"/>
      <c r="K127" s="2"/>
    </row>
    <row r="128" spans="1:11">
      <c r="A128" s="69" t="s">
        <v>126</v>
      </c>
      <c r="B128" s="68">
        <v>0</v>
      </c>
      <c r="C128" s="68">
        <v>0</v>
      </c>
      <c r="D128" s="68">
        <v>0</v>
      </c>
      <c r="E128" s="68">
        <v>0</v>
      </c>
      <c r="F128" s="68">
        <v>0</v>
      </c>
      <c r="J128" s="2"/>
      <c r="K128" s="2"/>
    </row>
    <row r="129" spans="1:11">
      <c r="A129" s="69" t="s">
        <v>127</v>
      </c>
      <c r="B129" s="68">
        <v>0</v>
      </c>
      <c r="C129" s="68">
        <v>0</v>
      </c>
      <c r="D129" s="68">
        <v>0</v>
      </c>
      <c r="E129" s="68">
        <v>0</v>
      </c>
      <c r="F129" s="68">
        <v>0</v>
      </c>
      <c r="J129" s="2"/>
      <c r="K129" s="2"/>
    </row>
    <row r="130" spans="1:11">
      <c r="A130" s="69" t="s">
        <v>36</v>
      </c>
      <c r="B130" s="68">
        <v>15</v>
      </c>
      <c r="C130" s="68">
        <v>15</v>
      </c>
      <c r="D130" s="68">
        <v>9</v>
      </c>
      <c r="E130" s="68">
        <v>34</v>
      </c>
      <c r="F130" s="68">
        <v>3</v>
      </c>
      <c r="J130" s="2"/>
      <c r="K130" s="2"/>
    </row>
    <row r="131" spans="1:11">
      <c r="A131" s="69" t="s">
        <v>128</v>
      </c>
      <c r="B131" s="68">
        <v>0</v>
      </c>
      <c r="C131" s="68">
        <v>0</v>
      </c>
      <c r="D131" s="68">
        <v>0</v>
      </c>
      <c r="E131" s="68">
        <v>0</v>
      </c>
      <c r="F131" s="68">
        <v>0</v>
      </c>
      <c r="J131" s="2"/>
      <c r="K131" s="2"/>
    </row>
    <row r="132" spans="1:11">
      <c r="A132" s="69" t="s">
        <v>129</v>
      </c>
      <c r="B132" s="68">
        <v>0</v>
      </c>
      <c r="C132" s="68">
        <v>0</v>
      </c>
      <c r="D132" s="68">
        <v>0</v>
      </c>
      <c r="E132" s="68">
        <v>0</v>
      </c>
      <c r="F132" s="68">
        <v>0</v>
      </c>
      <c r="J132" s="2"/>
      <c r="K132" s="2"/>
    </row>
    <row r="133" spans="1:11">
      <c r="A133" s="69" t="s">
        <v>136</v>
      </c>
      <c r="B133" s="68">
        <v>0</v>
      </c>
      <c r="C133" s="68">
        <v>0</v>
      </c>
      <c r="D133" s="68">
        <v>0</v>
      </c>
      <c r="E133" s="68">
        <v>0</v>
      </c>
      <c r="F133" s="68">
        <v>0</v>
      </c>
      <c r="J133" s="2"/>
      <c r="K133" s="2"/>
    </row>
    <row r="134" spans="1:11">
      <c r="A134" s="69" t="s">
        <v>130</v>
      </c>
      <c r="B134" s="68">
        <v>0</v>
      </c>
      <c r="C134" s="68">
        <v>0</v>
      </c>
      <c r="D134" s="68">
        <v>0</v>
      </c>
      <c r="E134" s="68">
        <v>0</v>
      </c>
      <c r="F134" s="68">
        <v>0</v>
      </c>
      <c r="J134" s="2"/>
      <c r="K134" s="2"/>
    </row>
    <row r="135" spans="1:11">
      <c r="A135" s="69" t="s">
        <v>131</v>
      </c>
      <c r="B135" s="68">
        <v>0</v>
      </c>
      <c r="C135" s="68">
        <v>0</v>
      </c>
      <c r="D135" s="68">
        <v>0</v>
      </c>
      <c r="E135" s="68">
        <v>0</v>
      </c>
      <c r="F135" s="68">
        <v>0</v>
      </c>
      <c r="J135" s="2"/>
      <c r="K135" s="2"/>
    </row>
    <row r="136" spans="1:11">
      <c r="A136" s="69" t="s">
        <v>132</v>
      </c>
      <c r="B136" s="68">
        <v>0</v>
      </c>
      <c r="C136" s="68">
        <v>0</v>
      </c>
      <c r="D136" s="68">
        <v>0</v>
      </c>
      <c r="E136" s="68">
        <v>0</v>
      </c>
      <c r="F136" s="68">
        <v>0</v>
      </c>
      <c r="J136" s="2"/>
      <c r="K136" s="2"/>
    </row>
    <row r="137" spans="1:11">
      <c r="A137" s="69" t="s">
        <v>133</v>
      </c>
      <c r="B137" s="68">
        <v>0</v>
      </c>
      <c r="C137" s="68">
        <v>0</v>
      </c>
      <c r="D137" s="68">
        <v>0</v>
      </c>
      <c r="E137" s="68">
        <v>0</v>
      </c>
      <c r="F137" s="68">
        <v>0</v>
      </c>
      <c r="J137" s="2"/>
      <c r="K137" s="2"/>
    </row>
    <row r="138" spans="1:11">
      <c r="A138" s="69" t="s">
        <v>134</v>
      </c>
      <c r="B138" s="68">
        <v>0</v>
      </c>
      <c r="C138" s="68">
        <v>0</v>
      </c>
      <c r="D138" s="68">
        <v>0</v>
      </c>
      <c r="E138" s="68">
        <v>0</v>
      </c>
      <c r="F138" s="68">
        <v>0</v>
      </c>
      <c r="J138" s="2"/>
      <c r="K138" s="2"/>
    </row>
    <row r="139" spans="1:11">
      <c r="A139" s="69" t="s">
        <v>135</v>
      </c>
      <c r="B139" s="68">
        <v>0</v>
      </c>
      <c r="C139" s="68">
        <v>0</v>
      </c>
      <c r="D139" s="68">
        <v>0</v>
      </c>
      <c r="E139" s="68">
        <v>0</v>
      </c>
      <c r="F139" s="68">
        <v>0</v>
      </c>
      <c r="J139" s="2"/>
      <c r="K139" s="2"/>
    </row>
    <row r="140" spans="1:11">
      <c r="A140" s="69" t="s">
        <v>137</v>
      </c>
      <c r="B140" s="68">
        <v>0</v>
      </c>
      <c r="C140" s="68">
        <v>0</v>
      </c>
      <c r="D140" s="68">
        <v>0</v>
      </c>
      <c r="E140" s="68">
        <v>0</v>
      </c>
      <c r="F140" s="68">
        <v>0</v>
      </c>
      <c r="J140" s="2"/>
      <c r="K140" s="2"/>
    </row>
    <row r="141" spans="1:11">
      <c r="A141" s="69" t="s">
        <v>138</v>
      </c>
      <c r="B141" s="68">
        <v>0</v>
      </c>
      <c r="C141" s="68">
        <v>0</v>
      </c>
      <c r="D141" s="68">
        <v>0</v>
      </c>
      <c r="E141" s="68">
        <v>6</v>
      </c>
      <c r="F141" s="68">
        <v>0</v>
      </c>
      <c r="J141" s="2"/>
      <c r="K141" s="2"/>
    </row>
    <row r="142" spans="1:11">
      <c r="A142" s="69" t="s">
        <v>139</v>
      </c>
      <c r="B142" s="68">
        <v>0</v>
      </c>
      <c r="C142" s="68">
        <v>0</v>
      </c>
      <c r="D142" s="68">
        <v>0</v>
      </c>
      <c r="E142" s="68">
        <v>0</v>
      </c>
      <c r="F142" s="68">
        <v>0</v>
      </c>
      <c r="J142" s="2"/>
      <c r="K142" s="2"/>
    </row>
    <row r="143" spans="1:11">
      <c r="A143" s="69" t="s">
        <v>140</v>
      </c>
      <c r="B143" s="68">
        <v>0</v>
      </c>
      <c r="C143" s="68">
        <v>0</v>
      </c>
      <c r="D143" s="68">
        <v>0</v>
      </c>
      <c r="E143" s="68">
        <v>0</v>
      </c>
      <c r="F143" s="68">
        <v>0</v>
      </c>
      <c r="J143" s="2"/>
      <c r="K143" s="2"/>
    </row>
    <row r="144" spans="1:11">
      <c r="A144" s="69" t="s">
        <v>141</v>
      </c>
      <c r="B144" s="68">
        <v>0</v>
      </c>
      <c r="C144" s="68">
        <v>0</v>
      </c>
      <c r="D144" s="68">
        <v>0</v>
      </c>
      <c r="E144" s="68">
        <v>0</v>
      </c>
      <c r="F144" s="68">
        <v>0</v>
      </c>
      <c r="J144" s="2"/>
      <c r="K144" s="2"/>
    </row>
    <row r="145" spans="1:11">
      <c r="A145" s="72" t="s">
        <v>5</v>
      </c>
      <c r="B145" s="4">
        <v>62</v>
      </c>
      <c r="C145" s="4">
        <v>93</v>
      </c>
      <c r="D145" s="75">
        <v>60</v>
      </c>
      <c r="E145" s="4">
        <v>302</v>
      </c>
      <c r="F145" s="4">
        <v>43</v>
      </c>
      <c r="J145" s="2"/>
      <c r="K145" s="2"/>
    </row>
    <row r="146" spans="1:11">
      <c r="B146" s="68"/>
      <c r="C146" s="68"/>
      <c r="D146" s="73"/>
      <c r="E146" s="68"/>
      <c r="F146" s="68"/>
      <c r="J146" s="2"/>
      <c r="K146" s="2"/>
    </row>
    <row r="147" spans="1:11">
      <c r="B147" s="68"/>
      <c r="C147" s="68"/>
      <c r="D147" s="73"/>
      <c r="E147" s="68"/>
      <c r="F147" s="68"/>
      <c r="J147" s="2"/>
      <c r="K147" s="2"/>
    </row>
    <row r="148" spans="1:11">
      <c r="B148" s="68"/>
      <c r="C148" s="68"/>
      <c r="D148" s="73"/>
      <c r="E148" s="68"/>
      <c r="F148" s="68"/>
      <c r="J148" s="2"/>
      <c r="K148" s="2"/>
    </row>
    <row r="149" spans="1:11">
      <c r="B149" s="68"/>
      <c r="C149" s="68"/>
      <c r="D149" s="73"/>
      <c r="E149" s="68"/>
      <c r="F149" s="68"/>
      <c r="J149" s="2"/>
      <c r="K149" s="2"/>
    </row>
    <row r="150" spans="1:11">
      <c r="B150" s="68"/>
      <c r="C150" s="68"/>
      <c r="D150" s="73"/>
      <c r="E150" s="68"/>
      <c r="F150" s="68"/>
      <c r="J150" s="2"/>
      <c r="K150" s="2"/>
    </row>
    <row r="151" spans="1:11">
      <c r="B151" s="68"/>
      <c r="C151" s="68"/>
      <c r="D151" s="73"/>
      <c r="E151" s="68"/>
      <c r="F151" s="68"/>
    </row>
    <row r="152" spans="1:11">
      <c r="B152" s="68"/>
      <c r="C152" s="68"/>
      <c r="D152" s="68"/>
      <c r="E152" s="68"/>
      <c r="F152" s="68"/>
    </row>
    <row r="153" spans="1:11">
      <c r="B153" s="68"/>
      <c r="C153" s="68"/>
      <c r="D153" s="68"/>
      <c r="E153" s="68"/>
      <c r="F153" s="68"/>
    </row>
    <row r="154" spans="1:11">
      <c r="B154" s="68"/>
      <c r="C154" s="68"/>
      <c r="D154" s="68"/>
      <c r="E154" s="68"/>
      <c r="F154" s="68"/>
    </row>
  </sheetData>
  <phoneticPr fontId="1" type="noConversion"/>
  <conditionalFormatting sqref="A127">
    <cfRule type="cellIs" dxfId="3" priority="1" stopIfTrue="1" operator="equal">
      <formula>$B$226</formula>
    </cfRule>
  </conditionalFormatting>
  <pageMargins left="0.75" right="0.75" top="1" bottom="1" header="0.5" footer="0.5"/>
  <pageSetup paperSize="9" orientation="portrait" r:id="rId1"/>
  <headerFooter alignWithMargins="0"/>
  <customProperties>
    <customPr name="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54"/>
  <sheetViews>
    <sheetView zoomScale="90" zoomScaleNormal="90" workbookViewId="0"/>
  </sheetViews>
  <sheetFormatPr defaultRowHeight="12.75"/>
  <cols>
    <col min="1" max="1" width="26.28515625" style="69" bestFit="1" customWidth="1"/>
    <col min="2" max="6" width="14.28515625" style="69" customWidth="1"/>
    <col min="7" max="7" width="9.140625" style="69" customWidth="1"/>
    <col min="8" max="8" width="9.140625" style="2" customWidth="1"/>
  </cols>
  <sheetData>
    <row r="1" spans="1:6">
      <c r="A1" s="69" t="s">
        <v>256</v>
      </c>
    </row>
    <row r="3" spans="1:6">
      <c r="A3" s="69" t="s">
        <v>3</v>
      </c>
      <c r="B3" s="70"/>
      <c r="C3" s="70"/>
      <c r="D3" s="70"/>
      <c r="E3" s="70"/>
      <c r="F3" s="70"/>
    </row>
    <row r="4" spans="1:6" ht="12.75" customHeight="1">
      <c r="A4" s="71"/>
      <c r="B4" s="71" t="s">
        <v>242</v>
      </c>
      <c r="C4" s="71" t="s">
        <v>143</v>
      </c>
      <c r="D4" s="71" t="s">
        <v>144</v>
      </c>
      <c r="E4" s="71" t="s">
        <v>4</v>
      </c>
      <c r="F4" s="71" t="s">
        <v>145</v>
      </c>
    </row>
    <row r="5" spans="1:6" ht="12.75" customHeight="1">
      <c r="A5" s="67" t="s">
        <v>0</v>
      </c>
      <c r="B5" s="80" t="s">
        <v>146</v>
      </c>
      <c r="C5" s="80" t="s">
        <v>241</v>
      </c>
      <c r="D5" s="80" t="s">
        <v>146</v>
      </c>
      <c r="E5" s="80" t="s">
        <v>241</v>
      </c>
      <c r="F5" s="80" t="s">
        <v>147</v>
      </c>
    </row>
    <row r="6" spans="1:6">
      <c r="A6" s="69" t="s">
        <v>37</v>
      </c>
      <c r="B6" s="68">
        <v>2</v>
      </c>
      <c r="C6" s="68">
        <v>2</v>
      </c>
      <c r="D6" s="68">
        <v>0</v>
      </c>
      <c r="E6" s="68">
        <v>21</v>
      </c>
      <c r="F6" s="68">
        <v>3</v>
      </c>
    </row>
    <row r="7" spans="1:6">
      <c r="A7" s="69" t="s">
        <v>10</v>
      </c>
      <c r="B7" s="68">
        <v>0</v>
      </c>
      <c r="C7" s="68">
        <v>0</v>
      </c>
      <c r="D7" s="68">
        <v>1</v>
      </c>
      <c r="E7" s="68">
        <v>101</v>
      </c>
      <c r="F7" s="68">
        <v>1</v>
      </c>
    </row>
    <row r="8" spans="1:6">
      <c r="A8" s="69" t="s">
        <v>38</v>
      </c>
      <c r="B8" s="68">
        <v>0</v>
      </c>
      <c r="C8" s="68">
        <v>0</v>
      </c>
      <c r="D8" s="68">
        <v>0</v>
      </c>
      <c r="E8" s="68">
        <v>0</v>
      </c>
      <c r="F8" s="68">
        <v>0</v>
      </c>
    </row>
    <row r="9" spans="1:6">
      <c r="A9" s="69" t="s">
        <v>39</v>
      </c>
      <c r="B9" s="68">
        <v>0</v>
      </c>
      <c r="C9" s="68">
        <v>87</v>
      </c>
      <c r="D9" s="68">
        <v>0</v>
      </c>
      <c r="E9" s="68">
        <v>2</v>
      </c>
      <c r="F9" s="68">
        <v>0</v>
      </c>
    </row>
    <row r="10" spans="1:6">
      <c r="A10" s="69" t="s">
        <v>11</v>
      </c>
      <c r="B10" s="68">
        <v>0</v>
      </c>
      <c r="C10" s="68">
        <v>0</v>
      </c>
      <c r="D10" s="68">
        <v>6</v>
      </c>
      <c r="E10" s="68">
        <v>5</v>
      </c>
      <c r="F10" s="68">
        <v>0</v>
      </c>
    </row>
    <row r="11" spans="1:6">
      <c r="A11" s="69" t="s">
        <v>12</v>
      </c>
      <c r="B11" s="68">
        <v>0</v>
      </c>
      <c r="C11" s="68">
        <v>0</v>
      </c>
      <c r="D11" s="68">
        <v>3</v>
      </c>
      <c r="E11" s="68">
        <v>93</v>
      </c>
      <c r="F11" s="68">
        <v>0</v>
      </c>
    </row>
    <row r="12" spans="1:6">
      <c r="A12" s="69" t="s">
        <v>13</v>
      </c>
      <c r="B12" s="68">
        <v>0</v>
      </c>
      <c r="C12" s="68">
        <v>0</v>
      </c>
      <c r="D12" s="68">
        <v>2</v>
      </c>
      <c r="E12" s="68">
        <v>4</v>
      </c>
      <c r="F12" s="68">
        <v>0</v>
      </c>
    </row>
    <row r="13" spans="1:6">
      <c r="A13" s="69" t="s">
        <v>40</v>
      </c>
      <c r="B13" s="68">
        <v>0</v>
      </c>
      <c r="C13" s="68">
        <v>0</v>
      </c>
      <c r="D13" s="68">
        <v>0</v>
      </c>
      <c r="E13" s="68">
        <v>0</v>
      </c>
      <c r="F13" s="68">
        <v>0</v>
      </c>
    </row>
    <row r="14" spans="1:6">
      <c r="A14" s="69" t="s">
        <v>41</v>
      </c>
      <c r="B14" s="68">
        <v>0</v>
      </c>
      <c r="C14" s="68">
        <v>0</v>
      </c>
      <c r="D14" s="68">
        <v>0</v>
      </c>
      <c r="E14" s="68">
        <v>0</v>
      </c>
      <c r="F14" s="68">
        <v>0</v>
      </c>
    </row>
    <row r="15" spans="1:6">
      <c r="A15" s="69" t="s">
        <v>42</v>
      </c>
      <c r="B15" s="68">
        <v>0</v>
      </c>
      <c r="C15" s="68">
        <v>0</v>
      </c>
      <c r="D15" s="68">
        <v>0</v>
      </c>
      <c r="E15" s="68">
        <v>0</v>
      </c>
      <c r="F15" s="68">
        <v>0</v>
      </c>
    </row>
    <row r="16" spans="1:6">
      <c r="A16" s="69" t="s">
        <v>43</v>
      </c>
      <c r="B16" s="68">
        <v>0</v>
      </c>
      <c r="C16" s="68">
        <v>0</v>
      </c>
      <c r="D16" s="68">
        <v>0</v>
      </c>
      <c r="E16" s="68">
        <v>0</v>
      </c>
      <c r="F16" s="68">
        <v>0</v>
      </c>
    </row>
    <row r="17" spans="1:6">
      <c r="A17" s="69" t="s">
        <v>44</v>
      </c>
      <c r="B17" s="68">
        <v>0</v>
      </c>
      <c r="C17" s="68">
        <v>0</v>
      </c>
      <c r="D17" s="68">
        <v>0</v>
      </c>
      <c r="E17" s="68">
        <v>0</v>
      </c>
      <c r="F17" s="68">
        <v>0</v>
      </c>
    </row>
    <row r="18" spans="1:6">
      <c r="A18" s="69" t="s">
        <v>45</v>
      </c>
      <c r="B18" s="68">
        <v>0</v>
      </c>
      <c r="C18" s="68">
        <v>53</v>
      </c>
      <c r="D18" s="68">
        <v>0</v>
      </c>
      <c r="E18" s="68">
        <v>38</v>
      </c>
      <c r="F18" s="68">
        <v>0</v>
      </c>
    </row>
    <row r="19" spans="1:6">
      <c r="A19" s="69" t="s">
        <v>148</v>
      </c>
      <c r="B19" s="68">
        <v>0</v>
      </c>
      <c r="C19" s="68">
        <v>0</v>
      </c>
      <c r="D19" s="68">
        <v>0</v>
      </c>
      <c r="E19" s="68">
        <v>0</v>
      </c>
      <c r="F19" s="68">
        <v>0</v>
      </c>
    </row>
    <row r="20" spans="1:6">
      <c r="A20" s="69" t="s">
        <v>46</v>
      </c>
      <c r="B20" s="68">
        <v>0</v>
      </c>
      <c r="C20" s="68">
        <v>0</v>
      </c>
      <c r="D20" s="68">
        <v>0</v>
      </c>
      <c r="E20" s="68">
        <v>0</v>
      </c>
      <c r="F20" s="68">
        <v>0</v>
      </c>
    </row>
    <row r="21" spans="1:6">
      <c r="A21" s="69" t="s">
        <v>47</v>
      </c>
      <c r="B21" s="68">
        <v>3</v>
      </c>
      <c r="C21" s="68">
        <v>3</v>
      </c>
      <c r="D21" s="68">
        <v>2</v>
      </c>
      <c r="E21" s="68">
        <v>59</v>
      </c>
      <c r="F21" s="68">
        <v>4</v>
      </c>
    </row>
    <row r="22" spans="1:6">
      <c r="A22" s="69" t="s">
        <v>244</v>
      </c>
      <c r="B22" s="68">
        <v>0</v>
      </c>
      <c r="C22" s="68">
        <v>0</v>
      </c>
      <c r="D22" s="68">
        <v>6</v>
      </c>
      <c r="E22" s="68">
        <v>148</v>
      </c>
      <c r="F22" s="68">
        <v>0</v>
      </c>
    </row>
    <row r="23" spans="1:6">
      <c r="A23" s="69" t="s">
        <v>14</v>
      </c>
      <c r="B23" s="68">
        <v>0</v>
      </c>
      <c r="C23" s="68">
        <v>0</v>
      </c>
      <c r="D23" s="68">
        <v>0</v>
      </c>
      <c r="E23" s="68">
        <v>0</v>
      </c>
      <c r="F23" s="68">
        <v>0</v>
      </c>
    </row>
    <row r="24" spans="1:6">
      <c r="A24" s="69" t="s">
        <v>15</v>
      </c>
      <c r="B24" s="68">
        <v>1</v>
      </c>
      <c r="C24" s="68">
        <v>1</v>
      </c>
      <c r="D24" s="68">
        <v>0</v>
      </c>
      <c r="E24" s="68">
        <v>19</v>
      </c>
      <c r="F24" s="68">
        <v>0</v>
      </c>
    </row>
    <row r="25" spans="1:6">
      <c r="A25" s="69" t="s">
        <v>48</v>
      </c>
      <c r="B25" s="68">
        <v>0</v>
      </c>
      <c r="C25" s="68">
        <v>0</v>
      </c>
      <c r="D25" s="68">
        <v>0</v>
      </c>
      <c r="E25" s="68">
        <v>0</v>
      </c>
      <c r="F25" s="68">
        <v>0</v>
      </c>
    </row>
    <row r="26" spans="1:6">
      <c r="A26" s="69" t="s">
        <v>49</v>
      </c>
      <c r="B26" s="68">
        <v>0</v>
      </c>
      <c r="C26" s="68">
        <v>0</v>
      </c>
      <c r="D26" s="68">
        <v>0</v>
      </c>
      <c r="E26" s="68">
        <v>0</v>
      </c>
      <c r="F26" s="68">
        <v>0</v>
      </c>
    </row>
    <row r="27" spans="1:6">
      <c r="A27" s="69" t="s">
        <v>50</v>
      </c>
      <c r="B27" s="68">
        <v>0</v>
      </c>
      <c r="C27" s="68">
        <v>0</v>
      </c>
      <c r="D27" s="68">
        <v>0</v>
      </c>
      <c r="E27" s="68">
        <v>0</v>
      </c>
      <c r="F27" s="68">
        <v>0</v>
      </c>
    </row>
    <row r="28" spans="1:6">
      <c r="A28" s="69" t="s">
        <v>51</v>
      </c>
      <c r="B28" s="68">
        <v>0</v>
      </c>
      <c r="C28" s="68">
        <v>0</v>
      </c>
      <c r="D28" s="68">
        <v>0</v>
      </c>
      <c r="E28" s="68">
        <v>0</v>
      </c>
      <c r="F28" s="68">
        <v>0</v>
      </c>
    </row>
    <row r="29" spans="1:6">
      <c r="A29" s="69" t="s">
        <v>52</v>
      </c>
      <c r="B29" s="68">
        <v>0</v>
      </c>
      <c r="C29" s="68">
        <v>0</v>
      </c>
      <c r="D29" s="68">
        <v>0</v>
      </c>
      <c r="E29" s="68">
        <v>14</v>
      </c>
      <c r="F29" s="68">
        <v>0</v>
      </c>
    </row>
    <row r="30" spans="1:6">
      <c r="A30" s="69" t="s">
        <v>16</v>
      </c>
      <c r="B30" s="68">
        <v>0</v>
      </c>
      <c r="C30" s="68">
        <v>0</v>
      </c>
      <c r="D30" s="68">
        <v>0</v>
      </c>
      <c r="E30" s="68">
        <v>0</v>
      </c>
      <c r="F30" s="68">
        <v>0</v>
      </c>
    </row>
    <row r="31" spans="1:6">
      <c r="A31" s="69" t="s">
        <v>17</v>
      </c>
      <c r="B31" s="68">
        <v>2</v>
      </c>
      <c r="C31" s="68">
        <v>2</v>
      </c>
      <c r="D31" s="68">
        <v>5</v>
      </c>
      <c r="E31" s="68">
        <v>21</v>
      </c>
      <c r="F31" s="68">
        <v>15</v>
      </c>
    </row>
    <row r="32" spans="1:6">
      <c r="A32" s="69" t="s">
        <v>53</v>
      </c>
      <c r="B32" s="68">
        <v>0</v>
      </c>
      <c r="C32" s="68">
        <v>0</v>
      </c>
      <c r="D32" s="68">
        <v>0</v>
      </c>
      <c r="E32" s="68">
        <v>0</v>
      </c>
      <c r="F32" s="68">
        <v>0</v>
      </c>
    </row>
    <row r="33" spans="1:6">
      <c r="A33" s="69" t="s">
        <v>54</v>
      </c>
      <c r="B33" s="68">
        <v>0</v>
      </c>
      <c r="C33" s="68">
        <v>0</v>
      </c>
      <c r="D33" s="68">
        <v>0</v>
      </c>
      <c r="E33" s="68">
        <v>0</v>
      </c>
      <c r="F33" s="68">
        <v>0</v>
      </c>
    </row>
    <row r="34" spans="1:6">
      <c r="A34" s="69" t="s">
        <v>55</v>
      </c>
      <c r="B34" s="68">
        <v>0</v>
      </c>
      <c r="C34" s="68">
        <v>0</v>
      </c>
      <c r="D34" s="68">
        <v>0</v>
      </c>
      <c r="E34" s="68">
        <v>0</v>
      </c>
      <c r="F34" s="68">
        <v>0</v>
      </c>
    </row>
    <row r="35" spans="1:6">
      <c r="A35" s="69" t="s">
        <v>56</v>
      </c>
      <c r="B35" s="68">
        <v>0</v>
      </c>
      <c r="C35" s="68">
        <v>0</v>
      </c>
      <c r="D35" s="68">
        <v>0</v>
      </c>
      <c r="E35" s="68">
        <v>0</v>
      </c>
      <c r="F35" s="68">
        <v>0</v>
      </c>
    </row>
    <row r="36" spans="1:6">
      <c r="A36" s="69" t="s">
        <v>18</v>
      </c>
      <c r="B36" s="68">
        <v>0</v>
      </c>
      <c r="C36" s="68">
        <v>0</v>
      </c>
      <c r="D36" s="68">
        <v>0</v>
      </c>
      <c r="E36" s="68">
        <v>0</v>
      </c>
      <c r="F36" s="68">
        <v>0</v>
      </c>
    </row>
    <row r="37" spans="1:6">
      <c r="A37" s="69" t="s">
        <v>57</v>
      </c>
      <c r="B37" s="68">
        <v>0</v>
      </c>
      <c r="C37" s="68">
        <v>0</v>
      </c>
      <c r="D37" s="68">
        <v>0</v>
      </c>
      <c r="E37" s="68">
        <v>0</v>
      </c>
      <c r="F37" s="68">
        <v>0</v>
      </c>
    </row>
    <row r="38" spans="1:6">
      <c r="A38" s="69" t="s">
        <v>58</v>
      </c>
      <c r="B38" s="68">
        <v>0</v>
      </c>
      <c r="C38" s="68">
        <v>0</v>
      </c>
      <c r="D38" s="68">
        <v>0</v>
      </c>
      <c r="E38" s="68">
        <v>0</v>
      </c>
      <c r="F38" s="68">
        <v>0</v>
      </c>
    </row>
    <row r="39" spans="1:6">
      <c r="A39" s="69" t="s">
        <v>59</v>
      </c>
      <c r="B39" s="68">
        <v>0</v>
      </c>
      <c r="C39" s="68">
        <v>0</v>
      </c>
      <c r="D39" s="68">
        <v>0</v>
      </c>
      <c r="E39" s="68">
        <v>0</v>
      </c>
      <c r="F39" s="68">
        <v>0</v>
      </c>
    </row>
    <row r="40" spans="1:6">
      <c r="A40" s="69" t="s">
        <v>60</v>
      </c>
      <c r="B40" s="68">
        <v>0</v>
      </c>
      <c r="C40" s="68">
        <v>0</v>
      </c>
      <c r="D40" s="68">
        <v>0</v>
      </c>
      <c r="E40" s="68">
        <v>0</v>
      </c>
      <c r="F40" s="68">
        <v>0</v>
      </c>
    </row>
    <row r="41" spans="1:6">
      <c r="A41" s="69" t="s">
        <v>61</v>
      </c>
      <c r="B41" s="68">
        <v>0</v>
      </c>
      <c r="C41" s="68">
        <v>0</v>
      </c>
      <c r="D41" s="68">
        <v>0</v>
      </c>
      <c r="E41" s="68">
        <v>0</v>
      </c>
      <c r="F41" s="68">
        <v>0</v>
      </c>
    </row>
    <row r="42" spans="1:6">
      <c r="A42" s="69" t="s">
        <v>62</v>
      </c>
      <c r="B42" s="68">
        <v>0</v>
      </c>
      <c r="C42" s="68">
        <v>0</v>
      </c>
      <c r="D42" s="68">
        <v>0</v>
      </c>
      <c r="E42" s="68">
        <v>0</v>
      </c>
      <c r="F42" s="68">
        <v>0</v>
      </c>
    </row>
    <row r="43" spans="1:6">
      <c r="A43" s="69" t="s">
        <v>63</v>
      </c>
      <c r="B43" s="68">
        <v>0</v>
      </c>
      <c r="C43" s="68">
        <v>0</v>
      </c>
      <c r="D43" s="68">
        <v>0</v>
      </c>
      <c r="E43" s="68">
        <v>0</v>
      </c>
      <c r="F43" s="68">
        <v>0</v>
      </c>
    </row>
    <row r="44" spans="1:6">
      <c r="A44" s="69" t="s">
        <v>64</v>
      </c>
      <c r="B44" s="68">
        <v>0</v>
      </c>
      <c r="C44" s="68">
        <v>0</v>
      </c>
      <c r="D44" s="68">
        <v>0</v>
      </c>
      <c r="E44" s="68">
        <v>3</v>
      </c>
      <c r="F44" s="68">
        <v>0</v>
      </c>
    </row>
    <row r="45" spans="1:6">
      <c r="A45" s="69" t="s">
        <v>65</v>
      </c>
      <c r="B45" s="68">
        <v>0</v>
      </c>
      <c r="C45" s="68">
        <v>0</v>
      </c>
      <c r="D45" s="68">
        <v>0</v>
      </c>
      <c r="E45" s="68">
        <v>0</v>
      </c>
      <c r="F45" s="68">
        <v>0</v>
      </c>
    </row>
    <row r="46" spans="1:6">
      <c r="A46" s="69" t="s">
        <v>66</v>
      </c>
      <c r="B46" s="68">
        <v>0</v>
      </c>
      <c r="C46" s="68">
        <v>0</v>
      </c>
      <c r="D46" s="68">
        <v>0</v>
      </c>
      <c r="E46" s="68">
        <v>0</v>
      </c>
      <c r="F46" s="68">
        <v>0</v>
      </c>
    </row>
    <row r="47" spans="1:6">
      <c r="A47" s="69" t="s">
        <v>67</v>
      </c>
      <c r="B47" s="68">
        <v>0</v>
      </c>
      <c r="C47" s="68">
        <v>0</v>
      </c>
      <c r="D47" s="68">
        <v>0</v>
      </c>
      <c r="E47" s="68">
        <v>0</v>
      </c>
      <c r="F47" s="68">
        <v>0</v>
      </c>
    </row>
    <row r="48" spans="1:6">
      <c r="A48" s="69" t="s">
        <v>68</v>
      </c>
      <c r="B48" s="68">
        <v>0</v>
      </c>
      <c r="C48" s="68">
        <v>0</v>
      </c>
      <c r="D48" s="68">
        <v>0</v>
      </c>
      <c r="E48" s="68">
        <v>0</v>
      </c>
      <c r="F48" s="68">
        <v>0</v>
      </c>
    </row>
    <row r="49" spans="1:6">
      <c r="A49" s="69" t="s">
        <v>69</v>
      </c>
      <c r="B49" s="68">
        <v>0</v>
      </c>
      <c r="C49" s="68">
        <v>0</v>
      </c>
      <c r="D49" s="68">
        <v>0</v>
      </c>
      <c r="E49" s="68">
        <v>0</v>
      </c>
      <c r="F49" s="68">
        <v>0</v>
      </c>
    </row>
    <row r="50" spans="1:6">
      <c r="A50" s="69" t="s">
        <v>19</v>
      </c>
      <c r="B50" s="68">
        <v>0</v>
      </c>
      <c r="C50" s="68">
        <v>0</v>
      </c>
      <c r="D50" s="68">
        <v>0</v>
      </c>
      <c r="E50" s="68">
        <v>0</v>
      </c>
      <c r="F50" s="68">
        <v>0</v>
      </c>
    </row>
    <row r="51" spans="1:6">
      <c r="A51" s="69" t="s">
        <v>70</v>
      </c>
      <c r="B51" s="68">
        <v>0</v>
      </c>
      <c r="C51" s="68">
        <v>0</v>
      </c>
      <c r="D51" s="68">
        <v>0</v>
      </c>
      <c r="E51" s="68">
        <v>0</v>
      </c>
      <c r="F51" s="68">
        <v>0</v>
      </c>
    </row>
    <row r="52" spans="1:6">
      <c r="A52" s="69" t="s">
        <v>71</v>
      </c>
      <c r="B52" s="68">
        <v>0</v>
      </c>
      <c r="C52" s="68">
        <v>0</v>
      </c>
      <c r="D52" s="68">
        <v>0</v>
      </c>
      <c r="E52" s="68">
        <v>5</v>
      </c>
      <c r="F52" s="68">
        <v>0</v>
      </c>
    </row>
    <row r="53" spans="1:6">
      <c r="A53" s="69" t="s">
        <v>72</v>
      </c>
      <c r="B53" s="68">
        <v>0</v>
      </c>
      <c r="C53" s="68">
        <v>0</v>
      </c>
      <c r="D53" s="68">
        <v>0</v>
      </c>
      <c r="E53" s="68">
        <v>0</v>
      </c>
      <c r="F53" s="68">
        <v>0</v>
      </c>
    </row>
    <row r="54" spans="1:6">
      <c r="A54" s="69" t="s">
        <v>20</v>
      </c>
      <c r="B54" s="68">
        <v>0</v>
      </c>
      <c r="C54" s="68">
        <v>0</v>
      </c>
      <c r="D54" s="68">
        <v>0</v>
      </c>
      <c r="E54" s="68">
        <v>2</v>
      </c>
      <c r="F54" s="68">
        <v>0</v>
      </c>
    </row>
    <row r="55" spans="1:6">
      <c r="A55" s="69" t="s">
        <v>73</v>
      </c>
      <c r="B55" s="68">
        <v>0</v>
      </c>
      <c r="C55" s="68">
        <v>0</v>
      </c>
      <c r="D55" s="68">
        <v>0</v>
      </c>
      <c r="E55" s="68">
        <v>0</v>
      </c>
      <c r="F55" s="68">
        <v>0</v>
      </c>
    </row>
    <row r="56" spans="1:6">
      <c r="A56" s="69" t="s">
        <v>74</v>
      </c>
      <c r="B56" s="68">
        <v>0</v>
      </c>
      <c r="C56" s="68">
        <v>0</v>
      </c>
      <c r="D56" s="68">
        <v>0</v>
      </c>
      <c r="E56" s="68">
        <v>0</v>
      </c>
      <c r="F56" s="68">
        <v>0</v>
      </c>
    </row>
    <row r="57" spans="1:6">
      <c r="A57" s="69" t="s">
        <v>75</v>
      </c>
      <c r="B57" s="68">
        <v>0</v>
      </c>
      <c r="C57" s="68">
        <v>0</v>
      </c>
      <c r="D57" s="68">
        <v>0</v>
      </c>
      <c r="E57" s="68">
        <v>0</v>
      </c>
      <c r="F57" s="68">
        <v>0</v>
      </c>
    </row>
    <row r="58" spans="1:6">
      <c r="A58" s="69" t="s">
        <v>21</v>
      </c>
      <c r="B58" s="68">
        <v>0</v>
      </c>
      <c r="C58" s="68">
        <v>0</v>
      </c>
      <c r="D58" s="68">
        <v>15</v>
      </c>
      <c r="E58" s="68">
        <v>115</v>
      </c>
      <c r="F58" s="68">
        <v>5</v>
      </c>
    </row>
    <row r="59" spans="1:6">
      <c r="A59" s="84" t="s">
        <v>248</v>
      </c>
      <c r="B59" s="68">
        <v>5</v>
      </c>
      <c r="C59" s="68">
        <v>5</v>
      </c>
      <c r="D59" s="68">
        <v>0</v>
      </c>
      <c r="E59" s="68">
        <v>10</v>
      </c>
      <c r="F59" s="68">
        <v>0</v>
      </c>
    </row>
    <row r="60" spans="1:6">
      <c r="A60" s="69" t="s">
        <v>76</v>
      </c>
      <c r="B60" s="68">
        <v>0</v>
      </c>
      <c r="C60" s="68">
        <v>0</v>
      </c>
      <c r="D60" s="68">
        <v>0</v>
      </c>
      <c r="E60" s="68">
        <v>0</v>
      </c>
      <c r="F60" s="68">
        <v>0</v>
      </c>
    </row>
    <row r="61" spans="1:6">
      <c r="A61" s="69" t="s">
        <v>77</v>
      </c>
      <c r="B61" s="68">
        <v>0</v>
      </c>
      <c r="C61" s="68">
        <v>0</v>
      </c>
      <c r="D61" s="68">
        <v>1</v>
      </c>
      <c r="E61" s="68">
        <v>6</v>
      </c>
      <c r="F61" s="68">
        <v>0</v>
      </c>
    </row>
    <row r="62" spans="1:6">
      <c r="A62" s="69" t="s">
        <v>78</v>
      </c>
      <c r="B62" s="68">
        <v>0</v>
      </c>
      <c r="C62" s="68">
        <v>0</v>
      </c>
      <c r="D62" s="68">
        <v>0</v>
      </c>
      <c r="E62" s="68">
        <v>0</v>
      </c>
      <c r="F62" s="68">
        <v>0</v>
      </c>
    </row>
    <row r="63" spans="1:6">
      <c r="A63" s="69" t="s">
        <v>79</v>
      </c>
      <c r="B63" s="68">
        <v>0</v>
      </c>
      <c r="C63" s="68">
        <v>0</v>
      </c>
      <c r="D63" s="68">
        <v>0</v>
      </c>
      <c r="E63" s="68">
        <v>0</v>
      </c>
      <c r="F63" s="68">
        <v>0</v>
      </c>
    </row>
    <row r="64" spans="1:6">
      <c r="A64" s="69" t="s">
        <v>22</v>
      </c>
      <c r="B64" s="68">
        <v>0</v>
      </c>
      <c r="C64" s="68">
        <v>0</v>
      </c>
      <c r="D64" s="68">
        <v>0</v>
      </c>
      <c r="E64" s="68">
        <v>0</v>
      </c>
      <c r="F64" s="68">
        <v>0</v>
      </c>
    </row>
    <row r="65" spans="1:6">
      <c r="A65" s="69" t="s">
        <v>252</v>
      </c>
      <c r="B65" s="68">
        <v>0</v>
      </c>
      <c r="C65" s="68">
        <v>0</v>
      </c>
      <c r="D65" s="68">
        <v>1</v>
      </c>
      <c r="E65" s="68">
        <v>0</v>
      </c>
      <c r="F65" s="68">
        <v>1</v>
      </c>
    </row>
    <row r="66" spans="1:6">
      <c r="A66" s="69" t="s">
        <v>80</v>
      </c>
      <c r="B66" s="68">
        <v>0</v>
      </c>
      <c r="C66" s="68">
        <v>0</v>
      </c>
      <c r="D66" s="68">
        <v>2</v>
      </c>
      <c r="E66" s="68">
        <v>12</v>
      </c>
      <c r="F66" s="68">
        <v>0</v>
      </c>
    </row>
    <row r="67" spans="1:6">
      <c r="A67" s="69" t="s">
        <v>243</v>
      </c>
      <c r="B67" s="68">
        <v>0</v>
      </c>
      <c r="C67" s="68">
        <v>0</v>
      </c>
      <c r="D67" s="68">
        <v>0</v>
      </c>
      <c r="E67" s="68">
        <v>19</v>
      </c>
      <c r="F67" s="68">
        <v>0</v>
      </c>
    </row>
    <row r="68" spans="1:6">
      <c r="A68" s="69" t="s">
        <v>81</v>
      </c>
      <c r="B68" s="68">
        <v>0</v>
      </c>
      <c r="C68" s="68">
        <v>0</v>
      </c>
      <c r="D68" s="68">
        <v>0</v>
      </c>
      <c r="E68" s="68">
        <v>0</v>
      </c>
      <c r="F68" s="68">
        <v>0</v>
      </c>
    </row>
    <row r="69" spans="1:6">
      <c r="A69" s="69" t="s">
        <v>82</v>
      </c>
      <c r="B69" s="68">
        <v>0</v>
      </c>
      <c r="C69" s="68">
        <v>0</v>
      </c>
      <c r="D69" s="68">
        <v>0</v>
      </c>
      <c r="E69" s="68">
        <v>2</v>
      </c>
      <c r="F69" s="68">
        <v>0</v>
      </c>
    </row>
    <row r="70" spans="1:6">
      <c r="A70" s="69" t="s">
        <v>83</v>
      </c>
      <c r="B70" s="68">
        <v>0</v>
      </c>
      <c r="C70" s="68">
        <v>0</v>
      </c>
      <c r="D70" s="68">
        <v>0</v>
      </c>
      <c r="E70" s="68">
        <v>0</v>
      </c>
      <c r="F70" s="68">
        <v>0</v>
      </c>
    </row>
    <row r="71" spans="1:6">
      <c r="A71" s="69" t="s">
        <v>84</v>
      </c>
      <c r="B71" s="68">
        <v>0</v>
      </c>
      <c r="C71" s="68">
        <v>0</v>
      </c>
      <c r="D71" s="68">
        <v>0</v>
      </c>
      <c r="E71" s="68">
        <v>0</v>
      </c>
      <c r="F71" s="68">
        <v>0</v>
      </c>
    </row>
    <row r="72" spans="1:6">
      <c r="A72" s="69" t="s">
        <v>85</v>
      </c>
      <c r="B72" s="68">
        <v>0</v>
      </c>
      <c r="C72" s="68">
        <v>0</v>
      </c>
      <c r="D72" s="68">
        <v>0</v>
      </c>
      <c r="E72" s="68">
        <v>0</v>
      </c>
      <c r="F72" s="68">
        <v>0</v>
      </c>
    </row>
    <row r="73" spans="1:6">
      <c r="A73" s="69" t="s">
        <v>86</v>
      </c>
      <c r="B73" s="68">
        <v>0</v>
      </c>
      <c r="C73" s="68">
        <v>0</v>
      </c>
      <c r="D73" s="68">
        <v>0</v>
      </c>
      <c r="E73" s="68">
        <v>0</v>
      </c>
      <c r="F73" s="68">
        <v>0</v>
      </c>
    </row>
    <row r="74" spans="1:6">
      <c r="A74" s="69" t="s">
        <v>87</v>
      </c>
      <c r="B74" s="68">
        <v>0</v>
      </c>
      <c r="C74" s="68">
        <v>0</v>
      </c>
      <c r="D74" s="68">
        <v>0</v>
      </c>
      <c r="E74" s="68">
        <v>0</v>
      </c>
      <c r="F74" s="68">
        <v>0</v>
      </c>
    </row>
    <row r="75" spans="1:6">
      <c r="A75" s="69" t="s">
        <v>253</v>
      </c>
      <c r="B75" s="68">
        <v>0</v>
      </c>
      <c r="C75" s="68">
        <v>0</v>
      </c>
      <c r="D75" s="68">
        <v>2</v>
      </c>
      <c r="E75" s="68">
        <v>32</v>
      </c>
      <c r="F75" s="68">
        <v>0</v>
      </c>
    </row>
    <row r="76" spans="1:6">
      <c r="A76" s="69" t="s">
        <v>88</v>
      </c>
      <c r="B76" s="68">
        <v>0</v>
      </c>
      <c r="C76" s="68">
        <v>0</v>
      </c>
      <c r="D76" s="68">
        <v>0</v>
      </c>
      <c r="E76" s="68">
        <v>0</v>
      </c>
      <c r="F76" s="68">
        <v>0</v>
      </c>
    </row>
    <row r="77" spans="1:6">
      <c r="A77" s="69" t="s">
        <v>89</v>
      </c>
      <c r="B77" s="68">
        <v>0</v>
      </c>
      <c r="C77" s="68">
        <v>0</v>
      </c>
      <c r="D77" s="68">
        <v>0</v>
      </c>
      <c r="E77" s="68">
        <v>0</v>
      </c>
      <c r="F77" s="68">
        <v>0</v>
      </c>
    </row>
    <row r="78" spans="1:6">
      <c r="A78" s="69" t="s">
        <v>90</v>
      </c>
      <c r="B78" s="68">
        <v>0</v>
      </c>
      <c r="C78" s="68">
        <v>0</v>
      </c>
      <c r="D78" s="68">
        <v>0</v>
      </c>
      <c r="E78" s="68">
        <v>0</v>
      </c>
      <c r="F78" s="68">
        <v>0</v>
      </c>
    </row>
    <row r="79" spans="1:6">
      <c r="A79" s="69" t="s">
        <v>91</v>
      </c>
      <c r="B79" s="68">
        <v>0</v>
      </c>
      <c r="C79" s="68">
        <v>0</v>
      </c>
      <c r="D79" s="68">
        <v>0</v>
      </c>
      <c r="E79" s="68">
        <v>0</v>
      </c>
      <c r="F79" s="68">
        <v>0</v>
      </c>
    </row>
    <row r="80" spans="1:6">
      <c r="A80" s="69" t="s">
        <v>92</v>
      </c>
      <c r="B80" s="68">
        <v>0</v>
      </c>
      <c r="C80" s="68">
        <v>0</v>
      </c>
      <c r="D80" s="68">
        <v>0</v>
      </c>
      <c r="E80" s="68">
        <v>0</v>
      </c>
      <c r="F80" s="68">
        <v>0</v>
      </c>
    </row>
    <row r="81" spans="1:6">
      <c r="A81" s="69" t="s">
        <v>93</v>
      </c>
      <c r="B81" s="68">
        <v>0</v>
      </c>
      <c r="C81" s="68">
        <v>0</v>
      </c>
      <c r="D81" s="68">
        <v>0</v>
      </c>
      <c r="E81" s="68">
        <v>0</v>
      </c>
      <c r="F81" s="68">
        <v>0</v>
      </c>
    </row>
    <row r="82" spans="1:6">
      <c r="A82" s="69" t="s">
        <v>23</v>
      </c>
      <c r="B82" s="68">
        <v>0</v>
      </c>
      <c r="C82" s="68">
        <v>0</v>
      </c>
      <c r="D82" s="68">
        <v>0</v>
      </c>
      <c r="E82" s="68">
        <v>0</v>
      </c>
      <c r="F82" s="68">
        <v>0</v>
      </c>
    </row>
    <row r="83" spans="1:6">
      <c r="A83" s="69" t="s">
        <v>94</v>
      </c>
      <c r="B83" s="68">
        <v>0</v>
      </c>
      <c r="C83" s="68">
        <v>0</v>
      </c>
      <c r="D83" s="68">
        <v>0</v>
      </c>
      <c r="E83" s="68">
        <v>0</v>
      </c>
      <c r="F83" s="68">
        <v>0</v>
      </c>
    </row>
    <row r="84" spans="1:6">
      <c r="A84" s="69" t="s">
        <v>95</v>
      </c>
      <c r="B84" s="68">
        <v>0</v>
      </c>
      <c r="C84" s="68">
        <v>0</v>
      </c>
      <c r="D84" s="68">
        <v>0</v>
      </c>
      <c r="E84" s="68">
        <v>0</v>
      </c>
      <c r="F84" s="68">
        <v>0</v>
      </c>
    </row>
    <row r="85" spans="1:6">
      <c r="A85" s="69" t="s">
        <v>96</v>
      </c>
      <c r="B85" s="68">
        <v>0</v>
      </c>
      <c r="C85" s="68">
        <v>0</v>
      </c>
      <c r="D85" s="68">
        <v>0</v>
      </c>
      <c r="E85" s="68">
        <v>0</v>
      </c>
      <c r="F85" s="68">
        <v>0</v>
      </c>
    </row>
    <row r="86" spans="1:6">
      <c r="A86" s="69" t="s">
        <v>99</v>
      </c>
      <c r="B86" s="68">
        <v>0</v>
      </c>
      <c r="C86" s="68">
        <v>0</v>
      </c>
      <c r="D86" s="68">
        <v>0</v>
      </c>
      <c r="E86" s="68">
        <v>0</v>
      </c>
      <c r="F86" s="68">
        <v>0</v>
      </c>
    </row>
    <row r="87" spans="1:6">
      <c r="A87" s="69" t="s">
        <v>100</v>
      </c>
      <c r="B87" s="68">
        <v>0</v>
      </c>
      <c r="C87" s="68">
        <v>0</v>
      </c>
      <c r="D87" s="68">
        <v>0</v>
      </c>
      <c r="E87" s="68">
        <v>0</v>
      </c>
      <c r="F87" s="68">
        <v>0</v>
      </c>
    </row>
    <row r="88" spans="1:6">
      <c r="A88" s="69" t="s">
        <v>24</v>
      </c>
      <c r="B88" s="68">
        <v>0</v>
      </c>
      <c r="C88" s="68">
        <v>0</v>
      </c>
      <c r="D88" s="68">
        <v>0</v>
      </c>
      <c r="E88" s="68">
        <v>0</v>
      </c>
      <c r="F88" s="68">
        <v>0</v>
      </c>
    </row>
    <row r="89" spans="1:6">
      <c r="A89" s="69" t="s">
        <v>97</v>
      </c>
      <c r="B89" s="68">
        <v>0</v>
      </c>
      <c r="C89" s="68">
        <v>0</v>
      </c>
      <c r="D89" s="68">
        <v>0</v>
      </c>
      <c r="E89" s="68">
        <v>0</v>
      </c>
      <c r="F89" s="68">
        <v>0</v>
      </c>
    </row>
    <row r="90" spans="1:6">
      <c r="A90" s="69" t="s">
        <v>98</v>
      </c>
      <c r="B90" s="68">
        <v>0</v>
      </c>
      <c r="C90" s="68">
        <v>0</v>
      </c>
      <c r="D90" s="68">
        <v>0</v>
      </c>
      <c r="E90" s="68">
        <v>0</v>
      </c>
      <c r="F90" s="68">
        <v>0</v>
      </c>
    </row>
    <row r="91" spans="1:6">
      <c r="A91" s="69" t="s">
        <v>101</v>
      </c>
      <c r="B91" s="68">
        <v>0</v>
      </c>
      <c r="C91" s="68">
        <v>0</v>
      </c>
      <c r="D91" s="68">
        <v>0</v>
      </c>
      <c r="E91" s="68">
        <v>0</v>
      </c>
      <c r="F91" s="68">
        <v>0</v>
      </c>
    </row>
    <row r="92" spans="1:6">
      <c r="A92" s="69" t="s">
        <v>25</v>
      </c>
      <c r="B92" s="68">
        <v>7</v>
      </c>
      <c r="C92" s="68">
        <v>7</v>
      </c>
      <c r="D92" s="68">
        <v>0</v>
      </c>
      <c r="E92" s="68">
        <v>5</v>
      </c>
      <c r="F92" s="68">
        <v>0</v>
      </c>
    </row>
    <row r="93" spans="1:6">
      <c r="A93" s="69" t="s">
        <v>102</v>
      </c>
      <c r="B93" s="68">
        <v>0</v>
      </c>
      <c r="C93" s="68">
        <v>0</v>
      </c>
      <c r="D93" s="68">
        <v>0</v>
      </c>
      <c r="E93" s="68">
        <v>0</v>
      </c>
      <c r="F93" s="68">
        <v>0</v>
      </c>
    </row>
    <row r="94" spans="1:6">
      <c r="A94" s="69" t="s">
        <v>103</v>
      </c>
      <c r="B94" s="68">
        <v>0</v>
      </c>
      <c r="C94" s="68">
        <v>0</v>
      </c>
      <c r="D94" s="68">
        <v>0</v>
      </c>
      <c r="E94" s="68">
        <v>99</v>
      </c>
      <c r="F94" s="68">
        <v>0</v>
      </c>
    </row>
    <row r="95" spans="1:6">
      <c r="A95" s="69" t="s">
        <v>104</v>
      </c>
      <c r="B95" s="68">
        <v>0</v>
      </c>
      <c r="C95" s="68">
        <v>0</v>
      </c>
      <c r="D95" s="68">
        <v>0</v>
      </c>
      <c r="E95" s="68">
        <v>0</v>
      </c>
      <c r="F95" s="68">
        <v>0</v>
      </c>
    </row>
    <row r="96" spans="1:6">
      <c r="A96" s="69" t="s">
        <v>105</v>
      </c>
      <c r="B96" s="68">
        <v>0</v>
      </c>
      <c r="C96" s="68">
        <v>0</v>
      </c>
      <c r="D96" s="68">
        <v>16</v>
      </c>
      <c r="E96" s="68">
        <v>16</v>
      </c>
      <c r="F96" s="68">
        <v>0</v>
      </c>
    </row>
    <row r="97" spans="1:6">
      <c r="A97" s="69" t="s">
        <v>106</v>
      </c>
      <c r="B97" s="68">
        <v>0</v>
      </c>
      <c r="C97" s="68">
        <v>0</v>
      </c>
      <c r="D97" s="68">
        <v>0</v>
      </c>
      <c r="E97" s="68">
        <v>3</v>
      </c>
      <c r="F97" s="68">
        <v>0</v>
      </c>
    </row>
    <row r="98" spans="1:6">
      <c r="A98" s="69" t="s">
        <v>107</v>
      </c>
      <c r="B98" s="68">
        <v>0</v>
      </c>
      <c r="C98" s="68">
        <v>0</v>
      </c>
      <c r="D98" s="68">
        <v>0</v>
      </c>
      <c r="E98" s="68">
        <v>0</v>
      </c>
      <c r="F98" s="68">
        <v>0</v>
      </c>
    </row>
    <row r="99" spans="1:6">
      <c r="A99" s="69" t="s">
        <v>26</v>
      </c>
      <c r="B99" s="68">
        <v>0</v>
      </c>
      <c r="C99" s="68">
        <v>0</v>
      </c>
      <c r="D99" s="68">
        <v>0</v>
      </c>
      <c r="E99" s="68">
        <v>2</v>
      </c>
      <c r="F99" s="68">
        <v>0</v>
      </c>
    </row>
    <row r="100" spans="1:6">
      <c r="A100" s="69" t="s">
        <v>108</v>
      </c>
      <c r="B100" s="68">
        <v>0</v>
      </c>
      <c r="C100" s="68">
        <v>0</v>
      </c>
      <c r="D100" s="68">
        <v>0</v>
      </c>
      <c r="E100" s="68">
        <v>0</v>
      </c>
      <c r="F100" s="68">
        <v>0</v>
      </c>
    </row>
    <row r="101" spans="1:6">
      <c r="A101" s="69" t="s">
        <v>109</v>
      </c>
      <c r="B101" s="68">
        <v>18</v>
      </c>
      <c r="C101" s="68">
        <v>18</v>
      </c>
      <c r="D101" s="68">
        <v>0</v>
      </c>
      <c r="E101" s="68">
        <v>71</v>
      </c>
      <c r="F101" s="68">
        <v>0</v>
      </c>
    </row>
    <row r="102" spans="1:6">
      <c r="A102" s="69" t="s">
        <v>110</v>
      </c>
      <c r="B102" s="68">
        <v>0</v>
      </c>
      <c r="C102" s="68">
        <v>3</v>
      </c>
      <c r="D102" s="68">
        <v>0</v>
      </c>
      <c r="E102" s="68">
        <v>0</v>
      </c>
      <c r="F102" s="68">
        <v>0</v>
      </c>
    </row>
    <row r="103" spans="1:6">
      <c r="A103" s="69" t="s">
        <v>111</v>
      </c>
      <c r="B103" s="68">
        <v>0</v>
      </c>
      <c r="C103" s="68">
        <v>0</v>
      </c>
      <c r="D103" s="68">
        <v>0</v>
      </c>
      <c r="E103" s="68">
        <v>0</v>
      </c>
      <c r="F103" s="68">
        <v>0</v>
      </c>
    </row>
    <row r="104" spans="1:6">
      <c r="A104" s="69" t="s">
        <v>27</v>
      </c>
      <c r="B104" s="68">
        <v>0</v>
      </c>
      <c r="C104" s="68">
        <v>0</v>
      </c>
      <c r="D104" s="68">
        <v>0</v>
      </c>
      <c r="E104" s="68">
        <v>0</v>
      </c>
      <c r="F104" s="68">
        <v>0</v>
      </c>
    </row>
    <row r="105" spans="1:6">
      <c r="A105" s="69" t="s">
        <v>112</v>
      </c>
      <c r="B105" s="68">
        <v>0</v>
      </c>
      <c r="C105" s="68">
        <v>0</v>
      </c>
      <c r="D105" s="68">
        <v>0</v>
      </c>
      <c r="E105" s="68">
        <v>0</v>
      </c>
      <c r="F105" s="68">
        <v>0</v>
      </c>
    </row>
    <row r="106" spans="1:6">
      <c r="A106" s="69" t="s">
        <v>28</v>
      </c>
      <c r="B106" s="68">
        <v>0</v>
      </c>
      <c r="C106" s="68">
        <v>0</v>
      </c>
      <c r="D106" s="68">
        <v>0</v>
      </c>
      <c r="E106" s="68">
        <v>0</v>
      </c>
      <c r="F106" s="68">
        <v>0</v>
      </c>
    </row>
    <row r="107" spans="1:6">
      <c r="A107" s="69" t="s">
        <v>114</v>
      </c>
      <c r="B107" s="68">
        <v>0</v>
      </c>
      <c r="C107" s="68">
        <v>0</v>
      </c>
      <c r="D107" s="68">
        <v>0</v>
      </c>
      <c r="E107" s="68">
        <v>0</v>
      </c>
      <c r="F107" s="68">
        <v>0</v>
      </c>
    </row>
    <row r="108" spans="1:6">
      <c r="A108" s="69" t="s">
        <v>115</v>
      </c>
      <c r="B108" s="68">
        <v>0</v>
      </c>
      <c r="C108" s="68">
        <v>0</v>
      </c>
      <c r="D108" s="68">
        <v>0</v>
      </c>
      <c r="E108" s="68">
        <v>0</v>
      </c>
      <c r="F108" s="68">
        <v>0</v>
      </c>
    </row>
    <row r="109" spans="1:6">
      <c r="A109" s="69" t="s">
        <v>113</v>
      </c>
      <c r="B109" s="68">
        <v>0</v>
      </c>
      <c r="C109" s="68">
        <v>0</v>
      </c>
      <c r="D109" s="68">
        <v>0</v>
      </c>
      <c r="E109" s="68">
        <v>2</v>
      </c>
      <c r="F109" s="68">
        <v>0</v>
      </c>
    </row>
    <row r="110" spans="1:6">
      <c r="A110" s="69" t="s">
        <v>116</v>
      </c>
      <c r="B110" s="68">
        <v>0</v>
      </c>
      <c r="C110" s="68">
        <v>0</v>
      </c>
      <c r="D110" s="68">
        <v>0</v>
      </c>
      <c r="E110" s="68">
        <v>0</v>
      </c>
      <c r="F110" s="68">
        <v>0</v>
      </c>
    </row>
    <row r="111" spans="1:6">
      <c r="A111" s="69" t="s">
        <v>117</v>
      </c>
      <c r="B111" s="68">
        <v>0</v>
      </c>
      <c r="C111" s="68">
        <v>0</v>
      </c>
      <c r="D111" s="68">
        <v>0</v>
      </c>
      <c r="E111" s="68">
        <v>0</v>
      </c>
      <c r="F111" s="68">
        <v>0</v>
      </c>
    </row>
    <row r="112" spans="1:6">
      <c r="A112" s="69" t="s">
        <v>29</v>
      </c>
      <c r="B112" s="68">
        <v>0</v>
      </c>
      <c r="C112" s="68">
        <v>22</v>
      </c>
      <c r="D112" s="68">
        <v>0</v>
      </c>
      <c r="E112" s="68">
        <v>5</v>
      </c>
      <c r="F112" s="68">
        <v>0</v>
      </c>
    </row>
    <row r="113" spans="1:6">
      <c r="A113" s="69" t="s">
        <v>118</v>
      </c>
      <c r="B113" s="68">
        <v>0</v>
      </c>
      <c r="C113" s="68">
        <v>0</v>
      </c>
      <c r="D113" s="68">
        <v>0</v>
      </c>
      <c r="E113" s="68">
        <v>0</v>
      </c>
      <c r="F113" s="68">
        <v>0</v>
      </c>
    </row>
    <row r="114" spans="1:6">
      <c r="A114" s="69" t="s">
        <v>30</v>
      </c>
      <c r="B114" s="68">
        <v>0</v>
      </c>
      <c r="C114" s="68">
        <v>6</v>
      </c>
      <c r="D114" s="68">
        <v>0</v>
      </c>
      <c r="E114" s="68">
        <v>4</v>
      </c>
      <c r="F114" s="68">
        <v>0</v>
      </c>
    </row>
    <row r="115" spans="1:6">
      <c r="A115" s="69" t="s">
        <v>119</v>
      </c>
      <c r="B115" s="68">
        <v>0</v>
      </c>
      <c r="C115" s="68">
        <v>0</v>
      </c>
      <c r="D115" s="68">
        <v>0</v>
      </c>
      <c r="E115" s="68">
        <v>0</v>
      </c>
      <c r="F115" s="68">
        <v>0</v>
      </c>
    </row>
    <row r="116" spans="1:6">
      <c r="A116" s="69" t="s">
        <v>31</v>
      </c>
      <c r="B116" s="68">
        <v>0</v>
      </c>
      <c r="C116" s="68">
        <v>0</v>
      </c>
      <c r="D116" s="68">
        <v>0</v>
      </c>
      <c r="E116" s="68">
        <v>0</v>
      </c>
      <c r="F116" s="68">
        <v>0</v>
      </c>
    </row>
    <row r="117" spans="1:6">
      <c r="A117" s="69" t="s">
        <v>32</v>
      </c>
      <c r="B117" s="68">
        <v>0</v>
      </c>
      <c r="C117" s="68">
        <v>0</v>
      </c>
      <c r="D117" s="68">
        <v>0</v>
      </c>
      <c r="E117" s="68">
        <v>10</v>
      </c>
      <c r="F117" s="68">
        <v>0</v>
      </c>
    </row>
    <row r="118" spans="1:6">
      <c r="A118" s="69" t="s">
        <v>33</v>
      </c>
      <c r="B118" s="68">
        <v>0</v>
      </c>
      <c r="C118" s="68">
        <v>0</v>
      </c>
      <c r="D118" s="68">
        <v>0</v>
      </c>
      <c r="E118" s="68">
        <v>0</v>
      </c>
      <c r="F118" s="68">
        <v>0</v>
      </c>
    </row>
    <row r="119" spans="1:6">
      <c r="A119" s="69" t="s">
        <v>34</v>
      </c>
      <c r="B119" s="68">
        <v>0</v>
      </c>
      <c r="C119" s="68">
        <v>52</v>
      </c>
      <c r="D119" s="68">
        <v>2</v>
      </c>
      <c r="E119" s="68">
        <v>37</v>
      </c>
      <c r="F119" s="68">
        <v>2</v>
      </c>
    </row>
    <row r="120" spans="1:6">
      <c r="A120" s="69" t="s">
        <v>120</v>
      </c>
      <c r="B120" s="68">
        <v>0</v>
      </c>
      <c r="C120" s="68">
        <v>0</v>
      </c>
      <c r="D120" s="68">
        <v>0</v>
      </c>
      <c r="E120" s="68">
        <v>0</v>
      </c>
      <c r="F120" s="68">
        <v>0</v>
      </c>
    </row>
    <row r="121" spans="1:6">
      <c r="A121" s="69" t="s">
        <v>121</v>
      </c>
      <c r="B121" s="68">
        <v>0</v>
      </c>
      <c r="C121" s="68">
        <v>0</v>
      </c>
      <c r="D121" s="68">
        <v>0</v>
      </c>
      <c r="E121" s="68">
        <v>0</v>
      </c>
      <c r="F121" s="68">
        <v>0</v>
      </c>
    </row>
    <row r="122" spans="1:6">
      <c r="A122" s="69" t="s">
        <v>122</v>
      </c>
      <c r="B122" s="68">
        <v>0</v>
      </c>
      <c r="C122" s="68">
        <v>0</v>
      </c>
      <c r="D122" s="68">
        <v>0</v>
      </c>
      <c r="E122" s="68">
        <v>0</v>
      </c>
      <c r="F122" s="68">
        <v>0</v>
      </c>
    </row>
    <row r="123" spans="1:6">
      <c r="A123" s="69" t="s">
        <v>123</v>
      </c>
      <c r="B123" s="68">
        <v>0</v>
      </c>
      <c r="C123" s="68">
        <v>0</v>
      </c>
      <c r="D123" s="68">
        <v>0</v>
      </c>
      <c r="E123" s="68">
        <v>0</v>
      </c>
      <c r="F123" s="68">
        <v>0</v>
      </c>
    </row>
    <row r="124" spans="1:6">
      <c r="A124" s="69" t="s">
        <v>124</v>
      </c>
      <c r="B124" s="68">
        <v>0</v>
      </c>
      <c r="C124" s="68">
        <v>0</v>
      </c>
      <c r="D124" s="68">
        <v>0</v>
      </c>
      <c r="E124" s="68">
        <v>0</v>
      </c>
      <c r="F124" s="68">
        <v>0</v>
      </c>
    </row>
    <row r="125" spans="1:6">
      <c r="A125" s="69" t="s">
        <v>35</v>
      </c>
      <c r="B125" s="68">
        <v>0</v>
      </c>
      <c r="C125" s="68">
        <v>0</v>
      </c>
      <c r="D125" s="68">
        <v>0</v>
      </c>
      <c r="E125" s="68">
        <v>0</v>
      </c>
      <c r="F125" s="68">
        <v>0</v>
      </c>
    </row>
    <row r="126" spans="1:6">
      <c r="A126" s="69" t="s">
        <v>125</v>
      </c>
      <c r="B126" s="68">
        <v>0</v>
      </c>
      <c r="C126" s="68">
        <v>0</v>
      </c>
      <c r="D126" s="68">
        <v>0</v>
      </c>
      <c r="E126" s="68">
        <v>6</v>
      </c>
      <c r="F126" s="68">
        <v>0</v>
      </c>
    </row>
    <row r="127" spans="1:6">
      <c r="A127" s="85" t="s">
        <v>254</v>
      </c>
      <c r="B127" s="68">
        <v>0</v>
      </c>
      <c r="C127" s="68">
        <v>0</v>
      </c>
      <c r="D127" s="68">
        <v>0</v>
      </c>
      <c r="E127" s="68">
        <v>0</v>
      </c>
      <c r="F127" s="68">
        <v>0</v>
      </c>
    </row>
    <row r="128" spans="1:6">
      <c r="A128" s="69" t="s">
        <v>126</v>
      </c>
      <c r="B128" s="68">
        <v>0</v>
      </c>
      <c r="C128" s="68">
        <v>0</v>
      </c>
      <c r="D128" s="68">
        <v>0</v>
      </c>
      <c r="E128" s="68">
        <v>0</v>
      </c>
      <c r="F128" s="68">
        <v>0</v>
      </c>
    </row>
    <row r="129" spans="1:6">
      <c r="A129" s="69" t="s">
        <v>127</v>
      </c>
      <c r="B129" s="68">
        <v>0</v>
      </c>
      <c r="C129" s="68">
        <v>0</v>
      </c>
      <c r="D129" s="68">
        <v>0</v>
      </c>
      <c r="E129" s="68">
        <v>0</v>
      </c>
      <c r="F129" s="68">
        <v>0</v>
      </c>
    </row>
    <row r="130" spans="1:6">
      <c r="A130" s="69" t="s">
        <v>36</v>
      </c>
      <c r="B130" s="68">
        <v>0</v>
      </c>
      <c r="C130" s="68">
        <v>0</v>
      </c>
      <c r="D130" s="68">
        <v>5</v>
      </c>
      <c r="E130" s="68">
        <v>63</v>
      </c>
      <c r="F130" s="68">
        <v>11</v>
      </c>
    </row>
    <row r="131" spans="1:6">
      <c r="A131" s="69" t="s">
        <v>128</v>
      </c>
      <c r="B131" s="68">
        <v>0</v>
      </c>
      <c r="C131" s="68">
        <v>0</v>
      </c>
      <c r="D131" s="68">
        <v>0</v>
      </c>
      <c r="E131" s="68">
        <v>0</v>
      </c>
      <c r="F131" s="68">
        <v>0</v>
      </c>
    </row>
    <row r="132" spans="1:6">
      <c r="A132" s="69" t="s">
        <v>129</v>
      </c>
      <c r="B132" s="68">
        <v>0</v>
      </c>
      <c r="C132" s="68">
        <v>0</v>
      </c>
      <c r="D132" s="68">
        <v>0</v>
      </c>
      <c r="E132" s="68">
        <v>0</v>
      </c>
      <c r="F132" s="68">
        <v>0</v>
      </c>
    </row>
    <row r="133" spans="1:6">
      <c r="A133" s="69" t="s">
        <v>136</v>
      </c>
      <c r="B133" s="68">
        <v>0</v>
      </c>
      <c r="C133" s="68">
        <v>0</v>
      </c>
      <c r="D133" s="68">
        <v>0</v>
      </c>
      <c r="E133" s="68">
        <v>0</v>
      </c>
      <c r="F133" s="68">
        <v>0</v>
      </c>
    </row>
    <row r="134" spans="1:6">
      <c r="A134" s="69" t="s">
        <v>130</v>
      </c>
      <c r="B134" s="68">
        <v>0</v>
      </c>
      <c r="C134" s="68">
        <v>0</v>
      </c>
      <c r="D134" s="68">
        <v>0</v>
      </c>
      <c r="E134" s="68">
        <v>0</v>
      </c>
      <c r="F134" s="68">
        <v>0</v>
      </c>
    </row>
    <row r="135" spans="1:6">
      <c r="A135" s="69" t="s">
        <v>131</v>
      </c>
      <c r="B135" s="68">
        <v>0</v>
      </c>
      <c r="C135" s="68">
        <v>0</v>
      </c>
      <c r="D135" s="68">
        <v>0</v>
      </c>
      <c r="E135" s="68">
        <v>0</v>
      </c>
      <c r="F135" s="68">
        <v>0</v>
      </c>
    </row>
    <row r="136" spans="1:6">
      <c r="A136" s="69" t="s">
        <v>132</v>
      </c>
      <c r="B136" s="68">
        <v>0</v>
      </c>
      <c r="C136" s="68">
        <v>0</v>
      </c>
      <c r="D136" s="68">
        <v>0</v>
      </c>
      <c r="E136" s="68">
        <v>0</v>
      </c>
      <c r="F136" s="68">
        <v>0</v>
      </c>
    </row>
    <row r="137" spans="1:6">
      <c r="A137" s="69" t="s">
        <v>133</v>
      </c>
      <c r="B137" s="68">
        <v>0</v>
      </c>
      <c r="C137" s="68">
        <v>0</v>
      </c>
      <c r="D137" s="68">
        <v>0</v>
      </c>
      <c r="E137" s="68">
        <v>0</v>
      </c>
      <c r="F137" s="68">
        <v>0</v>
      </c>
    </row>
    <row r="138" spans="1:6">
      <c r="A138" s="69" t="s">
        <v>134</v>
      </c>
      <c r="B138" s="68">
        <v>0</v>
      </c>
      <c r="C138" s="68">
        <v>0</v>
      </c>
      <c r="D138" s="68">
        <v>0</v>
      </c>
      <c r="E138" s="68">
        <v>0</v>
      </c>
      <c r="F138" s="68">
        <v>0</v>
      </c>
    </row>
    <row r="139" spans="1:6">
      <c r="A139" s="69" t="s">
        <v>135</v>
      </c>
      <c r="B139" s="68">
        <v>0</v>
      </c>
      <c r="C139" s="68">
        <v>0</v>
      </c>
      <c r="D139" s="68">
        <v>0</v>
      </c>
      <c r="E139" s="68">
        <v>0</v>
      </c>
      <c r="F139" s="68">
        <v>0</v>
      </c>
    </row>
    <row r="140" spans="1:6">
      <c r="A140" s="69" t="s">
        <v>137</v>
      </c>
      <c r="B140" s="68">
        <v>0</v>
      </c>
      <c r="C140" s="68">
        <v>0</v>
      </c>
      <c r="D140" s="68">
        <v>0</v>
      </c>
      <c r="E140" s="68">
        <v>0</v>
      </c>
      <c r="F140" s="68">
        <v>0</v>
      </c>
    </row>
    <row r="141" spans="1:6">
      <c r="A141" s="69" t="s">
        <v>138</v>
      </c>
      <c r="B141" s="68">
        <v>0</v>
      </c>
      <c r="C141" s="68">
        <v>0</v>
      </c>
      <c r="D141" s="68">
        <v>0</v>
      </c>
      <c r="E141" s="68">
        <v>0</v>
      </c>
      <c r="F141" s="68">
        <v>0</v>
      </c>
    </row>
    <row r="142" spans="1:6">
      <c r="A142" s="69" t="s">
        <v>139</v>
      </c>
      <c r="B142" s="68">
        <v>0</v>
      </c>
      <c r="C142" s="68">
        <v>0</v>
      </c>
      <c r="D142" s="68">
        <v>0</v>
      </c>
      <c r="E142" s="68">
        <v>0</v>
      </c>
      <c r="F142" s="68">
        <v>0</v>
      </c>
    </row>
    <row r="143" spans="1:6">
      <c r="A143" s="69" t="s">
        <v>140</v>
      </c>
      <c r="B143" s="68">
        <v>0</v>
      </c>
      <c r="C143" s="68">
        <v>0</v>
      </c>
      <c r="D143" s="68">
        <v>0</v>
      </c>
      <c r="E143" s="68">
        <v>0</v>
      </c>
      <c r="F143" s="68">
        <v>0</v>
      </c>
    </row>
    <row r="144" spans="1:6">
      <c r="A144" s="69" t="s">
        <v>141</v>
      </c>
      <c r="B144" s="68">
        <v>0</v>
      </c>
      <c r="C144" s="68">
        <v>0</v>
      </c>
      <c r="D144" s="68">
        <v>0</v>
      </c>
      <c r="E144" s="68">
        <v>0</v>
      </c>
      <c r="F144" s="68">
        <v>0</v>
      </c>
    </row>
    <row r="145" spans="1:6">
      <c r="A145" s="72" t="s">
        <v>5</v>
      </c>
      <c r="B145" s="4">
        <v>38</v>
      </c>
      <c r="C145" s="4">
        <v>261</v>
      </c>
      <c r="D145" s="75">
        <v>69</v>
      </c>
      <c r="E145" s="4">
        <v>1054</v>
      </c>
      <c r="F145" s="4">
        <v>42</v>
      </c>
    </row>
    <row r="146" spans="1:6">
      <c r="B146" s="68"/>
      <c r="C146" s="68"/>
      <c r="D146" s="73"/>
      <c r="E146" s="68"/>
      <c r="F146" s="68"/>
    </row>
    <row r="147" spans="1:6">
      <c r="B147" s="68"/>
      <c r="C147" s="68"/>
      <c r="D147" s="73"/>
      <c r="E147" s="68"/>
      <c r="F147" s="68"/>
    </row>
    <row r="148" spans="1:6">
      <c r="B148" s="68"/>
      <c r="C148" s="68"/>
      <c r="D148" s="73"/>
      <c r="E148" s="68"/>
      <c r="F148" s="68"/>
    </row>
    <row r="149" spans="1:6">
      <c r="B149" s="68"/>
      <c r="C149" s="68"/>
      <c r="D149" s="73"/>
      <c r="E149" s="68"/>
      <c r="F149" s="68"/>
    </row>
    <row r="150" spans="1:6">
      <c r="B150" s="68"/>
      <c r="C150" s="68"/>
      <c r="D150" s="73"/>
      <c r="E150" s="68"/>
      <c r="F150" s="68"/>
    </row>
    <row r="151" spans="1:6">
      <c r="B151" s="68"/>
      <c r="C151" s="68"/>
      <c r="D151" s="73"/>
      <c r="E151" s="68"/>
      <c r="F151" s="68"/>
    </row>
    <row r="152" spans="1:6">
      <c r="B152" s="68"/>
      <c r="C152" s="68"/>
      <c r="D152" s="68"/>
      <c r="E152" s="68"/>
      <c r="F152" s="68"/>
    </row>
    <row r="153" spans="1:6">
      <c r="B153" s="68"/>
      <c r="C153" s="68"/>
      <c r="D153" s="68"/>
      <c r="E153" s="68"/>
      <c r="F153" s="68"/>
    </row>
    <row r="154" spans="1:6">
      <c r="B154" s="68"/>
      <c r="C154" s="68"/>
      <c r="D154" s="68"/>
      <c r="E154" s="68"/>
      <c r="F154" s="68"/>
    </row>
  </sheetData>
  <phoneticPr fontId="1" type="noConversion"/>
  <conditionalFormatting sqref="A127">
    <cfRule type="cellIs" dxfId="2" priority="1" stopIfTrue="1" operator="equal">
      <formula>$B$226</formula>
    </cfRule>
  </conditionalFormatting>
  <pageMargins left="0.75" right="0.75" top="1" bottom="1" header="0.5" footer="0.5"/>
  <pageSetup paperSize="9" scale="93" orientation="portrait" r:id="rId1"/>
  <headerFooter alignWithMargins="0"/>
  <customProperties>
    <customPr name="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154"/>
  <sheetViews>
    <sheetView zoomScale="90" zoomScaleNormal="90" workbookViewId="0"/>
  </sheetViews>
  <sheetFormatPr defaultRowHeight="12.75"/>
  <cols>
    <col min="1" max="1" width="24.28515625" style="69" customWidth="1"/>
    <col min="2" max="6" width="14.28515625" style="69" customWidth="1"/>
    <col min="7" max="7" width="9.140625" style="69" customWidth="1"/>
    <col min="8" max="8" width="9.140625" style="2" customWidth="1"/>
  </cols>
  <sheetData>
    <row r="1" spans="1:6">
      <c r="A1" s="69" t="s">
        <v>256</v>
      </c>
    </row>
    <row r="3" spans="1:6">
      <c r="A3" s="69" t="s">
        <v>154</v>
      </c>
      <c r="B3" s="70"/>
      <c r="C3" s="70"/>
      <c r="D3" s="70"/>
      <c r="E3" s="70"/>
      <c r="F3" s="70"/>
    </row>
    <row r="4" spans="1:6" ht="12.75" customHeight="1">
      <c r="A4" s="71"/>
      <c r="B4" s="71" t="s">
        <v>242</v>
      </c>
      <c r="C4" s="71" t="s">
        <v>143</v>
      </c>
      <c r="D4" s="71" t="s">
        <v>144</v>
      </c>
      <c r="E4" s="71" t="s">
        <v>4</v>
      </c>
      <c r="F4" s="71" t="s">
        <v>145</v>
      </c>
    </row>
    <row r="5" spans="1:6" ht="12.75" customHeight="1">
      <c r="A5" s="67" t="s">
        <v>0</v>
      </c>
      <c r="B5" s="80" t="s">
        <v>146</v>
      </c>
      <c r="C5" s="80" t="s">
        <v>241</v>
      </c>
      <c r="D5" s="80" t="s">
        <v>146</v>
      </c>
      <c r="E5" s="80" t="s">
        <v>241</v>
      </c>
      <c r="F5" s="80" t="s">
        <v>147</v>
      </c>
    </row>
    <row r="6" spans="1:6">
      <c r="A6" s="69" t="s">
        <v>37</v>
      </c>
      <c r="B6" s="68">
        <v>9</v>
      </c>
      <c r="C6" s="68">
        <v>13</v>
      </c>
      <c r="D6" s="68">
        <v>3</v>
      </c>
      <c r="E6" s="68">
        <v>120</v>
      </c>
      <c r="F6" s="68">
        <v>6</v>
      </c>
    </row>
    <row r="7" spans="1:6">
      <c r="A7" s="69" t="s">
        <v>10</v>
      </c>
      <c r="B7" s="68">
        <v>2</v>
      </c>
      <c r="C7" s="68">
        <v>2</v>
      </c>
      <c r="D7" s="68">
        <v>0</v>
      </c>
      <c r="E7" s="68">
        <v>10</v>
      </c>
      <c r="F7" s="68">
        <v>4</v>
      </c>
    </row>
    <row r="8" spans="1:6">
      <c r="A8" s="69" t="s">
        <v>38</v>
      </c>
      <c r="B8" s="68">
        <v>0</v>
      </c>
      <c r="C8" s="68">
        <v>0</v>
      </c>
      <c r="D8" s="68">
        <v>0</v>
      </c>
      <c r="E8" s="68">
        <v>0</v>
      </c>
      <c r="F8" s="68">
        <v>0</v>
      </c>
    </row>
    <row r="9" spans="1:6">
      <c r="A9" s="69" t="s">
        <v>39</v>
      </c>
      <c r="B9" s="68">
        <v>0</v>
      </c>
      <c r="C9" s="68">
        <v>2</v>
      </c>
      <c r="D9" s="68">
        <v>5</v>
      </c>
      <c r="E9" s="68">
        <v>43</v>
      </c>
      <c r="F9" s="68">
        <v>6</v>
      </c>
    </row>
    <row r="10" spans="1:6">
      <c r="A10" s="69" t="s">
        <v>11</v>
      </c>
      <c r="B10" s="68">
        <v>0</v>
      </c>
      <c r="C10" s="68">
        <v>0</v>
      </c>
      <c r="D10" s="68">
        <v>0</v>
      </c>
      <c r="E10" s="68">
        <v>0</v>
      </c>
      <c r="F10" s="68">
        <v>0</v>
      </c>
    </row>
    <row r="11" spans="1:6">
      <c r="A11" s="69" t="s">
        <v>12</v>
      </c>
      <c r="B11" s="68">
        <v>0</v>
      </c>
      <c r="C11" s="68">
        <v>0</v>
      </c>
      <c r="D11" s="68">
        <v>0</v>
      </c>
      <c r="E11" s="68">
        <v>0</v>
      </c>
      <c r="F11" s="68">
        <v>0</v>
      </c>
    </row>
    <row r="12" spans="1:6">
      <c r="A12" s="69" t="s">
        <v>13</v>
      </c>
      <c r="B12" s="68">
        <v>0</v>
      </c>
      <c r="C12" s="68">
        <v>0</v>
      </c>
      <c r="D12" s="68">
        <v>0</v>
      </c>
      <c r="E12" s="68">
        <v>0</v>
      </c>
      <c r="F12" s="68">
        <v>0</v>
      </c>
    </row>
    <row r="13" spans="1:6">
      <c r="A13" s="69" t="s">
        <v>40</v>
      </c>
      <c r="B13" s="68">
        <v>0</v>
      </c>
      <c r="C13" s="68">
        <v>0</v>
      </c>
      <c r="D13" s="68">
        <v>2</v>
      </c>
      <c r="E13" s="68">
        <v>18</v>
      </c>
      <c r="F13" s="68">
        <v>0</v>
      </c>
    </row>
    <row r="14" spans="1:6">
      <c r="A14" s="69" t="s">
        <v>41</v>
      </c>
      <c r="B14" s="68">
        <v>0</v>
      </c>
      <c r="C14" s="68">
        <v>0</v>
      </c>
      <c r="D14" s="68">
        <v>0</v>
      </c>
      <c r="E14" s="68">
        <v>0</v>
      </c>
      <c r="F14" s="68">
        <v>0</v>
      </c>
    </row>
    <row r="15" spans="1:6">
      <c r="A15" s="69" t="s">
        <v>42</v>
      </c>
      <c r="B15" s="68">
        <v>0</v>
      </c>
      <c r="C15" s="68">
        <v>0</v>
      </c>
      <c r="D15" s="68">
        <v>0</v>
      </c>
      <c r="E15" s="68">
        <v>0</v>
      </c>
      <c r="F15" s="68">
        <v>0</v>
      </c>
    </row>
    <row r="16" spans="1:6">
      <c r="A16" s="69" t="s">
        <v>43</v>
      </c>
      <c r="B16" s="68">
        <v>0</v>
      </c>
      <c r="C16" s="68">
        <v>0</v>
      </c>
      <c r="D16" s="68">
        <v>0</v>
      </c>
      <c r="E16" s="68">
        <v>0</v>
      </c>
      <c r="F16" s="68">
        <v>0</v>
      </c>
    </row>
    <row r="17" spans="1:6">
      <c r="A17" s="69" t="s">
        <v>44</v>
      </c>
      <c r="B17" s="68">
        <v>0</v>
      </c>
      <c r="C17" s="68">
        <v>0</v>
      </c>
      <c r="D17" s="68">
        <v>0</v>
      </c>
      <c r="E17" s="68">
        <v>0</v>
      </c>
      <c r="F17" s="68">
        <v>0</v>
      </c>
    </row>
    <row r="18" spans="1:6">
      <c r="A18" s="69" t="s">
        <v>45</v>
      </c>
      <c r="B18" s="68">
        <v>0</v>
      </c>
      <c r="C18" s="68">
        <v>0</v>
      </c>
      <c r="D18" s="68">
        <v>0</v>
      </c>
      <c r="E18" s="68">
        <v>0</v>
      </c>
      <c r="F18" s="68">
        <v>0</v>
      </c>
    </row>
    <row r="19" spans="1:6">
      <c r="A19" s="69" t="s">
        <v>148</v>
      </c>
      <c r="B19" s="68">
        <v>0</v>
      </c>
      <c r="C19" s="68">
        <v>0</v>
      </c>
      <c r="D19" s="68">
        <v>0</v>
      </c>
      <c r="E19" s="68">
        <v>0</v>
      </c>
      <c r="F19" s="68">
        <v>0</v>
      </c>
    </row>
    <row r="20" spans="1:6">
      <c r="A20" s="69" t="s">
        <v>46</v>
      </c>
      <c r="B20" s="68">
        <v>0</v>
      </c>
      <c r="C20" s="68">
        <v>0</v>
      </c>
      <c r="D20" s="68">
        <v>0</v>
      </c>
      <c r="E20" s="68">
        <v>0</v>
      </c>
      <c r="F20" s="68">
        <v>0</v>
      </c>
    </row>
    <row r="21" spans="1:6">
      <c r="A21" s="69" t="s">
        <v>47</v>
      </c>
      <c r="B21" s="68">
        <v>0</v>
      </c>
      <c r="C21" s="68">
        <v>0</v>
      </c>
      <c r="D21" s="68">
        <v>0</v>
      </c>
      <c r="E21" s="68">
        <v>0</v>
      </c>
      <c r="F21" s="68">
        <v>0</v>
      </c>
    </row>
    <row r="22" spans="1:6">
      <c r="A22" s="69" t="s">
        <v>244</v>
      </c>
      <c r="B22" s="68">
        <v>0</v>
      </c>
      <c r="C22" s="68">
        <v>0</v>
      </c>
      <c r="D22" s="68">
        <v>0</v>
      </c>
      <c r="E22" s="68">
        <v>80</v>
      </c>
      <c r="F22" s="68">
        <v>19</v>
      </c>
    </row>
    <row r="23" spans="1:6">
      <c r="A23" s="69" t="s">
        <v>14</v>
      </c>
      <c r="B23" s="68">
        <v>0</v>
      </c>
      <c r="C23" s="68">
        <v>0</v>
      </c>
      <c r="D23" s="68">
        <v>0</v>
      </c>
      <c r="E23" s="68">
        <v>0</v>
      </c>
      <c r="F23" s="68">
        <v>0</v>
      </c>
    </row>
    <row r="24" spans="1:6">
      <c r="A24" s="69" t="s">
        <v>15</v>
      </c>
      <c r="B24" s="68">
        <v>0</v>
      </c>
      <c r="C24" s="68">
        <v>0</v>
      </c>
      <c r="D24" s="68">
        <v>0</v>
      </c>
      <c r="E24" s="68">
        <v>0</v>
      </c>
      <c r="F24" s="68">
        <v>0</v>
      </c>
    </row>
    <row r="25" spans="1:6">
      <c r="A25" s="69" t="s">
        <v>48</v>
      </c>
      <c r="B25" s="68">
        <v>0</v>
      </c>
      <c r="C25" s="68">
        <v>5</v>
      </c>
      <c r="D25" s="68">
        <v>17</v>
      </c>
      <c r="E25" s="68">
        <v>23</v>
      </c>
      <c r="F25" s="68">
        <v>0</v>
      </c>
    </row>
    <row r="26" spans="1:6">
      <c r="A26" s="69" t="s">
        <v>49</v>
      </c>
      <c r="B26" s="68">
        <v>0</v>
      </c>
      <c r="C26" s="68">
        <v>0</v>
      </c>
      <c r="D26" s="68">
        <v>0</v>
      </c>
      <c r="E26" s="68">
        <v>0</v>
      </c>
      <c r="F26" s="68">
        <v>0</v>
      </c>
    </row>
    <row r="27" spans="1:6">
      <c r="A27" s="69" t="s">
        <v>50</v>
      </c>
      <c r="B27" s="68">
        <v>0</v>
      </c>
      <c r="C27" s="68">
        <v>0</v>
      </c>
      <c r="D27" s="68">
        <v>0</v>
      </c>
      <c r="E27" s="68">
        <v>0</v>
      </c>
      <c r="F27" s="68">
        <v>0</v>
      </c>
    </row>
    <row r="28" spans="1:6">
      <c r="A28" s="69" t="s">
        <v>51</v>
      </c>
      <c r="B28" s="68">
        <v>0</v>
      </c>
      <c r="C28" s="68">
        <v>0</v>
      </c>
      <c r="D28" s="68">
        <v>0</v>
      </c>
      <c r="E28" s="68">
        <v>0</v>
      </c>
      <c r="F28" s="68">
        <v>0</v>
      </c>
    </row>
    <row r="29" spans="1:6">
      <c r="A29" s="69" t="s">
        <v>52</v>
      </c>
      <c r="B29" s="68">
        <v>0</v>
      </c>
      <c r="C29" s="68">
        <v>0</v>
      </c>
      <c r="D29" s="68">
        <v>0</v>
      </c>
      <c r="E29" s="68">
        <v>246</v>
      </c>
      <c r="F29" s="68">
        <v>0</v>
      </c>
    </row>
    <row r="30" spans="1:6">
      <c r="A30" s="69" t="s">
        <v>16</v>
      </c>
      <c r="B30" s="68">
        <v>0</v>
      </c>
      <c r="C30" s="68">
        <v>0</v>
      </c>
      <c r="D30" s="68">
        <v>0</v>
      </c>
      <c r="E30" s="68">
        <v>0</v>
      </c>
      <c r="F30" s="68">
        <v>0</v>
      </c>
    </row>
    <row r="31" spans="1:6">
      <c r="A31" s="69" t="s">
        <v>17</v>
      </c>
      <c r="B31" s="68">
        <v>0</v>
      </c>
      <c r="C31" s="68">
        <v>0</v>
      </c>
      <c r="D31" s="68">
        <v>0</v>
      </c>
      <c r="E31" s="68">
        <v>0</v>
      </c>
      <c r="F31" s="68">
        <v>1</v>
      </c>
    </row>
    <row r="32" spans="1:6">
      <c r="A32" s="69" t="s">
        <v>53</v>
      </c>
      <c r="B32" s="68">
        <v>0</v>
      </c>
      <c r="C32" s="68">
        <v>0</v>
      </c>
      <c r="D32" s="68">
        <v>0</v>
      </c>
      <c r="E32" s="68">
        <v>0</v>
      </c>
      <c r="F32" s="68">
        <v>0</v>
      </c>
    </row>
    <row r="33" spans="1:6">
      <c r="A33" s="69" t="s">
        <v>54</v>
      </c>
      <c r="B33" s="68">
        <v>46</v>
      </c>
      <c r="C33" s="68">
        <v>46</v>
      </c>
      <c r="D33" s="68">
        <v>0</v>
      </c>
      <c r="E33" s="68">
        <v>0</v>
      </c>
      <c r="F33" s="68">
        <v>0</v>
      </c>
    </row>
    <row r="34" spans="1:6">
      <c r="A34" s="69" t="s">
        <v>55</v>
      </c>
      <c r="B34" s="68">
        <v>0</v>
      </c>
      <c r="C34" s="68">
        <v>0</v>
      </c>
      <c r="D34" s="68">
        <v>0</v>
      </c>
      <c r="E34" s="68">
        <v>0</v>
      </c>
      <c r="F34" s="68">
        <v>0</v>
      </c>
    </row>
    <row r="35" spans="1:6">
      <c r="A35" s="69" t="s">
        <v>56</v>
      </c>
      <c r="B35" s="68">
        <v>0</v>
      </c>
      <c r="C35" s="68">
        <v>0</v>
      </c>
      <c r="D35" s="68">
        <v>0</v>
      </c>
      <c r="E35" s="68">
        <v>0</v>
      </c>
      <c r="F35" s="68">
        <v>0</v>
      </c>
    </row>
    <row r="36" spans="1:6">
      <c r="A36" s="69" t="s">
        <v>18</v>
      </c>
      <c r="B36" s="68">
        <v>0</v>
      </c>
      <c r="C36" s="68">
        <v>0</v>
      </c>
      <c r="D36" s="68">
        <v>0</v>
      </c>
      <c r="E36" s="68">
        <v>0</v>
      </c>
      <c r="F36" s="68">
        <v>0</v>
      </c>
    </row>
    <row r="37" spans="1:6">
      <c r="A37" s="69" t="s">
        <v>57</v>
      </c>
      <c r="B37" s="68">
        <v>0</v>
      </c>
      <c r="C37" s="68">
        <v>0</v>
      </c>
      <c r="D37" s="68">
        <v>0</v>
      </c>
      <c r="E37" s="68">
        <v>0</v>
      </c>
      <c r="F37" s="68">
        <v>0</v>
      </c>
    </row>
    <row r="38" spans="1:6">
      <c r="A38" s="69" t="s">
        <v>58</v>
      </c>
      <c r="B38" s="68">
        <v>0</v>
      </c>
      <c r="C38" s="68">
        <v>0</v>
      </c>
      <c r="D38" s="68">
        <v>0</v>
      </c>
      <c r="E38" s="68">
        <v>0</v>
      </c>
      <c r="F38" s="68">
        <v>0</v>
      </c>
    </row>
    <row r="39" spans="1:6">
      <c r="A39" s="69" t="s">
        <v>59</v>
      </c>
      <c r="B39" s="68">
        <v>0</v>
      </c>
      <c r="C39" s="68">
        <v>0</v>
      </c>
      <c r="D39" s="68">
        <v>0</v>
      </c>
      <c r="E39" s="68">
        <v>0</v>
      </c>
      <c r="F39" s="68">
        <v>0</v>
      </c>
    </row>
    <row r="40" spans="1:6">
      <c r="A40" s="69" t="s">
        <v>60</v>
      </c>
      <c r="B40" s="68">
        <v>0</v>
      </c>
      <c r="C40" s="68">
        <v>0</v>
      </c>
      <c r="D40" s="68">
        <v>0</v>
      </c>
      <c r="E40" s="68">
        <v>0</v>
      </c>
      <c r="F40" s="68">
        <v>0</v>
      </c>
    </row>
    <row r="41" spans="1:6">
      <c r="A41" s="69" t="s">
        <v>61</v>
      </c>
      <c r="B41" s="68">
        <v>0</v>
      </c>
      <c r="C41" s="68">
        <v>0</v>
      </c>
      <c r="D41" s="68">
        <v>0</v>
      </c>
      <c r="E41" s="68">
        <v>0</v>
      </c>
      <c r="F41" s="68">
        <v>0</v>
      </c>
    </row>
    <row r="42" spans="1:6">
      <c r="A42" s="69" t="s">
        <v>62</v>
      </c>
      <c r="B42" s="68">
        <v>0</v>
      </c>
      <c r="C42" s="68">
        <v>0</v>
      </c>
      <c r="D42" s="68">
        <v>0</v>
      </c>
      <c r="E42" s="68">
        <v>0</v>
      </c>
      <c r="F42" s="68">
        <v>0</v>
      </c>
    </row>
    <row r="43" spans="1:6">
      <c r="A43" s="69" t="s">
        <v>63</v>
      </c>
      <c r="B43" s="68">
        <v>0</v>
      </c>
      <c r="C43" s="68">
        <v>41</v>
      </c>
      <c r="D43" s="68">
        <v>2</v>
      </c>
      <c r="E43" s="68">
        <v>16</v>
      </c>
      <c r="F43" s="68">
        <v>0</v>
      </c>
    </row>
    <row r="44" spans="1:6">
      <c r="A44" s="69" t="s">
        <v>64</v>
      </c>
      <c r="B44" s="68">
        <v>0</v>
      </c>
      <c r="C44" s="68">
        <v>24</v>
      </c>
      <c r="D44" s="68">
        <v>0</v>
      </c>
      <c r="E44" s="68">
        <v>7</v>
      </c>
      <c r="F44" s="68">
        <v>0</v>
      </c>
    </row>
    <row r="45" spans="1:6">
      <c r="A45" s="69" t="s">
        <v>65</v>
      </c>
      <c r="B45" s="68">
        <v>0</v>
      </c>
      <c r="C45" s="68">
        <v>0</v>
      </c>
      <c r="D45" s="68">
        <v>0</v>
      </c>
      <c r="E45" s="68">
        <v>0</v>
      </c>
      <c r="F45" s="68">
        <v>0</v>
      </c>
    </row>
    <row r="46" spans="1:6">
      <c r="A46" s="69" t="s">
        <v>66</v>
      </c>
      <c r="B46" s="68">
        <v>0</v>
      </c>
      <c r="C46" s="68">
        <v>0</v>
      </c>
      <c r="D46" s="68">
        <v>3</v>
      </c>
      <c r="E46" s="68">
        <v>17</v>
      </c>
      <c r="F46" s="68">
        <v>0</v>
      </c>
    </row>
    <row r="47" spans="1:6">
      <c r="A47" s="69" t="s">
        <v>67</v>
      </c>
      <c r="B47" s="68">
        <v>0</v>
      </c>
      <c r="C47" s="68">
        <v>0</v>
      </c>
      <c r="D47" s="68">
        <v>0</v>
      </c>
      <c r="E47" s="68">
        <v>0</v>
      </c>
      <c r="F47" s="68">
        <v>0</v>
      </c>
    </row>
    <row r="48" spans="1:6">
      <c r="A48" s="69" t="s">
        <v>68</v>
      </c>
      <c r="B48" s="68">
        <v>0</v>
      </c>
      <c r="C48" s="68">
        <v>0</v>
      </c>
      <c r="D48" s="68">
        <v>0</v>
      </c>
      <c r="E48" s="68">
        <v>0</v>
      </c>
      <c r="F48" s="68">
        <v>0</v>
      </c>
    </row>
    <row r="49" spans="1:6">
      <c r="A49" s="69" t="s">
        <v>69</v>
      </c>
      <c r="B49" s="68">
        <v>0</v>
      </c>
      <c r="C49" s="68">
        <v>0</v>
      </c>
      <c r="D49" s="68">
        <v>0</v>
      </c>
      <c r="E49" s="68">
        <v>0</v>
      </c>
      <c r="F49" s="68">
        <v>0</v>
      </c>
    </row>
    <row r="50" spans="1:6">
      <c r="A50" s="69" t="s">
        <v>19</v>
      </c>
      <c r="B50" s="68">
        <v>0</v>
      </c>
      <c r="C50" s="68">
        <v>0</v>
      </c>
      <c r="D50" s="68">
        <v>0</v>
      </c>
      <c r="E50" s="68">
        <v>0</v>
      </c>
      <c r="F50" s="68">
        <v>0</v>
      </c>
    </row>
    <row r="51" spans="1:6">
      <c r="A51" s="69" t="s">
        <v>70</v>
      </c>
      <c r="B51" s="68">
        <v>0</v>
      </c>
      <c r="C51" s="68">
        <v>0</v>
      </c>
      <c r="D51" s="68">
        <v>0</v>
      </c>
      <c r="E51" s="68">
        <v>0</v>
      </c>
      <c r="F51" s="68">
        <v>0</v>
      </c>
    </row>
    <row r="52" spans="1:6">
      <c r="A52" s="69" t="s">
        <v>71</v>
      </c>
      <c r="B52" s="68">
        <v>0</v>
      </c>
      <c r="C52" s="68">
        <v>0</v>
      </c>
      <c r="D52" s="68">
        <v>0</v>
      </c>
      <c r="E52" s="68">
        <v>13</v>
      </c>
      <c r="F52" s="68">
        <v>0</v>
      </c>
    </row>
    <row r="53" spans="1:6">
      <c r="A53" s="69" t="s">
        <v>72</v>
      </c>
      <c r="B53" s="68">
        <v>0</v>
      </c>
      <c r="C53" s="68">
        <v>0</v>
      </c>
      <c r="D53" s="68">
        <v>0</v>
      </c>
      <c r="E53" s="68">
        <v>0</v>
      </c>
      <c r="F53" s="68">
        <v>0</v>
      </c>
    </row>
    <row r="54" spans="1:6">
      <c r="A54" s="69" t="s">
        <v>20</v>
      </c>
      <c r="B54" s="68">
        <v>0</v>
      </c>
      <c r="C54" s="68">
        <v>0</v>
      </c>
      <c r="D54" s="68">
        <v>0</v>
      </c>
      <c r="E54" s="68">
        <v>0</v>
      </c>
      <c r="F54" s="68">
        <v>0</v>
      </c>
    </row>
    <row r="55" spans="1:6">
      <c r="A55" s="69" t="s">
        <v>73</v>
      </c>
      <c r="B55" s="68">
        <v>0</v>
      </c>
      <c r="C55" s="68">
        <v>0</v>
      </c>
      <c r="D55" s="68">
        <v>0</v>
      </c>
      <c r="E55" s="68">
        <v>314</v>
      </c>
      <c r="F55" s="68">
        <v>0</v>
      </c>
    </row>
    <row r="56" spans="1:6">
      <c r="A56" s="69" t="s">
        <v>74</v>
      </c>
      <c r="B56" s="68">
        <v>0</v>
      </c>
      <c r="C56" s="68">
        <v>0</v>
      </c>
      <c r="D56" s="68">
        <v>0</v>
      </c>
      <c r="E56" s="68">
        <v>0</v>
      </c>
      <c r="F56" s="68">
        <v>0</v>
      </c>
    </row>
    <row r="57" spans="1:6">
      <c r="A57" s="69" t="s">
        <v>75</v>
      </c>
      <c r="B57" s="68">
        <v>0</v>
      </c>
      <c r="C57" s="68">
        <v>0</v>
      </c>
      <c r="D57" s="68">
        <v>0</v>
      </c>
      <c r="E57" s="68">
        <v>0</v>
      </c>
      <c r="F57" s="68">
        <v>0</v>
      </c>
    </row>
    <row r="58" spans="1:6">
      <c r="A58" s="69" t="s">
        <v>21</v>
      </c>
      <c r="B58" s="68">
        <v>0</v>
      </c>
      <c r="C58" s="68">
        <v>0</v>
      </c>
      <c r="D58" s="68">
        <v>2</v>
      </c>
      <c r="E58" s="68">
        <v>4</v>
      </c>
      <c r="F58" s="68">
        <v>0</v>
      </c>
    </row>
    <row r="59" spans="1:6">
      <c r="A59" s="84" t="s">
        <v>248</v>
      </c>
      <c r="B59" s="68">
        <v>0</v>
      </c>
      <c r="C59" s="68">
        <v>0</v>
      </c>
      <c r="D59" s="68">
        <v>0</v>
      </c>
      <c r="E59" s="68">
        <v>9</v>
      </c>
      <c r="F59" s="68">
        <v>0</v>
      </c>
    </row>
    <row r="60" spans="1:6">
      <c r="A60" s="69" t="s">
        <v>76</v>
      </c>
      <c r="B60" s="68">
        <v>0</v>
      </c>
      <c r="C60" s="68">
        <v>0</v>
      </c>
      <c r="D60" s="68">
        <v>0</v>
      </c>
      <c r="E60" s="68">
        <v>0</v>
      </c>
      <c r="F60" s="68">
        <v>0</v>
      </c>
    </row>
    <row r="61" spans="1:6">
      <c r="A61" s="69" t="s">
        <v>77</v>
      </c>
      <c r="B61" s="68">
        <v>0</v>
      </c>
      <c r="C61" s="68">
        <v>0</v>
      </c>
      <c r="D61" s="68">
        <v>0</v>
      </c>
      <c r="E61" s="68">
        <v>118</v>
      </c>
      <c r="F61" s="68">
        <v>8</v>
      </c>
    </row>
    <row r="62" spans="1:6">
      <c r="A62" s="69" t="s">
        <v>78</v>
      </c>
      <c r="B62" s="68">
        <v>2</v>
      </c>
      <c r="C62" s="68">
        <v>2</v>
      </c>
      <c r="D62" s="68">
        <v>0</v>
      </c>
      <c r="E62" s="68">
        <v>8</v>
      </c>
      <c r="F62" s="68">
        <v>0</v>
      </c>
    </row>
    <row r="63" spans="1:6">
      <c r="A63" s="69" t="s">
        <v>79</v>
      </c>
      <c r="B63" s="68">
        <v>0</v>
      </c>
      <c r="C63" s="68">
        <v>0</v>
      </c>
      <c r="D63" s="68">
        <v>0</v>
      </c>
      <c r="E63" s="68">
        <v>0</v>
      </c>
      <c r="F63" s="68">
        <v>0</v>
      </c>
    </row>
    <row r="64" spans="1:6">
      <c r="A64" s="69" t="s">
        <v>22</v>
      </c>
      <c r="B64" s="68">
        <v>0</v>
      </c>
      <c r="C64" s="68">
        <v>0</v>
      </c>
      <c r="D64" s="68">
        <v>0</v>
      </c>
      <c r="E64" s="68">
        <v>0</v>
      </c>
      <c r="F64" s="68">
        <v>0</v>
      </c>
    </row>
    <row r="65" spans="1:6">
      <c r="A65" s="69" t="s">
        <v>252</v>
      </c>
      <c r="B65" s="68">
        <v>2</v>
      </c>
      <c r="C65" s="68">
        <v>2</v>
      </c>
      <c r="D65" s="68">
        <v>3</v>
      </c>
      <c r="E65" s="68">
        <v>5</v>
      </c>
      <c r="F65" s="68">
        <v>0</v>
      </c>
    </row>
    <row r="66" spans="1:6">
      <c r="A66" s="69" t="s">
        <v>80</v>
      </c>
      <c r="B66" s="68">
        <v>0</v>
      </c>
      <c r="C66" s="68">
        <v>0</v>
      </c>
      <c r="D66" s="68">
        <v>0</v>
      </c>
      <c r="E66" s="68">
        <v>0</v>
      </c>
      <c r="F66" s="68">
        <v>0</v>
      </c>
    </row>
    <row r="67" spans="1:6">
      <c r="A67" s="69" t="s">
        <v>243</v>
      </c>
      <c r="B67" s="68">
        <v>0</v>
      </c>
      <c r="C67" s="68">
        <v>0</v>
      </c>
      <c r="D67" s="68">
        <v>0</v>
      </c>
      <c r="E67" s="68">
        <v>0</v>
      </c>
      <c r="F67" s="68">
        <v>0</v>
      </c>
    </row>
    <row r="68" spans="1:6">
      <c r="A68" s="69" t="s">
        <v>81</v>
      </c>
      <c r="B68" s="68">
        <v>0</v>
      </c>
      <c r="C68" s="68">
        <v>0</v>
      </c>
      <c r="D68" s="68">
        <v>0</v>
      </c>
      <c r="E68" s="68">
        <v>0</v>
      </c>
      <c r="F68" s="68">
        <v>0</v>
      </c>
    </row>
    <row r="69" spans="1:6">
      <c r="A69" s="69" t="s">
        <v>82</v>
      </c>
      <c r="B69" s="68">
        <v>0</v>
      </c>
      <c r="C69" s="68">
        <v>0</v>
      </c>
      <c r="D69" s="68">
        <v>0</v>
      </c>
      <c r="E69" s="68">
        <v>0</v>
      </c>
      <c r="F69" s="68">
        <v>0</v>
      </c>
    </row>
    <row r="70" spans="1:6">
      <c r="A70" s="69" t="s">
        <v>83</v>
      </c>
      <c r="B70" s="68">
        <v>0</v>
      </c>
      <c r="C70" s="68">
        <v>0</v>
      </c>
      <c r="D70" s="68">
        <v>0</v>
      </c>
      <c r="E70" s="68">
        <v>0</v>
      </c>
      <c r="F70" s="68">
        <v>0</v>
      </c>
    </row>
    <row r="71" spans="1:6">
      <c r="A71" s="69" t="s">
        <v>84</v>
      </c>
      <c r="B71" s="68">
        <v>0</v>
      </c>
      <c r="C71" s="68">
        <v>0</v>
      </c>
      <c r="D71" s="68">
        <v>0</v>
      </c>
      <c r="E71" s="68">
        <v>0</v>
      </c>
      <c r="F71" s="68">
        <v>0</v>
      </c>
    </row>
    <row r="72" spans="1:6">
      <c r="A72" s="69" t="s">
        <v>85</v>
      </c>
      <c r="B72" s="68">
        <v>0</v>
      </c>
      <c r="C72" s="68">
        <v>0</v>
      </c>
      <c r="D72" s="68">
        <v>0</v>
      </c>
      <c r="E72" s="68">
        <v>0</v>
      </c>
      <c r="F72" s="68">
        <v>0</v>
      </c>
    </row>
    <row r="73" spans="1:6">
      <c r="A73" s="69" t="s">
        <v>86</v>
      </c>
      <c r="B73" s="68">
        <v>0</v>
      </c>
      <c r="C73" s="68">
        <v>0</v>
      </c>
      <c r="D73" s="68">
        <v>0</v>
      </c>
      <c r="E73" s="68">
        <v>0</v>
      </c>
      <c r="F73" s="68">
        <v>0</v>
      </c>
    </row>
    <row r="74" spans="1:6">
      <c r="A74" s="69" t="s">
        <v>87</v>
      </c>
      <c r="B74" s="68">
        <v>0</v>
      </c>
      <c r="C74" s="68">
        <v>0</v>
      </c>
      <c r="D74" s="68">
        <v>0</v>
      </c>
      <c r="E74" s="68">
        <v>0</v>
      </c>
      <c r="F74" s="68">
        <v>0</v>
      </c>
    </row>
    <row r="75" spans="1:6">
      <c r="A75" s="69" t="s">
        <v>253</v>
      </c>
      <c r="B75" s="68">
        <v>0</v>
      </c>
      <c r="C75" s="68">
        <v>0</v>
      </c>
      <c r="D75" s="68">
        <v>0</v>
      </c>
      <c r="E75" s="68">
        <v>2</v>
      </c>
      <c r="F75" s="68">
        <v>0</v>
      </c>
    </row>
    <row r="76" spans="1:6">
      <c r="A76" s="69" t="s">
        <v>88</v>
      </c>
      <c r="B76" s="68">
        <v>0</v>
      </c>
      <c r="C76" s="68">
        <v>0</v>
      </c>
      <c r="D76" s="68">
        <v>0</v>
      </c>
      <c r="E76" s="68">
        <v>0</v>
      </c>
      <c r="F76" s="68">
        <v>0</v>
      </c>
    </row>
    <row r="77" spans="1:6">
      <c r="A77" s="69" t="s">
        <v>89</v>
      </c>
      <c r="B77" s="68">
        <v>0</v>
      </c>
      <c r="C77" s="68">
        <v>0</v>
      </c>
      <c r="D77" s="68">
        <v>0</v>
      </c>
      <c r="E77" s="68">
        <v>0</v>
      </c>
      <c r="F77" s="68">
        <v>0</v>
      </c>
    </row>
    <row r="78" spans="1:6">
      <c r="A78" s="69" t="s">
        <v>90</v>
      </c>
      <c r="B78" s="68">
        <v>0</v>
      </c>
      <c r="C78" s="68">
        <v>0</v>
      </c>
      <c r="D78" s="68">
        <v>0</v>
      </c>
      <c r="E78" s="68">
        <v>0</v>
      </c>
      <c r="F78" s="68">
        <v>0</v>
      </c>
    </row>
    <row r="79" spans="1:6">
      <c r="A79" s="69" t="s">
        <v>91</v>
      </c>
      <c r="B79" s="68">
        <v>0</v>
      </c>
      <c r="C79" s="68">
        <v>0</v>
      </c>
      <c r="D79" s="68">
        <v>0</v>
      </c>
      <c r="E79" s="68">
        <v>7</v>
      </c>
      <c r="F79" s="68">
        <v>0</v>
      </c>
    </row>
    <row r="80" spans="1:6">
      <c r="A80" s="69" t="s">
        <v>92</v>
      </c>
      <c r="B80" s="68">
        <v>0</v>
      </c>
      <c r="C80" s="68">
        <v>0</v>
      </c>
      <c r="D80" s="68">
        <v>0</v>
      </c>
      <c r="E80" s="68">
        <v>7</v>
      </c>
      <c r="F80" s="68">
        <v>0</v>
      </c>
    </row>
    <row r="81" spans="1:6">
      <c r="A81" s="69" t="s">
        <v>93</v>
      </c>
      <c r="B81" s="68">
        <v>0</v>
      </c>
      <c r="C81" s="68">
        <v>0</v>
      </c>
      <c r="D81" s="68">
        <v>0</v>
      </c>
      <c r="E81" s="68">
        <v>0</v>
      </c>
      <c r="F81" s="68">
        <v>0</v>
      </c>
    </row>
    <row r="82" spans="1:6">
      <c r="A82" s="69" t="s">
        <v>23</v>
      </c>
      <c r="B82" s="68">
        <v>0</v>
      </c>
      <c r="C82" s="68">
        <v>0</v>
      </c>
      <c r="D82" s="68">
        <v>0</v>
      </c>
      <c r="E82" s="68">
        <v>0</v>
      </c>
      <c r="F82" s="68">
        <v>0</v>
      </c>
    </row>
    <row r="83" spans="1:6">
      <c r="A83" s="69" t="s">
        <v>94</v>
      </c>
      <c r="B83" s="68">
        <v>0</v>
      </c>
      <c r="C83" s="68">
        <v>0</v>
      </c>
      <c r="D83" s="68">
        <v>0</v>
      </c>
      <c r="E83" s="68">
        <v>0</v>
      </c>
      <c r="F83" s="68">
        <v>0</v>
      </c>
    </row>
    <row r="84" spans="1:6">
      <c r="A84" s="69" t="s">
        <v>95</v>
      </c>
      <c r="B84" s="68">
        <v>0</v>
      </c>
      <c r="C84" s="68">
        <v>0</v>
      </c>
      <c r="D84" s="68">
        <v>0</v>
      </c>
      <c r="E84" s="68">
        <v>0</v>
      </c>
      <c r="F84" s="68">
        <v>0</v>
      </c>
    </row>
    <row r="85" spans="1:6">
      <c r="A85" s="69" t="s">
        <v>96</v>
      </c>
      <c r="B85" s="68">
        <v>0</v>
      </c>
      <c r="C85" s="68">
        <v>0</v>
      </c>
      <c r="D85" s="68">
        <v>0</v>
      </c>
      <c r="E85" s="68">
        <v>0</v>
      </c>
      <c r="F85" s="68">
        <v>0</v>
      </c>
    </row>
    <row r="86" spans="1:6">
      <c r="A86" s="69" t="s">
        <v>99</v>
      </c>
      <c r="B86" s="68">
        <v>0</v>
      </c>
      <c r="C86" s="68">
        <v>0</v>
      </c>
      <c r="D86" s="68">
        <v>0</v>
      </c>
      <c r="E86" s="68">
        <v>0</v>
      </c>
      <c r="F86" s="68">
        <v>0</v>
      </c>
    </row>
    <row r="87" spans="1:6">
      <c r="A87" s="69" t="s">
        <v>100</v>
      </c>
      <c r="B87" s="68">
        <v>0</v>
      </c>
      <c r="C87" s="68">
        <v>0</v>
      </c>
      <c r="D87" s="68">
        <v>0</v>
      </c>
      <c r="E87" s="68">
        <v>0</v>
      </c>
      <c r="F87" s="68">
        <v>0</v>
      </c>
    </row>
    <row r="88" spans="1:6">
      <c r="A88" s="69" t="s">
        <v>24</v>
      </c>
      <c r="B88" s="68">
        <v>0</v>
      </c>
      <c r="C88" s="68">
        <v>0</v>
      </c>
      <c r="D88" s="68">
        <v>0</v>
      </c>
      <c r="E88" s="68">
        <v>0</v>
      </c>
      <c r="F88" s="68">
        <v>0</v>
      </c>
    </row>
    <row r="89" spans="1:6">
      <c r="A89" s="69" t="s">
        <v>97</v>
      </c>
      <c r="B89" s="68">
        <v>0</v>
      </c>
      <c r="C89" s="68">
        <v>0</v>
      </c>
      <c r="D89" s="68">
        <v>0</v>
      </c>
      <c r="E89" s="68">
        <v>0</v>
      </c>
      <c r="F89" s="68">
        <v>0</v>
      </c>
    </row>
    <row r="90" spans="1:6">
      <c r="A90" s="69" t="s">
        <v>98</v>
      </c>
      <c r="B90" s="68">
        <v>0</v>
      </c>
      <c r="C90" s="68">
        <v>0</v>
      </c>
      <c r="D90" s="68">
        <v>0</v>
      </c>
      <c r="E90" s="68">
        <v>0</v>
      </c>
      <c r="F90" s="68">
        <v>0</v>
      </c>
    </row>
    <row r="91" spans="1:6">
      <c r="A91" s="69" t="s">
        <v>101</v>
      </c>
      <c r="B91" s="68">
        <v>0</v>
      </c>
      <c r="C91" s="68">
        <v>0</v>
      </c>
      <c r="D91" s="68">
        <v>0</v>
      </c>
      <c r="E91" s="68">
        <v>0</v>
      </c>
      <c r="F91" s="68">
        <v>0</v>
      </c>
    </row>
    <row r="92" spans="1:6">
      <c r="A92" s="69" t="s">
        <v>25</v>
      </c>
      <c r="B92" s="68">
        <v>5</v>
      </c>
      <c r="C92" s="68">
        <v>5</v>
      </c>
      <c r="D92" s="68">
        <v>6</v>
      </c>
      <c r="E92" s="68">
        <v>19</v>
      </c>
      <c r="F92" s="68">
        <v>9</v>
      </c>
    </row>
    <row r="93" spans="1:6">
      <c r="A93" s="69" t="s">
        <v>102</v>
      </c>
      <c r="B93" s="68">
        <v>0</v>
      </c>
      <c r="C93" s="68">
        <v>0</v>
      </c>
      <c r="D93" s="68">
        <v>0</v>
      </c>
      <c r="E93" s="68">
        <v>0</v>
      </c>
      <c r="F93" s="68">
        <v>0</v>
      </c>
    </row>
    <row r="94" spans="1:6">
      <c r="A94" s="69" t="s">
        <v>103</v>
      </c>
      <c r="B94" s="68">
        <v>6</v>
      </c>
      <c r="C94" s="68">
        <v>6</v>
      </c>
      <c r="D94" s="68">
        <v>0</v>
      </c>
      <c r="E94" s="68">
        <v>90</v>
      </c>
      <c r="F94" s="68">
        <v>11</v>
      </c>
    </row>
    <row r="95" spans="1:6">
      <c r="A95" s="69" t="s">
        <v>104</v>
      </c>
      <c r="B95" s="68">
        <v>0</v>
      </c>
      <c r="C95" s="68">
        <v>0</v>
      </c>
      <c r="D95" s="68">
        <v>0</v>
      </c>
      <c r="E95" s="68">
        <v>0</v>
      </c>
      <c r="F95" s="68">
        <v>0</v>
      </c>
    </row>
    <row r="96" spans="1:6">
      <c r="A96" s="69" t="s">
        <v>105</v>
      </c>
      <c r="B96" s="68">
        <v>0</v>
      </c>
      <c r="C96" s="68">
        <v>0</v>
      </c>
      <c r="D96" s="68">
        <v>0</v>
      </c>
      <c r="E96" s="68">
        <v>0</v>
      </c>
      <c r="F96" s="68">
        <v>0</v>
      </c>
    </row>
    <row r="97" spans="1:6">
      <c r="A97" s="69" t="s">
        <v>106</v>
      </c>
      <c r="B97" s="68">
        <v>0</v>
      </c>
      <c r="C97" s="68">
        <v>0</v>
      </c>
      <c r="D97" s="68">
        <v>0</v>
      </c>
      <c r="E97" s="68">
        <v>0</v>
      </c>
      <c r="F97" s="68">
        <v>0</v>
      </c>
    </row>
    <row r="98" spans="1:6">
      <c r="A98" s="69" t="s">
        <v>107</v>
      </c>
      <c r="B98" s="68">
        <v>0</v>
      </c>
      <c r="C98" s="68">
        <v>0</v>
      </c>
      <c r="D98" s="68">
        <v>0</v>
      </c>
      <c r="E98" s="68">
        <v>0</v>
      </c>
      <c r="F98" s="68">
        <v>0</v>
      </c>
    </row>
    <row r="99" spans="1:6">
      <c r="A99" s="69" t="s">
        <v>26</v>
      </c>
      <c r="B99" s="68">
        <v>0</v>
      </c>
      <c r="C99" s="68">
        <v>0</v>
      </c>
      <c r="D99" s="68">
        <v>0</v>
      </c>
      <c r="E99" s="68">
        <v>0</v>
      </c>
      <c r="F99" s="68">
        <v>0</v>
      </c>
    </row>
    <row r="100" spans="1:6">
      <c r="A100" s="69" t="s">
        <v>108</v>
      </c>
      <c r="B100" s="68">
        <v>0</v>
      </c>
      <c r="C100" s="68">
        <v>0</v>
      </c>
      <c r="D100" s="68">
        <v>0</v>
      </c>
      <c r="E100" s="68">
        <v>0</v>
      </c>
      <c r="F100" s="68">
        <v>0</v>
      </c>
    </row>
    <row r="101" spans="1:6">
      <c r="A101" s="69" t="s">
        <v>109</v>
      </c>
      <c r="B101" s="68">
        <v>53</v>
      </c>
      <c r="C101" s="68">
        <v>53</v>
      </c>
      <c r="D101" s="68">
        <v>0</v>
      </c>
      <c r="E101" s="68">
        <v>146</v>
      </c>
      <c r="F101" s="68">
        <v>6</v>
      </c>
    </row>
    <row r="102" spans="1:6">
      <c r="A102" s="69" t="s">
        <v>110</v>
      </c>
      <c r="B102" s="68">
        <v>0</v>
      </c>
      <c r="C102" s="68">
        <v>0</v>
      </c>
      <c r="D102" s="68">
        <v>0</v>
      </c>
      <c r="E102" s="68">
        <v>0</v>
      </c>
      <c r="F102" s="68">
        <v>0</v>
      </c>
    </row>
    <row r="103" spans="1:6">
      <c r="A103" s="69" t="s">
        <v>111</v>
      </c>
      <c r="B103" s="68">
        <v>0</v>
      </c>
      <c r="C103" s="68">
        <v>0</v>
      </c>
      <c r="D103" s="68">
        <v>0</v>
      </c>
      <c r="E103" s="68">
        <v>2</v>
      </c>
      <c r="F103" s="68">
        <v>0</v>
      </c>
    </row>
    <row r="104" spans="1:6">
      <c r="A104" s="69" t="s">
        <v>27</v>
      </c>
      <c r="B104" s="68">
        <v>0</v>
      </c>
      <c r="C104" s="68">
        <v>0</v>
      </c>
      <c r="D104" s="68">
        <v>0</v>
      </c>
      <c r="E104" s="68">
        <v>0</v>
      </c>
      <c r="F104" s="68">
        <v>0</v>
      </c>
    </row>
    <row r="105" spans="1:6">
      <c r="A105" s="69" t="s">
        <v>112</v>
      </c>
      <c r="B105" s="68">
        <v>0</v>
      </c>
      <c r="C105" s="68">
        <v>0</v>
      </c>
      <c r="D105" s="68">
        <v>0</v>
      </c>
      <c r="E105" s="68">
        <v>0</v>
      </c>
      <c r="F105" s="68">
        <v>0</v>
      </c>
    </row>
    <row r="106" spans="1:6">
      <c r="A106" s="69" t="s">
        <v>28</v>
      </c>
      <c r="B106" s="68">
        <v>0</v>
      </c>
      <c r="C106" s="68">
        <v>0</v>
      </c>
      <c r="D106" s="68">
        <v>0</v>
      </c>
      <c r="E106" s="68">
        <v>2</v>
      </c>
      <c r="F106" s="68">
        <v>0</v>
      </c>
    </row>
    <row r="107" spans="1:6">
      <c r="A107" s="69" t="s">
        <v>114</v>
      </c>
      <c r="B107" s="68">
        <v>0</v>
      </c>
      <c r="C107" s="68">
        <v>0</v>
      </c>
      <c r="D107" s="68">
        <v>0</v>
      </c>
      <c r="E107" s="68">
        <v>0</v>
      </c>
      <c r="F107" s="68">
        <v>0</v>
      </c>
    </row>
    <row r="108" spans="1:6">
      <c r="A108" s="69" t="s">
        <v>115</v>
      </c>
      <c r="B108" s="68">
        <v>0</v>
      </c>
      <c r="C108" s="68">
        <v>11</v>
      </c>
      <c r="D108" s="68">
        <v>0</v>
      </c>
      <c r="E108" s="68">
        <v>10</v>
      </c>
      <c r="F108" s="68">
        <v>0</v>
      </c>
    </row>
    <row r="109" spans="1:6">
      <c r="A109" s="69" t="s">
        <v>113</v>
      </c>
      <c r="B109" s="68">
        <v>0</v>
      </c>
      <c r="C109" s="68">
        <v>0</v>
      </c>
      <c r="D109" s="68">
        <v>0</v>
      </c>
      <c r="E109" s="68">
        <v>0</v>
      </c>
      <c r="F109" s="68">
        <v>0</v>
      </c>
    </row>
    <row r="110" spans="1:6">
      <c r="A110" s="69" t="s">
        <v>116</v>
      </c>
      <c r="B110" s="68">
        <v>0</v>
      </c>
      <c r="C110" s="68">
        <v>0</v>
      </c>
      <c r="D110" s="68">
        <v>0</v>
      </c>
      <c r="E110" s="68">
        <v>0</v>
      </c>
      <c r="F110" s="68">
        <v>0</v>
      </c>
    </row>
    <row r="111" spans="1:6">
      <c r="A111" s="69" t="s">
        <v>117</v>
      </c>
      <c r="B111" s="68">
        <v>0</v>
      </c>
      <c r="C111" s="68">
        <v>0</v>
      </c>
      <c r="D111" s="68">
        <v>0</v>
      </c>
      <c r="E111" s="68">
        <v>17</v>
      </c>
      <c r="F111" s="68">
        <v>0</v>
      </c>
    </row>
    <row r="112" spans="1:6">
      <c r="A112" s="69" t="s">
        <v>29</v>
      </c>
      <c r="B112" s="68">
        <v>6</v>
      </c>
      <c r="C112" s="68">
        <v>6</v>
      </c>
      <c r="D112" s="68">
        <v>7</v>
      </c>
      <c r="E112" s="68">
        <v>68</v>
      </c>
      <c r="F112" s="68">
        <v>0</v>
      </c>
    </row>
    <row r="113" spans="1:6">
      <c r="A113" s="69" t="s">
        <v>118</v>
      </c>
      <c r="B113" s="68">
        <v>0</v>
      </c>
      <c r="C113" s="68">
        <v>0</v>
      </c>
      <c r="D113" s="68">
        <v>0</v>
      </c>
      <c r="E113" s="68">
        <v>0</v>
      </c>
      <c r="F113" s="68">
        <v>0</v>
      </c>
    </row>
    <row r="114" spans="1:6">
      <c r="A114" s="69" t="s">
        <v>30</v>
      </c>
      <c r="B114" s="68">
        <v>21</v>
      </c>
      <c r="C114" s="68">
        <v>56</v>
      </c>
      <c r="D114" s="68">
        <v>0</v>
      </c>
      <c r="E114" s="68">
        <v>106</v>
      </c>
      <c r="F114" s="68">
        <v>5</v>
      </c>
    </row>
    <row r="115" spans="1:6">
      <c r="A115" s="69" t="s">
        <v>119</v>
      </c>
      <c r="B115" s="68">
        <v>0</v>
      </c>
      <c r="C115" s="68">
        <v>0</v>
      </c>
      <c r="D115" s="68">
        <v>0</v>
      </c>
      <c r="E115" s="68">
        <v>0</v>
      </c>
      <c r="F115" s="68">
        <v>0</v>
      </c>
    </row>
    <row r="116" spans="1:6">
      <c r="A116" s="69" t="s">
        <v>31</v>
      </c>
      <c r="B116" s="68">
        <v>0</v>
      </c>
      <c r="C116" s="68">
        <v>0</v>
      </c>
      <c r="D116" s="68">
        <v>0</v>
      </c>
      <c r="E116" s="68">
        <v>0</v>
      </c>
      <c r="F116" s="68">
        <v>0</v>
      </c>
    </row>
    <row r="117" spans="1:6">
      <c r="A117" s="69" t="s">
        <v>32</v>
      </c>
      <c r="B117" s="68">
        <v>0</v>
      </c>
      <c r="C117" s="68">
        <v>0</v>
      </c>
      <c r="D117" s="68">
        <v>0</v>
      </c>
      <c r="E117" s="68">
        <v>0</v>
      </c>
      <c r="F117" s="68">
        <v>0</v>
      </c>
    </row>
    <row r="118" spans="1:6">
      <c r="A118" s="69" t="s">
        <v>33</v>
      </c>
      <c r="B118" s="68">
        <v>0</v>
      </c>
      <c r="C118" s="68">
        <v>0</v>
      </c>
      <c r="D118" s="68">
        <v>0</v>
      </c>
      <c r="E118" s="68">
        <v>0</v>
      </c>
      <c r="F118" s="68">
        <v>0</v>
      </c>
    </row>
    <row r="119" spans="1:6">
      <c r="A119" s="69" t="s">
        <v>34</v>
      </c>
      <c r="B119" s="68">
        <v>4</v>
      </c>
      <c r="C119" s="68">
        <v>6</v>
      </c>
      <c r="D119" s="68">
        <v>2</v>
      </c>
      <c r="E119" s="68">
        <v>115</v>
      </c>
      <c r="F119" s="68">
        <v>19</v>
      </c>
    </row>
    <row r="120" spans="1:6">
      <c r="A120" s="69" t="s">
        <v>120</v>
      </c>
      <c r="B120" s="68">
        <v>0</v>
      </c>
      <c r="C120" s="68">
        <v>0</v>
      </c>
      <c r="D120" s="68">
        <v>0</v>
      </c>
      <c r="E120" s="68">
        <v>0</v>
      </c>
      <c r="F120" s="68">
        <v>0</v>
      </c>
    </row>
    <row r="121" spans="1:6">
      <c r="A121" s="69" t="s">
        <v>121</v>
      </c>
      <c r="B121" s="68">
        <v>0</v>
      </c>
      <c r="C121" s="68">
        <v>0</v>
      </c>
      <c r="D121" s="68">
        <v>0</v>
      </c>
      <c r="E121" s="68">
        <v>0</v>
      </c>
      <c r="F121" s="68">
        <v>0</v>
      </c>
    </row>
    <row r="122" spans="1:6">
      <c r="A122" s="69" t="s">
        <v>122</v>
      </c>
      <c r="B122" s="68">
        <v>0</v>
      </c>
      <c r="C122" s="68">
        <v>0</v>
      </c>
      <c r="D122" s="68">
        <v>0</v>
      </c>
      <c r="E122" s="68">
        <v>5</v>
      </c>
      <c r="F122" s="68">
        <v>0</v>
      </c>
    </row>
    <row r="123" spans="1:6">
      <c r="A123" s="69" t="s">
        <v>123</v>
      </c>
      <c r="B123" s="68">
        <v>0</v>
      </c>
      <c r="C123" s="68">
        <v>0</v>
      </c>
      <c r="D123" s="68">
        <v>0</v>
      </c>
      <c r="E123" s="68">
        <v>0</v>
      </c>
      <c r="F123" s="68">
        <v>0</v>
      </c>
    </row>
    <row r="124" spans="1:6">
      <c r="A124" s="69" t="s">
        <v>124</v>
      </c>
      <c r="B124" s="68">
        <v>0</v>
      </c>
      <c r="C124" s="68">
        <v>0</v>
      </c>
      <c r="D124" s="68">
        <v>0</v>
      </c>
      <c r="E124" s="68">
        <v>0</v>
      </c>
      <c r="F124" s="68">
        <v>0</v>
      </c>
    </row>
    <row r="125" spans="1:6">
      <c r="A125" s="69" t="s">
        <v>35</v>
      </c>
      <c r="B125" s="68">
        <v>0</v>
      </c>
      <c r="C125" s="68">
        <v>0</v>
      </c>
      <c r="D125" s="68">
        <v>0</v>
      </c>
      <c r="E125" s="68">
        <v>0</v>
      </c>
      <c r="F125" s="68">
        <v>0</v>
      </c>
    </row>
    <row r="126" spans="1:6">
      <c r="A126" s="69" t="s">
        <v>125</v>
      </c>
      <c r="B126" s="68">
        <v>0</v>
      </c>
      <c r="C126" s="68">
        <v>0</v>
      </c>
      <c r="D126" s="68">
        <v>0</v>
      </c>
      <c r="E126" s="68">
        <v>11</v>
      </c>
      <c r="F126" s="68">
        <v>0</v>
      </c>
    </row>
    <row r="127" spans="1:6">
      <c r="A127" s="85" t="s">
        <v>254</v>
      </c>
      <c r="B127" s="68">
        <v>0</v>
      </c>
      <c r="C127" s="68">
        <v>0</v>
      </c>
      <c r="D127" s="68">
        <v>0</v>
      </c>
      <c r="E127" s="68">
        <v>0</v>
      </c>
      <c r="F127" s="68">
        <v>0</v>
      </c>
    </row>
    <row r="128" spans="1:6">
      <c r="A128" s="69" t="s">
        <v>126</v>
      </c>
      <c r="B128" s="68">
        <v>0</v>
      </c>
      <c r="C128" s="68">
        <v>0</v>
      </c>
      <c r="D128" s="68">
        <v>0</v>
      </c>
      <c r="E128" s="68">
        <v>0</v>
      </c>
      <c r="F128" s="68">
        <v>0</v>
      </c>
    </row>
    <row r="129" spans="1:6">
      <c r="A129" s="69" t="s">
        <v>127</v>
      </c>
      <c r="B129" s="68">
        <v>0</v>
      </c>
      <c r="C129" s="68">
        <v>0</v>
      </c>
      <c r="D129" s="68">
        <v>0</v>
      </c>
      <c r="E129" s="68">
        <v>2</v>
      </c>
      <c r="F129" s="68">
        <v>0</v>
      </c>
    </row>
    <row r="130" spans="1:6">
      <c r="A130" s="69" t="s">
        <v>36</v>
      </c>
      <c r="B130" s="68">
        <v>0</v>
      </c>
      <c r="C130" s="68">
        <v>12</v>
      </c>
      <c r="D130" s="68">
        <v>3</v>
      </c>
      <c r="E130" s="68">
        <v>30</v>
      </c>
      <c r="F130" s="68">
        <v>5</v>
      </c>
    </row>
    <row r="131" spans="1:6">
      <c r="A131" s="69" t="s">
        <v>128</v>
      </c>
      <c r="B131" s="68">
        <v>0</v>
      </c>
      <c r="C131" s="68">
        <v>0</v>
      </c>
      <c r="D131" s="68">
        <v>0</v>
      </c>
      <c r="E131" s="68">
        <v>17</v>
      </c>
      <c r="F131" s="68">
        <v>2</v>
      </c>
    </row>
    <row r="132" spans="1:6">
      <c r="A132" s="69" t="s">
        <v>129</v>
      </c>
      <c r="B132" s="68">
        <v>0</v>
      </c>
      <c r="C132" s="68">
        <v>0</v>
      </c>
      <c r="D132" s="68">
        <v>0</v>
      </c>
      <c r="E132" s="68">
        <v>0</v>
      </c>
      <c r="F132" s="68">
        <v>0</v>
      </c>
    </row>
    <row r="133" spans="1:6">
      <c r="A133" s="69" t="s">
        <v>136</v>
      </c>
      <c r="B133" s="68">
        <v>0</v>
      </c>
      <c r="C133" s="68">
        <v>0</v>
      </c>
      <c r="D133" s="68">
        <v>0</v>
      </c>
      <c r="E133" s="68">
        <v>0</v>
      </c>
      <c r="F133" s="68">
        <v>0</v>
      </c>
    </row>
    <row r="134" spans="1:6">
      <c r="A134" s="69" t="s">
        <v>130</v>
      </c>
      <c r="B134" s="68">
        <v>0</v>
      </c>
      <c r="C134" s="68">
        <v>0</v>
      </c>
      <c r="D134" s="68">
        <v>0</v>
      </c>
      <c r="E134" s="68">
        <v>0</v>
      </c>
      <c r="F134" s="68">
        <v>0</v>
      </c>
    </row>
    <row r="135" spans="1:6">
      <c r="A135" s="69" t="s">
        <v>131</v>
      </c>
      <c r="B135" s="68">
        <v>0</v>
      </c>
      <c r="C135" s="68">
        <v>0</v>
      </c>
      <c r="D135" s="68">
        <v>0</v>
      </c>
      <c r="E135" s="68">
        <v>0</v>
      </c>
      <c r="F135" s="68">
        <v>0</v>
      </c>
    </row>
    <row r="136" spans="1:6">
      <c r="A136" s="69" t="s">
        <v>132</v>
      </c>
      <c r="B136" s="68">
        <v>0</v>
      </c>
      <c r="C136" s="68">
        <v>0</v>
      </c>
      <c r="D136" s="68">
        <v>0</v>
      </c>
      <c r="E136" s="68">
        <v>0</v>
      </c>
      <c r="F136" s="68">
        <v>2</v>
      </c>
    </row>
    <row r="137" spans="1:6">
      <c r="A137" s="69" t="s">
        <v>133</v>
      </c>
      <c r="B137" s="68">
        <v>0</v>
      </c>
      <c r="C137" s="68">
        <v>0</v>
      </c>
      <c r="D137" s="68">
        <v>0</v>
      </c>
      <c r="E137" s="68">
        <v>0</v>
      </c>
      <c r="F137" s="68">
        <v>0</v>
      </c>
    </row>
    <row r="138" spans="1:6">
      <c r="A138" s="69" t="s">
        <v>134</v>
      </c>
      <c r="B138" s="68">
        <v>0</v>
      </c>
      <c r="C138" s="68">
        <v>0</v>
      </c>
      <c r="D138" s="68">
        <v>0</v>
      </c>
      <c r="E138" s="68">
        <v>0</v>
      </c>
      <c r="F138" s="68">
        <v>0</v>
      </c>
    </row>
    <row r="139" spans="1:6">
      <c r="A139" s="69" t="s">
        <v>135</v>
      </c>
      <c r="B139" s="68">
        <v>0</v>
      </c>
      <c r="C139" s="68">
        <v>0</v>
      </c>
      <c r="D139" s="68">
        <v>0</v>
      </c>
      <c r="E139" s="68">
        <v>0</v>
      </c>
      <c r="F139" s="68">
        <v>0</v>
      </c>
    </row>
    <row r="140" spans="1:6">
      <c r="A140" s="69" t="s">
        <v>137</v>
      </c>
      <c r="B140" s="68">
        <v>0</v>
      </c>
      <c r="C140" s="68">
        <v>0</v>
      </c>
      <c r="D140" s="68">
        <v>0</v>
      </c>
      <c r="E140" s="68">
        <v>0</v>
      </c>
      <c r="F140" s="68">
        <v>0</v>
      </c>
    </row>
    <row r="141" spans="1:6">
      <c r="A141" s="69" t="s">
        <v>138</v>
      </c>
      <c r="B141" s="68">
        <v>0</v>
      </c>
      <c r="C141" s="68">
        <v>0</v>
      </c>
      <c r="D141" s="68">
        <v>0</v>
      </c>
      <c r="E141" s="68">
        <v>27</v>
      </c>
      <c r="F141" s="68">
        <v>0</v>
      </c>
    </row>
    <row r="142" spans="1:6">
      <c r="A142" s="69" t="s">
        <v>139</v>
      </c>
      <c r="B142" s="68">
        <v>0</v>
      </c>
      <c r="C142" s="68">
        <v>0</v>
      </c>
      <c r="D142" s="68">
        <v>0</v>
      </c>
      <c r="E142" s="68">
        <v>0</v>
      </c>
      <c r="F142" s="68">
        <v>0</v>
      </c>
    </row>
    <row r="143" spans="1:6">
      <c r="A143" s="69" t="s">
        <v>140</v>
      </c>
      <c r="B143" s="68">
        <v>0</v>
      </c>
      <c r="C143" s="68">
        <v>0</v>
      </c>
      <c r="D143" s="68">
        <v>0</v>
      </c>
      <c r="E143" s="68">
        <v>0</v>
      </c>
      <c r="F143" s="68">
        <v>0</v>
      </c>
    </row>
    <row r="144" spans="1:6">
      <c r="A144" s="69" t="s">
        <v>141</v>
      </c>
      <c r="B144" s="68">
        <v>0</v>
      </c>
      <c r="C144" s="68">
        <v>0</v>
      </c>
      <c r="D144" s="68">
        <v>0</v>
      </c>
      <c r="E144" s="68">
        <v>0</v>
      </c>
      <c r="F144" s="68">
        <v>0</v>
      </c>
    </row>
    <row r="145" spans="1:6">
      <c r="A145" s="72" t="s">
        <v>5</v>
      </c>
      <c r="B145" s="4">
        <v>156</v>
      </c>
      <c r="C145" s="4">
        <v>292</v>
      </c>
      <c r="D145" s="4">
        <v>55</v>
      </c>
      <c r="E145" s="4">
        <v>1734</v>
      </c>
      <c r="F145" s="4">
        <v>103</v>
      </c>
    </row>
    <row r="146" spans="1:6">
      <c r="B146" s="68"/>
      <c r="C146" s="68"/>
      <c r="D146" s="73"/>
      <c r="E146" s="68"/>
      <c r="F146" s="68"/>
    </row>
    <row r="147" spans="1:6">
      <c r="B147" s="68"/>
      <c r="C147" s="68"/>
      <c r="D147" s="73"/>
      <c r="E147" s="68"/>
      <c r="F147" s="68"/>
    </row>
    <row r="148" spans="1:6">
      <c r="B148" s="68"/>
      <c r="C148" s="68"/>
      <c r="D148" s="73"/>
      <c r="E148" s="68"/>
      <c r="F148" s="68"/>
    </row>
    <row r="149" spans="1:6">
      <c r="B149" s="68"/>
      <c r="C149" s="68"/>
      <c r="D149" s="73"/>
      <c r="E149" s="68"/>
      <c r="F149" s="68"/>
    </row>
    <row r="150" spans="1:6">
      <c r="B150" s="68"/>
      <c r="C150" s="68"/>
      <c r="D150" s="73"/>
      <c r="E150" s="68"/>
      <c r="F150" s="68"/>
    </row>
    <row r="151" spans="1:6">
      <c r="B151" s="68"/>
      <c r="C151" s="68"/>
      <c r="D151" s="73"/>
      <c r="E151" s="68"/>
      <c r="F151" s="68"/>
    </row>
    <row r="152" spans="1:6">
      <c r="B152" s="68"/>
      <c r="C152" s="68"/>
      <c r="D152" s="68"/>
      <c r="E152" s="68"/>
      <c r="F152" s="68"/>
    </row>
    <row r="153" spans="1:6">
      <c r="B153" s="68"/>
      <c r="C153" s="68"/>
      <c r="D153" s="68"/>
      <c r="E153" s="68"/>
      <c r="F153" s="68"/>
    </row>
    <row r="154" spans="1:6">
      <c r="B154" s="68"/>
      <c r="C154" s="68"/>
      <c r="D154" s="68"/>
      <c r="E154" s="68"/>
      <c r="F154" s="68"/>
    </row>
  </sheetData>
  <phoneticPr fontId="1" type="noConversion"/>
  <conditionalFormatting sqref="A127">
    <cfRule type="cellIs" dxfId="1" priority="1" stopIfTrue="1" operator="equal">
      <formula>$B$226</formula>
    </cfRule>
  </conditionalFormatting>
  <pageMargins left="0.75" right="0.75" top="1" bottom="1" header="0.5" footer="0.5"/>
  <pageSetup paperSize="9" scale="93" orientation="portrait" r:id="rId1"/>
  <headerFooter alignWithMargins="0"/>
  <customProperties>
    <customPr name="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154"/>
  <sheetViews>
    <sheetView zoomScale="90" zoomScaleNormal="90" workbookViewId="0"/>
  </sheetViews>
  <sheetFormatPr defaultRowHeight="12.75"/>
  <cols>
    <col min="1" max="1" width="24.42578125" style="69" customWidth="1"/>
    <col min="2" max="6" width="14.28515625" style="69" customWidth="1"/>
    <col min="7" max="7" width="9.140625" style="69" customWidth="1"/>
    <col min="8" max="8" width="9.140625" style="2" customWidth="1"/>
  </cols>
  <sheetData>
    <row r="1" spans="1:6">
      <c r="A1" s="69" t="s">
        <v>256</v>
      </c>
    </row>
    <row r="3" spans="1:6">
      <c r="A3" s="69" t="s">
        <v>156</v>
      </c>
      <c r="B3" s="70"/>
      <c r="C3" s="70"/>
      <c r="D3" s="70"/>
      <c r="E3" s="70"/>
      <c r="F3" s="70"/>
    </row>
    <row r="4" spans="1:6" ht="12.75" customHeight="1">
      <c r="A4" s="71"/>
      <c r="B4" s="74" t="s">
        <v>242</v>
      </c>
      <c r="C4" s="74" t="s">
        <v>143</v>
      </c>
      <c r="D4" s="72" t="s">
        <v>144</v>
      </c>
      <c r="E4" s="74" t="s">
        <v>4</v>
      </c>
      <c r="F4" s="72" t="s">
        <v>145</v>
      </c>
    </row>
    <row r="5" spans="1:6" ht="12.75" customHeight="1">
      <c r="A5" s="67" t="s">
        <v>0</v>
      </c>
      <c r="B5" s="80" t="s">
        <v>146</v>
      </c>
      <c r="C5" s="80" t="s">
        <v>241</v>
      </c>
      <c r="D5" s="80" t="s">
        <v>146</v>
      </c>
      <c r="E5" s="80" t="s">
        <v>241</v>
      </c>
      <c r="F5" s="80" t="s">
        <v>147</v>
      </c>
    </row>
    <row r="6" spans="1:6">
      <c r="A6" s="69" t="s">
        <v>37</v>
      </c>
      <c r="B6" s="68">
        <v>28</v>
      </c>
      <c r="C6" s="68">
        <v>30</v>
      </c>
      <c r="D6" s="3">
        <v>22</v>
      </c>
      <c r="E6" s="68">
        <v>833</v>
      </c>
      <c r="F6" s="3">
        <v>37</v>
      </c>
    </row>
    <row r="7" spans="1:6">
      <c r="A7" s="69" t="s">
        <v>10</v>
      </c>
      <c r="B7" s="68">
        <v>129</v>
      </c>
      <c r="C7" s="68">
        <v>1059</v>
      </c>
      <c r="D7" s="3">
        <v>60</v>
      </c>
      <c r="E7" s="68">
        <v>4224</v>
      </c>
      <c r="F7" s="3">
        <v>202</v>
      </c>
    </row>
    <row r="8" spans="1:6">
      <c r="A8" s="69" t="s">
        <v>38</v>
      </c>
      <c r="B8" s="68">
        <v>0</v>
      </c>
      <c r="C8" s="68">
        <v>0</v>
      </c>
      <c r="D8" s="3">
        <v>0</v>
      </c>
      <c r="E8" s="68">
        <v>77</v>
      </c>
      <c r="F8" s="3">
        <v>0</v>
      </c>
    </row>
    <row r="9" spans="1:6">
      <c r="A9" s="69" t="s">
        <v>39</v>
      </c>
      <c r="B9" s="68">
        <v>51</v>
      </c>
      <c r="C9" s="68">
        <v>142</v>
      </c>
      <c r="D9" s="3">
        <v>14</v>
      </c>
      <c r="E9" s="68">
        <v>774</v>
      </c>
      <c r="F9" s="3">
        <v>69</v>
      </c>
    </row>
    <row r="10" spans="1:6">
      <c r="A10" s="69" t="s">
        <v>11</v>
      </c>
      <c r="B10" s="68">
        <v>14</v>
      </c>
      <c r="C10" s="68">
        <v>13</v>
      </c>
      <c r="D10" s="3">
        <v>32</v>
      </c>
      <c r="E10" s="68">
        <v>133</v>
      </c>
      <c r="F10" s="3">
        <v>13</v>
      </c>
    </row>
    <row r="11" spans="1:6">
      <c r="A11" s="69" t="s">
        <v>12</v>
      </c>
      <c r="B11" s="68">
        <v>75</v>
      </c>
      <c r="C11" s="68">
        <v>68</v>
      </c>
      <c r="D11" s="3">
        <v>79</v>
      </c>
      <c r="E11" s="68">
        <v>708</v>
      </c>
      <c r="F11" s="3">
        <v>99</v>
      </c>
    </row>
    <row r="12" spans="1:6">
      <c r="A12" s="69" t="s">
        <v>13</v>
      </c>
      <c r="B12" s="68">
        <v>34</v>
      </c>
      <c r="C12" s="68">
        <v>24</v>
      </c>
      <c r="D12" s="3">
        <v>41</v>
      </c>
      <c r="E12" s="68">
        <v>230</v>
      </c>
      <c r="F12" s="3">
        <v>31</v>
      </c>
    </row>
    <row r="13" spans="1:6">
      <c r="A13" s="69" t="s">
        <v>40</v>
      </c>
      <c r="B13" s="68">
        <v>0</v>
      </c>
      <c r="C13" s="68">
        <v>0</v>
      </c>
      <c r="D13" s="3">
        <v>8</v>
      </c>
      <c r="E13" s="68">
        <v>24</v>
      </c>
      <c r="F13" s="3">
        <v>0</v>
      </c>
    </row>
    <row r="14" spans="1:6">
      <c r="A14" s="69" t="s">
        <v>41</v>
      </c>
      <c r="B14" s="68">
        <v>0</v>
      </c>
      <c r="C14" s="68">
        <v>0</v>
      </c>
      <c r="D14" s="3">
        <v>0</v>
      </c>
      <c r="E14" s="68">
        <v>6</v>
      </c>
      <c r="F14" s="3">
        <v>2</v>
      </c>
    </row>
    <row r="15" spans="1:6">
      <c r="A15" s="69" t="s">
        <v>42</v>
      </c>
      <c r="B15" s="68">
        <v>0</v>
      </c>
      <c r="C15" s="68">
        <v>0</v>
      </c>
      <c r="D15" s="3">
        <v>0</v>
      </c>
      <c r="E15" s="68">
        <v>2</v>
      </c>
      <c r="F15" s="3">
        <v>0</v>
      </c>
    </row>
    <row r="16" spans="1:6">
      <c r="A16" s="69" t="s">
        <v>43</v>
      </c>
      <c r="B16" s="68">
        <v>8</v>
      </c>
      <c r="C16" s="68">
        <v>20</v>
      </c>
      <c r="D16" s="3">
        <v>4</v>
      </c>
      <c r="E16" s="68">
        <v>18</v>
      </c>
      <c r="F16" s="3">
        <v>0</v>
      </c>
    </row>
    <row r="17" spans="1:6">
      <c r="A17" s="69" t="s">
        <v>44</v>
      </c>
      <c r="B17" s="68">
        <v>1</v>
      </c>
      <c r="C17" s="68">
        <v>0</v>
      </c>
      <c r="D17" s="3">
        <v>1</v>
      </c>
      <c r="E17" s="68">
        <v>2</v>
      </c>
      <c r="F17" s="3">
        <v>0</v>
      </c>
    </row>
    <row r="18" spans="1:6">
      <c r="A18" s="69" t="s">
        <v>45</v>
      </c>
      <c r="B18" s="68">
        <v>2</v>
      </c>
      <c r="C18" s="68">
        <v>55</v>
      </c>
      <c r="D18" s="3">
        <v>0</v>
      </c>
      <c r="E18" s="68">
        <v>376</v>
      </c>
      <c r="F18" s="3">
        <v>0</v>
      </c>
    </row>
    <row r="19" spans="1:6">
      <c r="A19" s="69" t="s">
        <v>148</v>
      </c>
      <c r="B19" s="68">
        <v>0</v>
      </c>
      <c r="C19" s="68">
        <v>0</v>
      </c>
      <c r="D19" s="3">
        <v>0</v>
      </c>
      <c r="E19" s="68">
        <v>0</v>
      </c>
      <c r="F19" s="3">
        <v>0</v>
      </c>
    </row>
    <row r="20" spans="1:6">
      <c r="A20" s="69" t="s">
        <v>46</v>
      </c>
      <c r="B20" s="68">
        <v>5</v>
      </c>
      <c r="C20" s="68">
        <v>5</v>
      </c>
      <c r="D20" s="3">
        <v>2</v>
      </c>
      <c r="E20" s="68">
        <v>0</v>
      </c>
      <c r="F20" s="3">
        <v>0</v>
      </c>
    </row>
    <row r="21" spans="1:6">
      <c r="A21" s="69" t="s">
        <v>47</v>
      </c>
      <c r="B21" s="68">
        <v>14</v>
      </c>
      <c r="C21" s="68">
        <v>14</v>
      </c>
      <c r="D21" s="3">
        <v>14</v>
      </c>
      <c r="E21" s="68">
        <v>258</v>
      </c>
      <c r="F21" s="3">
        <v>38</v>
      </c>
    </row>
    <row r="22" spans="1:6">
      <c r="A22" s="69" t="s">
        <v>244</v>
      </c>
      <c r="B22" s="68">
        <v>429</v>
      </c>
      <c r="C22" s="68">
        <v>457</v>
      </c>
      <c r="D22" s="3">
        <v>121</v>
      </c>
      <c r="E22" s="68">
        <v>1503</v>
      </c>
      <c r="F22" s="3">
        <v>82</v>
      </c>
    </row>
    <row r="23" spans="1:6">
      <c r="A23" s="69" t="s">
        <v>14</v>
      </c>
      <c r="B23" s="68">
        <v>8</v>
      </c>
      <c r="C23" s="68">
        <v>8</v>
      </c>
      <c r="D23" s="3">
        <v>3</v>
      </c>
      <c r="E23" s="68">
        <v>22</v>
      </c>
      <c r="F23" s="3">
        <v>7</v>
      </c>
    </row>
    <row r="24" spans="1:6">
      <c r="A24" s="69" t="s">
        <v>15</v>
      </c>
      <c r="B24" s="68">
        <v>118</v>
      </c>
      <c r="C24" s="68">
        <v>101</v>
      </c>
      <c r="D24" s="3">
        <v>116</v>
      </c>
      <c r="E24" s="68">
        <v>998</v>
      </c>
      <c r="F24" s="3">
        <v>105</v>
      </c>
    </row>
    <row r="25" spans="1:6">
      <c r="A25" s="69" t="s">
        <v>48</v>
      </c>
      <c r="B25" s="68">
        <v>23</v>
      </c>
      <c r="C25" s="68">
        <v>99</v>
      </c>
      <c r="D25" s="3">
        <v>83</v>
      </c>
      <c r="E25" s="68">
        <v>1194</v>
      </c>
      <c r="F25" s="3">
        <v>16</v>
      </c>
    </row>
    <row r="26" spans="1:6">
      <c r="A26" s="69" t="s">
        <v>49</v>
      </c>
      <c r="B26" s="68">
        <v>0</v>
      </c>
      <c r="C26" s="68">
        <v>0</v>
      </c>
      <c r="D26" s="3">
        <v>0</v>
      </c>
      <c r="E26" s="68">
        <v>0</v>
      </c>
      <c r="F26" s="3">
        <v>0</v>
      </c>
    </row>
    <row r="27" spans="1:6">
      <c r="A27" s="69" t="s">
        <v>50</v>
      </c>
      <c r="B27" s="68">
        <v>2</v>
      </c>
      <c r="C27" s="68">
        <v>2</v>
      </c>
      <c r="D27" s="3">
        <v>2</v>
      </c>
      <c r="E27" s="68">
        <v>16</v>
      </c>
      <c r="F27" s="3">
        <v>0</v>
      </c>
    </row>
    <row r="28" spans="1:6">
      <c r="A28" s="69" t="s">
        <v>51</v>
      </c>
      <c r="B28" s="68">
        <v>10</v>
      </c>
      <c r="C28" s="68">
        <v>10</v>
      </c>
      <c r="D28" s="3">
        <v>0</v>
      </c>
      <c r="E28" s="68">
        <v>6</v>
      </c>
      <c r="F28" s="3">
        <v>0</v>
      </c>
    </row>
    <row r="29" spans="1:6">
      <c r="A29" s="69" t="s">
        <v>52</v>
      </c>
      <c r="B29" s="68">
        <v>4</v>
      </c>
      <c r="C29" s="68">
        <v>2</v>
      </c>
      <c r="D29" s="3">
        <v>2</v>
      </c>
      <c r="E29" s="68">
        <v>456</v>
      </c>
      <c r="F29" s="3">
        <v>0</v>
      </c>
    </row>
    <row r="30" spans="1:6">
      <c r="A30" s="69" t="s">
        <v>16</v>
      </c>
      <c r="B30" s="68">
        <v>29</v>
      </c>
      <c r="C30" s="68">
        <v>18</v>
      </c>
      <c r="D30" s="3">
        <v>2</v>
      </c>
      <c r="E30" s="68">
        <v>36</v>
      </c>
      <c r="F30" s="3">
        <v>6</v>
      </c>
    </row>
    <row r="31" spans="1:6">
      <c r="A31" s="69" t="s">
        <v>17</v>
      </c>
      <c r="B31" s="68">
        <v>358</v>
      </c>
      <c r="C31" s="68">
        <v>454</v>
      </c>
      <c r="D31" s="3">
        <v>266</v>
      </c>
      <c r="E31" s="68">
        <v>3458</v>
      </c>
      <c r="F31" s="3">
        <v>387</v>
      </c>
    </row>
    <row r="32" spans="1:6">
      <c r="A32" s="69" t="s">
        <v>53</v>
      </c>
      <c r="B32" s="68">
        <v>0</v>
      </c>
      <c r="C32" s="68">
        <v>0</v>
      </c>
      <c r="D32" s="3">
        <v>0</v>
      </c>
      <c r="E32" s="68">
        <v>2</v>
      </c>
      <c r="F32" s="3">
        <v>2</v>
      </c>
    </row>
    <row r="33" spans="1:6">
      <c r="A33" s="69" t="s">
        <v>54</v>
      </c>
      <c r="B33" s="68">
        <v>46</v>
      </c>
      <c r="C33" s="68">
        <v>46</v>
      </c>
      <c r="D33" s="3">
        <v>0</v>
      </c>
      <c r="E33" s="68">
        <v>0</v>
      </c>
      <c r="F33" s="3">
        <v>0</v>
      </c>
    </row>
    <row r="34" spans="1:6">
      <c r="A34" s="69" t="s">
        <v>55</v>
      </c>
      <c r="B34" s="68">
        <v>0</v>
      </c>
      <c r="C34" s="68">
        <v>0</v>
      </c>
      <c r="D34" s="3">
        <v>0</v>
      </c>
      <c r="E34" s="68">
        <v>2</v>
      </c>
      <c r="F34" s="3">
        <v>0</v>
      </c>
    </row>
    <row r="35" spans="1:6">
      <c r="A35" s="69" t="s">
        <v>56</v>
      </c>
      <c r="B35" s="68">
        <v>1</v>
      </c>
      <c r="C35" s="68">
        <v>1</v>
      </c>
      <c r="D35" s="3">
        <v>0</v>
      </c>
      <c r="E35" s="68">
        <v>0</v>
      </c>
      <c r="F35" s="3">
        <v>9</v>
      </c>
    </row>
    <row r="36" spans="1:6">
      <c r="A36" s="69" t="s">
        <v>18</v>
      </c>
      <c r="B36" s="68">
        <v>2</v>
      </c>
      <c r="C36" s="68">
        <v>2</v>
      </c>
      <c r="D36" s="3">
        <v>0</v>
      </c>
      <c r="E36" s="68">
        <v>22</v>
      </c>
      <c r="F36" s="3">
        <v>2</v>
      </c>
    </row>
    <row r="37" spans="1:6">
      <c r="A37" s="69" t="s">
        <v>57</v>
      </c>
      <c r="B37" s="68">
        <v>0</v>
      </c>
      <c r="C37" s="68">
        <v>0</v>
      </c>
      <c r="D37" s="3">
        <v>0</v>
      </c>
      <c r="E37" s="68">
        <v>0</v>
      </c>
      <c r="F37" s="3">
        <v>0</v>
      </c>
    </row>
    <row r="38" spans="1:6">
      <c r="A38" s="69" t="s">
        <v>58</v>
      </c>
      <c r="B38" s="68">
        <v>4</v>
      </c>
      <c r="C38" s="68">
        <v>4</v>
      </c>
      <c r="D38" s="3">
        <v>0</v>
      </c>
      <c r="E38" s="68">
        <v>0</v>
      </c>
      <c r="F38" s="3">
        <v>0</v>
      </c>
    </row>
    <row r="39" spans="1:6">
      <c r="A39" s="69" t="s">
        <v>59</v>
      </c>
      <c r="B39" s="68">
        <v>0</v>
      </c>
      <c r="C39" s="68">
        <v>0</v>
      </c>
      <c r="D39" s="3">
        <v>0</v>
      </c>
      <c r="E39" s="68">
        <v>0</v>
      </c>
      <c r="F39" s="3">
        <v>0</v>
      </c>
    </row>
    <row r="40" spans="1:6">
      <c r="A40" s="69" t="s">
        <v>60</v>
      </c>
      <c r="B40" s="68">
        <v>0</v>
      </c>
      <c r="C40" s="68">
        <v>0</v>
      </c>
      <c r="D40" s="3">
        <v>0</v>
      </c>
      <c r="E40" s="68">
        <v>0</v>
      </c>
      <c r="F40" s="3">
        <v>2</v>
      </c>
    </row>
    <row r="41" spans="1:6">
      <c r="A41" s="69" t="s">
        <v>61</v>
      </c>
      <c r="B41" s="68">
        <v>0</v>
      </c>
      <c r="C41" s="68">
        <v>0</v>
      </c>
      <c r="D41" s="3">
        <v>0</v>
      </c>
      <c r="E41" s="68">
        <v>9</v>
      </c>
      <c r="F41" s="3">
        <v>1</v>
      </c>
    </row>
    <row r="42" spans="1:6">
      <c r="A42" s="69" t="s">
        <v>62</v>
      </c>
      <c r="B42" s="68">
        <v>2</v>
      </c>
      <c r="C42" s="68">
        <v>7</v>
      </c>
      <c r="D42" s="3">
        <v>0</v>
      </c>
      <c r="E42" s="68">
        <v>4</v>
      </c>
      <c r="F42" s="3">
        <v>0</v>
      </c>
    </row>
    <row r="43" spans="1:6">
      <c r="A43" s="69" t="s">
        <v>63</v>
      </c>
      <c r="B43" s="68">
        <v>2</v>
      </c>
      <c r="C43" s="68">
        <v>62</v>
      </c>
      <c r="D43" s="3">
        <v>2</v>
      </c>
      <c r="E43" s="68">
        <v>229</v>
      </c>
      <c r="F43" s="3">
        <v>4</v>
      </c>
    </row>
    <row r="44" spans="1:6">
      <c r="A44" s="69" t="s">
        <v>64</v>
      </c>
      <c r="B44" s="68">
        <v>40</v>
      </c>
      <c r="C44" s="68">
        <v>112</v>
      </c>
      <c r="D44" s="3">
        <v>0</v>
      </c>
      <c r="E44" s="68">
        <v>163</v>
      </c>
      <c r="F44" s="3">
        <v>2</v>
      </c>
    </row>
    <row r="45" spans="1:6">
      <c r="A45" s="69" t="s">
        <v>65</v>
      </c>
      <c r="B45" s="68">
        <v>0</v>
      </c>
      <c r="C45" s="68">
        <v>0</v>
      </c>
      <c r="D45" s="3">
        <v>0</v>
      </c>
      <c r="E45" s="68">
        <v>0</v>
      </c>
      <c r="F45" s="3">
        <v>0</v>
      </c>
    </row>
    <row r="46" spans="1:6">
      <c r="A46" s="69" t="s">
        <v>66</v>
      </c>
      <c r="B46" s="68">
        <v>6</v>
      </c>
      <c r="C46" s="68">
        <v>6</v>
      </c>
      <c r="D46" s="3">
        <v>3</v>
      </c>
      <c r="E46" s="68">
        <v>116</v>
      </c>
      <c r="F46" s="3">
        <v>0</v>
      </c>
    </row>
    <row r="47" spans="1:6">
      <c r="A47" s="69" t="s">
        <v>67</v>
      </c>
      <c r="B47" s="68">
        <v>0</v>
      </c>
      <c r="C47" s="68">
        <v>0</v>
      </c>
      <c r="D47" s="3">
        <v>1</v>
      </c>
      <c r="E47" s="68">
        <v>0</v>
      </c>
      <c r="F47" s="3">
        <v>3</v>
      </c>
    </row>
    <row r="48" spans="1:6">
      <c r="A48" s="69" t="s">
        <v>68</v>
      </c>
      <c r="B48" s="68">
        <v>0</v>
      </c>
      <c r="C48" s="68">
        <v>0</v>
      </c>
      <c r="D48" s="3">
        <v>0</v>
      </c>
      <c r="E48" s="68">
        <v>0</v>
      </c>
      <c r="F48" s="3">
        <v>0</v>
      </c>
    </row>
    <row r="49" spans="1:6">
      <c r="A49" s="69" t="s">
        <v>69</v>
      </c>
      <c r="B49" s="68">
        <v>0</v>
      </c>
      <c r="C49" s="68">
        <v>0</v>
      </c>
      <c r="D49" s="3">
        <v>0</v>
      </c>
      <c r="E49" s="68">
        <v>0</v>
      </c>
      <c r="F49" s="3">
        <v>0</v>
      </c>
    </row>
    <row r="50" spans="1:6">
      <c r="A50" s="69" t="s">
        <v>19</v>
      </c>
      <c r="B50" s="68">
        <v>4</v>
      </c>
      <c r="C50" s="68">
        <v>4</v>
      </c>
      <c r="D50" s="3">
        <v>5</v>
      </c>
      <c r="E50" s="68">
        <v>19</v>
      </c>
      <c r="F50" s="3">
        <v>1</v>
      </c>
    </row>
    <row r="51" spans="1:6">
      <c r="A51" s="69" t="s">
        <v>70</v>
      </c>
      <c r="B51" s="68">
        <v>0</v>
      </c>
      <c r="C51" s="68">
        <v>0</v>
      </c>
      <c r="D51" s="3">
        <v>2</v>
      </c>
      <c r="E51" s="68">
        <v>2</v>
      </c>
      <c r="F51" s="3">
        <v>0</v>
      </c>
    </row>
    <row r="52" spans="1:6">
      <c r="A52" s="69" t="s">
        <v>71</v>
      </c>
      <c r="B52" s="68">
        <v>8</v>
      </c>
      <c r="C52" s="68">
        <v>8</v>
      </c>
      <c r="D52" s="3">
        <v>0</v>
      </c>
      <c r="E52" s="68">
        <v>290</v>
      </c>
      <c r="F52" s="3">
        <v>2</v>
      </c>
    </row>
    <row r="53" spans="1:6">
      <c r="A53" s="69" t="s">
        <v>72</v>
      </c>
      <c r="B53" s="68">
        <v>0</v>
      </c>
      <c r="C53" s="68">
        <v>0</v>
      </c>
      <c r="D53" s="3">
        <v>2</v>
      </c>
      <c r="E53" s="68">
        <v>5</v>
      </c>
      <c r="F53" s="3">
        <v>0</v>
      </c>
    </row>
    <row r="54" spans="1:6">
      <c r="A54" s="69" t="s">
        <v>20</v>
      </c>
      <c r="B54" s="68">
        <v>48</v>
      </c>
      <c r="C54" s="68">
        <v>46</v>
      </c>
      <c r="D54" s="3">
        <v>32</v>
      </c>
      <c r="E54" s="68">
        <v>238</v>
      </c>
      <c r="F54" s="3">
        <v>26</v>
      </c>
    </row>
    <row r="55" spans="1:6">
      <c r="A55" s="69" t="s">
        <v>73</v>
      </c>
      <c r="B55" s="68">
        <v>4</v>
      </c>
      <c r="C55" s="68">
        <v>6</v>
      </c>
      <c r="D55" s="3">
        <v>0</v>
      </c>
      <c r="E55" s="68">
        <v>2280</v>
      </c>
      <c r="F55" s="3">
        <v>2</v>
      </c>
    </row>
    <row r="56" spans="1:6">
      <c r="A56" s="69" t="s">
        <v>74</v>
      </c>
      <c r="B56" s="68">
        <v>0</v>
      </c>
      <c r="C56" s="68">
        <v>0</v>
      </c>
      <c r="D56" s="3">
        <v>0</v>
      </c>
      <c r="E56" s="68">
        <v>4</v>
      </c>
      <c r="F56" s="3">
        <v>0</v>
      </c>
    </row>
    <row r="57" spans="1:6">
      <c r="A57" s="69" t="s">
        <v>75</v>
      </c>
      <c r="B57" s="68">
        <v>0</v>
      </c>
      <c r="C57" s="68">
        <v>0</v>
      </c>
      <c r="D57" s="3">
        <v>0</v>
      </c>
      <c r="E57" s="68">
        <v>2</v>
      </c>
      <c r="F57" s="3">
        <v>6</v>
      </c>
    </row>
    <row r="58" spans="1:6">
      <c r="A58" s="69" t="s">
        <v>21</v>
      </c>
      <c r="B58" s="68">
        <v>150</v>
      </c>
      <c r="C58" s="68">
        <v>230</v>
      </c>
      <c r="D58" s="3">
        <v>225</v>
      </c>
      <c r="E58" s="68">
        <v>2158</v>
      </c>
      <c r="F58" s="3">
        <v>79</v>
      </c>
    </row>
    <row r="59" spans="1:6">
      <c r="A59" s="84" t="s">
        <v>248</v>
      </c>
      <c r="B59" s="68">
        <v>159</v>
      </c>
      <c r="C59" s="68">
        <v>157</v>
      </c>
      <c r="D59" s="3">
        <v>899</v>
      </c>
      <c r="E59" s="68">
        <v>1438</v>
      </c>
      <c r="F59" s="3">
        <v>8</v>
      </c>
    </row>
    <row r="60" spans="1:6">
      <c r="A60" s="69" t="s">
        <v>76</v>
      </c>
      <c r="B60" s="68">
        <v>2</v>
      </c>
      <c r="C60" s="68">
        <v>0</v>
      </c>
      <c r="D60" s="3">
        <v>2</v>
      </c>
      <c r="E60" s="68">
        <v>2</v>
      </c>
      <c r="F60" s="3">
        <v>0</v>
      </c>
    </row>
    <row r="61" spans="1:6">
      <c r="A61" s="69" t="s">
        <v>77</v>
      </c>
      <c r="B61" s="68">
        <v>15</v>
      </c>
      <c r="C61" s="68">
        <v>502</v>
      </c>
      <c r="D61" s="3">
        <v>23</v>
      </c>
      <c r="E61" s="68">
        <v>657</v>
      </c>
      <c r="F61" s="3">
        <v>24</v>
      </c>
    </row>
    <row r="62" spans="1:6">
      <c r="A62" s="69" t="s">
        <v>78</v>
      </c>
      <c r="B62" s="68">
        <v>2</v>
      </c>
      <c r="C62" s="68">
        <v>2</v>
      </c>
      <c r="D62" s="3">
        <v>0</v>
      </c>
      <c r="E62" s="68">
        <v>32</v>
      </c>
      <c r="F62" s="3">
        <v>0</v>
      </c>
    </row>
    <row r="63" spans="1:6">
      <c r="A63" s="69" t="s">
        <v>79</v>
      </c>
      <c r="B63" s="68">
        <v>0</v>
      </c>
      <c r="C63" s="68">
        <v>0</v>
      </c>
      <c r="D63" s="3">
        <v>0</v>
      </c>
      <c r="E63" s="68">
        <v>14</v>
      </c>
      <c r="F63" s="3">
        <v>2</v>
      </c>
    </row>
    <row r="64" spans="1:6">
      <c r="A64" s="69" t="s">
        <v>22</v>
      </c>
      <c r="B64" s="68">
        <v>193</v>
      </c>
      <c r="C64" s="68">
        <v>138</v>
      </c>
      <c r="D64" s="3">
        <v>239</v>
      </c>
      <c r="E64" s="68">
        <v>1055</v>
      </c>
      <c r="F64" s="3">
        <v>143</v>
      </c>
    </row>
    <row r="65" spans="1:6">
      <c r="A65" s="69" t="s">
        <v>252</v>
      </c>
      <c r="B65" s="68">
        <v>44</v>
      </c>
      <c r="C65" s="68">
        <v>58</v>
      </c>
      <c r="D65" s="3">
        <v>99</v>
      </c>
      <c r="E65" s="68">
        <v>759</v>
      </c>
      <c r="F65" s="3">
        <v>73</v>
      </c>
    </row>
    <row r="66" spans="1:6">
      <c r="A66" s="69" t="s">
        <v>80</v>
      </c>
      <c r="B66" s="68">
        <v>54</v>
      </c>
      <c r="C66" s="68">
        <v>54</v>
      </c>
      <c r="D66" s="3">
        <v>7</v>
      </c>
      <c r="E66" s="68">
        <v>102</v>
      </c>
      <c r="F66" s="3">
        <v>6</v>
      </c>
    </row>
    <row r="67" spans="1:6">
      <c r="A67" s="69" t="s">
        <v>243</v>
      </c>
      <c r="B67" s="68">
        <v>2</v>
      </c>
      <c r="C67" s="68">
        <v>7</v>
      </c>
      <c r="D67" s="3">
        <v>0</v>
      </c>
      <c r="E67" s="68">
        <v>59</v>
      </c>
      <c r="F67" s="3">
        <v>5</v>
      </c>
    </row>
    <row r="68" spans="1:6">
      <c r="A68" s="69" t="s">
        <v>81</v>
      </c>
      <c r="B68" s="68">
        <v>54</v>
      </c>
      <c r="C68" s="68">
        <v>54</v>
      </c>
      <c r="D68" s="3">
        <v>0</v>
      </c>
      <c r="E68" s="68">
        <v>3</v>
      </c>
      <c r="F68" s="3">
        <v>2</v>
      </c>
    </row>
    <row r="69" spans="1:6">
      <c r="A69" s="69" t="s">
        <v>82</v>
      </c>
      <c r="B69" s="68">
        <v>0</v>
      </c>
      <c r="C69" s="68">
        <v>0</v>
      </c>
      <c r="D69" s="3">
        <v>2</v>
      </c>
      <c r="E69" s="68">
        <v>9</v>
      </c>
      <c r="F69" s="3">
        <v>0</v>
      </c>
    </row>
    <row r="70" spans="1:6">
      <c r="A70" s="69" t="s">
        <v>83</v>
      </c>
      <c r="B70" s="68">
        <v>0</v>
      </c>
      <c r="C70" s="68">
        <v>0</v>
      </c>
      <c r="D70" s="3">
        <v>0</v>
      </c>
      <c r="E70" s="68">
        <v>0</v>
      </c>
      <c r="F70" s="3">
        <v>0</v>
      </c>
    </row>
    <row r="71" spans="1:6">
      <c r="A71" s="69" t="s">
        <v>84</v>
      </c>
      <c r="B71" s="68">
        <v>2</v>
      </c>
      <c r="C71" s="68">
        <v>0</v>
      </c>
      <c r="D71" s="3">
        <v>1</v>
      </c>
      <c r="E71" s="68">
        <v>15</v>
      </c>
      <c r="F71" s="3">
        <v>0</v>
      </c>
    </row>
    <row r="72" spans="1:6">
      <c r="A72" s="69" t="s">
        <v>85</v>
      </c>
      <c r="B72" s="68">
        <v>0</v>
      </c>
      <c r="C72" s="68">
        <v>0</v>
      </c>
      <c r="D72" s="3">
        <v>0</v>
      </c>
      <c r="E72" s="68">
        <v>2</v>
      </c>
      <c r="F72" s="3">
        <v>2</v>
      </c>
    </row>
    <row r="73" spans="1:6">
      <c r="A73" s="69" t="s">
        <v>86</v>
      </c>
      <c r="B73" s="68">
        <v>0</v>
      </c>
      <c r="C73" s="68">
        <v>0</v>
      </c>
      <c r="D73" s="3">
        <v>0</v>
      </c>
      <c r="E73" s="68">
        <v>0</v>
      </c>
      <c r="F73" s="3">
        <v>0</v>
      </c>
    </row>
    <row r="74" spans="1:6">
      <c r="A74" s="69" t="s">
        <v>87</v>
      </c>
      <c r="B74" s="68">
        <v>0</v>
      </c>
      <c r="C74" s="68">
        <v>0</v>
      </c>
      <c r="D74" s="3">
        <v>2</v>
      </c>
      <c r="E74" s="68">
        <v>4</v>
      </c>
      <c r="F74" s="3">
        <v>0</v>
      </c>
    </row>
    <row r="75" spans="1:6">
      <c r="A75" s="69" t="s">
        <v>253</v>
      </c>
      <c r="B75" s="68">
        <v>147</v>
      </c>
      <c r="C75" s="68">
        <v>644</v>
      </c>
      <c r="D75" s="3">
        <v>500</v>
      </c>
      <c r="E75" s="68">
        <v>3878</v>
      </c>
      <c r="F75" s="3">
        <v>84</v>
      </c>
    </row>
    <row r="76" spans="1:6">
      <c r="A76" s="69" t="s">
        <v>88</v>
      </c>
      <c r="B76" s="68">
        <v>0</v>
      </c>
      <c r="C76" s="68">
        <v>0</v>
      </c>
      <c r="D76" s="3">
        <v>1</v>
      </c>
      <c r="E76" s="68">
        <v>0</v>
      </c>
      <c r="F76" s="3">
        <v>0</v>
      </c>
    </row>
    <row r="77" spans="1:6">
      <c r="A77" s="69" t="s">
        <v>89</v>
      </c>
      <c r="B77" s="68">
        <v>0</v>
      </c>
      <c r="C77" s="68">
        <v>0</v>
      </c>
      <c r="D77" s="3">
        <v>0</v>
      </c>
      <c r="E77" s="68">
        <v>0</v>
      </c>
      <c r="F77" s="3">
        <v>0</v>
      </c>
    </row>
    <row r="78" spans="1:6">
      <c r="A78" s="69" t="s">
        <v>90</v>
      </c>
      <c r="B78" s="68">
        <v>0</v>
      </c>
      <c r="C78" s="68">
        <v>0</v>
      </c>
      <c r="D78" s="3">
        <v>0</v>
      </c>
      <c r="E78" s="68">
        <v>0</v>
      </c>
      <c r="F78" s="3">
        <v>0</v>
      </c>
    </row>
    <row r="79" spans="1:6">
      <c r="A79" s="69" t="s">
        <v>91</v>
      </c>
      <c r="B79" s="68">
        <v>289</v>
      </c>
      <c r="C79" s="68">
        <v>326</v>
      </c>
      <c r="D79" s="3">
        <v>57</v>
      </c>
      <c r="E79" s="68">
        <v>3566</v>
      </c>
      <c r="F79" s="3">
        <v>138</v>
      </c>
    </row>
    <row r="80" spans="1:6">
      <c r="A80" s="69" t="s">
        <v>92</v>
      </c>
      <c r="B80" s="68">
        <v>3</v>
      </c>
      <c r="C80" s="68">
        <v>36</v>
      </c>
      <c r="D80" s="3">
        <v>4</v>
      </c>
      <c r="E80" s="68">
        <v>166</v>
      </c>
      <c r="F80" s="3">
        <v>30</v>
      </c>
    </row>
    <row r="81" spans="1:6">
      <c r="A81" s="69" t="s">
        <v>93</v>
      </c>
      <c r="B81" s="68">
        <v>0</v>
      </c>
      <c r="C81" s="68">
        <v>0</v>
      </c>
      <c r="D81" s="3">
        <v>0</v>
      </c>
      <c r="E81" s="68">
        <v>0</v>
      </c>
      <c r="F81" s="3">
        <v>0</v>
      </c>
    </row>
    <row r="82" spans="1:6">
      <c r="A82" s="69" t="s">
        <v>23</v>
      </c>
      <c r="B82" s="68">
        <v>171</v>
      </c>
      <c r="C82" s="68">
        <v>151</v>
      </c>
      <c r="D82" s="3">
        <v>102</v>
      </c>
      <c r="E82" s="68">
        <v>668</v>
      </c>
      <c r="F82" s="3">
        <v>106</v>
      </c>
    </row>
    <row r="83" spans="1:6">
      <c r="A83" s="69" t="s">
        <v>94</v>
      </c>
      <c r="B83" s="68">
        <v>0</v>
      </c>
      <c r="C83" s="68">
        <v>0</v>
      </c>
      <c r="D83" s="3">
        <v>0</v>
      </c>
      <c r="E83" s="68">
        <v>0</v>
      </c>
      <c r="F83" s="3">
        <v>0</v>
      </c>
    </row>
    <row r="84" spans="1:6">
      <c r="A84" s="69" t="s">
        <v>95</v>
      </c>
      <c r="B84" s="68">
        <v>0</v>
      </c>
      <c r="C84" s="68">
        <v>0</v>
      </c>
      <c r="D84" s="3">
        <v>0</v>
      </c>
      <c r="E84" s="68">
        <v>0</v>
      </c>
      <c r="F84" s="3">
        <v>0</v>
      </c>
    </row>
    <row r="85" spans="1:6">
      <c r="A85" s="69" t="s">
        <v>96</v>
      </c>
      <c r="B85" s="68">
        <v>1</v>
      </c>
      <c r="C85" s="68">
        <v>1</v>
      </c>
      <c r="D85" s="3">
        <v>0</v>
      </c>
      <c r="E85" s="68">
        <v>2</v>
      </c>
      <c r="F85" s="3">
        <v>0</v>
      </c>
    </row>
    <row r="86" spans="1:6">
      <c r="A86" s="69" t="s">
        <v>99</v>
      </c>
      <c r="B86" s="68">
        <v>0</v>
      </c>
      <c r="C86" s="68">
        <v>0</v>
      </c>
      <c r="D86" s="3">
        <v>2</v>
      </c>
      <c r="E86" s="68">
        <v>12</v>
      </c>
      <c r="F86" s="3">
        <v>4</v>
      </c>
    </row>
    <row r="87" spans="1:6">
      <c r="A87" s="69" t="s">
        <v>100</v>
      </c>
      <c r="B87" s="68">
        <v>0</v>
      </c>
      <c r="C87" s="68">
        <v>0</v>
      </c>
      <c r="D87" s="3">
        <v>0</v>
      </c>
      <c r="E87" s="68">
        <v>2</v>
      </c>
      <c r="F87" s="3">
        <v>0</v>
      </c>
    </row>
    <row r="88" spans="1:6">
      <c r="A88" s="69" t="s">
        <v>24</v>
      </c>
      <c r="B88" s="68">
        <v>0</v>
      </c>
      <c r="C88" s="68">
        <v>3</v>
      </c>
      <c r="D88" s="3">
        <v>0</v>
      </c>
      <c r="E88" s="68">
        <v>35</v>
      </c>
      <c r="F88" s="3">
        <v>9</v>
      </c>
    </row>
    <row r="89" spans="1:6">
      <c r="A89" s="69" t="s">
        <v>97</v>
      </c>
      <c r="B89" s="68">
        <v>0</v>
      </c>
      <c r="C89" s="68">
        <v>0</v>
      </c>
      <c r="D89" s="3">
        <v>0</v>
      </c>
      <c r="E89" s="68">
        <v>0</v>
      </c>
      <c r="F89" s="3">
        <v>0</v>
      </c>
    </row>
    <row r="90" spans="1:6">
      <c r="A90" s="69" t="s">
        <v>98</v>
      </c>
      <c r="B90" s="68">
        <v>0</v>
      </c>
      <c r="C90" s="68">
        <v>0</v>
      </c>
      <c r="D90" s="3">
        <v>2</v>
      </c>
      <c r="E90" s="68">
        <v>5</v>
      </c>
      <c r="F90" s="3">
        <v>0</v>
      </c>
    </row>
    <row r="91" spans="1:6">
      <c r="A91" s="69" t="s">
        <v>101</v>
      </c>
      <c r="B91" s="68">
        <v>0</v>
      </c>
      <c r="C91" s="68">
        <v>0</v>
      </c>
      <c r="D91" s="3">
        <v>0</v>
      </c>
      <c r="E91" s="68">
        <v>2</v>
      </c>
      <c r="F91" s="3">
        <v>0</v>
      </c>
    </row>
    <row r="92" spans="1:6">
      <c r="A92" s="69" t="s">
        <v>25</v>
      </c>
      <c r="B92" s="68">
        <v>27</v>
      </c>
      <c r="C92" s="68">
        <v>31</v>
      </c>
      <c r="D92" s="3">
        <v>80</v>
      </c>
      <c r="E92" s="68">
        <v>561</v>
      </c>
      <c r="F92" s="3">
        <v>23</v>
      </c>
    </row>
    <row r="93" spans="1:6">
      <c r="A93" s="69" t="s">
        <v>102</v>
      </c>
      <c r="B93" s="68">
        <v>0</v>
      </c>
      <c r="C93" s="68">
        <v>0</v>
      </c>
      <c r="D93" s="3">
        <v>0</v>
      </c>
      <c r="E93" s="68">
        <v>0</v>
      </c>
      <c r="F93" s="3">
        <v>0</v>
      </c>
    </row>
    <row r="94" spans="1:6">
      <c r="A94" s="69" t="s">
        <v>103</v>
      </c>
      <c r="B94" s="68">
        <v>15</v>
      </c>
      <c r="C94" s="68">
        <v>38</v>
      </c>
      <c r="D94" s="3">
        <v>2</v>
      </c>
      <c r="E94" s="68">
        <v>1542</v>
      </c>
      <c r="F94" s="3">
        <v>16</v>
      </c>
    </row>
    <row r="95" spans="1:6">
      <c r="A95" s="69" t="s">
        <v>104</v>
      </c>
      <c r="B95" s="68">
        <v>45</v>
      </c>
      <c r="C95" s="68">
        <v>45</v>
      </c>
      <c r="D95" s="3">
        <v>0</v>
      </c>
      <c r="E95" s="68">
        <v>22</v>
      </c>
      <c r="F95" s="3">
        <v>0</v>
      </c>
    </row>
    <row r="96" spans="1:6">
      <c r="A96" s="69" t="s">
        <v>105</v>
      </c>
      <c r="B96" s="68">
        <v>0</v>
      </c>
      <c r="C96" s="68">
        <v>0</v>
      </c>
      <c r="D96" s="3">
        <v>16</v>
      </c>
      <c r="E96" s="68">
        <v>16</v>
      </c>
      <c r="F96" s="3">
        <v>0</v>
      </c>
    </row>
    <row r="97" spans="1:6">
      <c r="A97" s="69" t="s">
        <v>106</v>
      </c>
      <c r="B97" s="68">
        <v>1</v>
      </c>
      <c r="C97" s="68">
        <v>0</v>
      </c>
      <c r="D97" s="3">
        <v>11</v>
      </c>
      <c r="E97" s="68">
        <v>20</v>
      </c>
      <c r="F97" s="3">
        <v>3</v>
      </c>
    </row>
    <row r="98" spans="1:6">
      <c r="A98" s="69" t="s">
        <v>107</v>
      </c>
      <c r="B98" s="68">
        <v>0</v>
      </c>
      <c r="C98" s="68">
        <v>0</v>
      </c>
      <c r="D98" s="3">
        <v>0</v>
      </c>
      <c r="E98" s="68">
        <v>7</v>
      </c>
      <c r="F98" s="3">
        <v>0</v>
      </c>
    </row>
    <row r="99" spans="1:6">
      <c r="A99" s="69" t="s">
        <v>26</v>
      </c>
      <c r="B99" s="68">
        <v>23</v>
      </c>
      <c r="C99" s="68">
        <v>18</v>
      </c>
      <c r="D99" s="3">
        <v>18</v>
      </c>
      <c r="E99" s="68">
        <v>62</v>
      </c>
      <c r="F99" s="3">
        <v>5</v>
      </c>
    </row>
    <row r="100" spans="1:6">
      <c r="A100" s="69" t="s">
        <v>108</v>
      </c>
      <c r="B100" s="68">
        <v>0</v>
      </c>
      <c r="C100" s="68">
        <v>0</v>
      </c>
      <c r="D100" s="3">
        <v>0</v>
      </c>
      <c r="E100" s="68">
        <v>0</v>
      </c>
      <c r="F100" s="3">
        <v>0</v>
      </c>
    </row>
    <row r="101" spans="1:6">
      <c r="A101" s="69" t="s">
        <v>109</v>
      </c>
      <c r="B101" s="68">
        <v>74</v>
      </c>
      <c r="C101" s="68">
        <v>74</v>
      </c>
      <c r="D101" s="3">
        <v>0</v>
      </c>
      <c r="E101" s="68">
        <v>400</v>
      </c>
      <c r="F101" s="3">
        <v>7</v>
      </c>
    </row>
    <row r="102" spans="1:6">
      <c r="A102" s="69" t="s">
        <v>110</v>
      </c>
      <c r="B102" s="68">
        <v>3</v>
      </c>
      <c r="C102" s="68">
        <v>6</v>
      </c>
      <c r="D102" s="3">
        <v>2</v>
      </c>
      <c r="E102" s="68">
        <v>4</v>
      </c>
      <c r="F102" s="3">
        <v>1</v>
      </c>
    </row>
    <row r="103" spans="1:6">
      <c r="A103" s="69" t="s">
        <v>111</v>
      </c>
      <c r="B103" s="68">
        <v>0</v>
      </c>
      <c r="C103" s="68">
        <v>0</v>
      </c>
      <c r="D103" s="3">
        <v>0</v>
      </c>
      <c r="E103" s="68">
        <v>2</v>
      </c>
      <c r="F103" s="3">
        <v>0</v>
      </c>
    </row>
    <row r="104" spans="1:6">
      <c r="A104" s="69" t="s">
        <v>27</v>
      </c>
      <c r="B104" s="68">
        <v>3</v>
      </c>
      <c r="C104" s="68">
        <v>3</v>
      </c>
      <c r="D104" s="3">
        <v>0</v>
      </c>
      <c r="E104" s="68">
        <v>14</v>
      </c>
      <c r="F104" s="3">
        <v>0</v>
      </c>
    </row>
    <row r="105" spans="1:6">
      <c r="A105" s="69" t="s">
        <v>112</v>
      </c>
      <c r="B105" s="68">
        <v>0</v>
      </c>
      <c r="C105" s="68">
        <v>0</v>
      </c>
      <c r="D105" s="3">
        <v>0</v>
      </c>
      <c r="E105" s="68">
        <v>0</v>
      </c>
      <c r="F105" s="3">
        <v>0</v>
      </c>
    </row>
    <row r="106" spans="1:6">
      <c r="A106" s="69" t="s">
        <v>28</v>
      </c>
      <c r="B106" s="68">
        <v>4</v>
      </c>
      <c r="C106" s="68">
        <v>4</v>
      </c>
      <c r="D106" s="3">
        <v>1</v>
      </c>
      <c r="E106" s="68">
        <v>8</v>
      </c>
      <c r="F106" s="3">
        <v>1</v>
      </c>
    </row>
    <row r="107" spans="1:6">
      <c r="A107" s="69" t="s">
        <v>114</v>
      </c>
      <c r="B107" s="68">
        <v>0</v>
      </c>
      <c r="C107" s="68">
        <v>3</v>
      </c>
      <c r="D107" s="3">
        <v>2</v>
      </c>
      <c r="E107" s="68">
        <v>4</v>
      </c>
      <c r="F107" s="3">
        <v>0</v>
      </c>
    </row>
    <row r="108" spans="1:6">
      <c r="A108" s="69" t="s">
        <v>115</v>
      </c>
      <c r="B108" s="68">
        <v>7</v>
      </c>
      <c r="C108" s="68">
        <v>18</v>
      </c>
      <c r="D108" s="3">
        <v>0</v>
      </c>
      <c r="E108" s="68">
        <v>64</v>
      </c>
      <c r="F108" s="3">
        <v>2</v>
      </c>
    </row>
    <row r="109" spans="1:6">
      <c r="A109" s="69" t="s">
        <v>113</v>
      </c>
      <c r="B109" s="68">
        <v>0</v>
      </c>
      <c r="C109" s="68">
        <v>0</v>
      </c>
      <c r="D109" s="3">
        <v>0</v>
      </c>
      <c r="E109" s="68">
        <v>364</v>
      </c>
      <c r="F109" s="3">
        <v>1</v>
      </c>
    </row>
    <row r="110" spans="1:6">
      <c r="A110" s="69" t="s">
        <v>116</v>
      </c>
      <c r="B110" s="68">
        <v>0</v>
      </c>
      <c r="C110" s="68">
        <v>0</v>
      </c>
      <c r="D110" s="3">
        <v>2</v>
      </c>
      <c r="E110" s="68">
        <v>7</v>
      </c>
      <c r="F110" s="3">
        <v>2</v>
      </c>
    </row>
    <row r="111" spans="1:6">
      <c r="A111" s="69" t="s">
        <v>117</v>
      </c>
      <c r="B111" s="68">
        <v>2</v>
      </c>
      <c r="C111" s="68">
        <v>2</v>
      </c>
      <c r="D111" s="3">
        <v>0</v>
      </c>
      <c r="E111" s="68">
        <v>34</v>
      </c>
      <c r="F111" s="3">
        <v>0</v>
      </c>
    </row>
    <row r="112" spans="1:6">
      <c r="A112" s="69" t="s">
        <v>29</v>
      </c>
      <c r="B112" s="68">
        <v>72</v>
      </c>
      <c r="C112" s="68">
        <v>298</v>
      </c>
      <c r="D112" s="3">
        <v>234</v>
      </c>
      <c r="E112" s="68">
        <v>5889</v>
      </c>
      <c r="F112" s="3">
        <v>111</v>
      </c>
    </row>
    <row r="113" spans="1:6">
      <c r="A113" s="69" t="s">
        <v>118</v>
      </c>
      <c r="B113" s="68">
        <v>0</v>
      </c>
      <c r="C113" s="68">
        <v>0</v>
      </c>
      <c r="D113" s="3">
        <v>0</v>
      </c>
      <c r="E113" s="68">
        <v>0</v>
      </c>
      <c r="F113" s="3">
        <v>0</v>
      </c>
    </row>
    <row r="114" spans="1:6">
      <c r="A114" s="69" t="s">
        <v>30</v>
      </c>
      <c r="B114" s="68">
        <v>33</v>
      </c>
      <c r="C114" s="68">
        <v>72</v>
      </c>
      <c r="D114" s="3">
        <v>212</v>
      </c>
      <c r="E114" s="68">
        <v>2836</v>
      </c>
      <c r="F114" s="3">
        <v>35</v>
      </c>
    </row>
    <row r="115" spans="1:6">
      <c r="A115" s="69" t="s">
        <v>119</v>
      </c>
      <c r="B115" s="68">
        <v>0</v>
      </c>
      <c r="C115" s="68">
        <v>0</v>
      </c>
      <c r="D115" s="3">
        <v>0</v>
      </c>
      <c r="E115" s="68">
        <v>0</v>
      </c>
      <c r="F115" s="3">
        <v>0</v>
      </c>
    </row>
    <row r="116" spans="1:6">
      <c r="A116" s="69" t="s">
        <v>31</v>
      </c>
      <c r="B116" s="68">
        <v>36</v>
      </c>
      <c r="C116" s="68">
        <v>27</v>
      </c>
      <c r="D116" s="3">
        <v>43</v>
      </c>
      <c r="E116" s="68">
        <v>190</v>
      </c>
      <c r="F116" s="3">
        <v>26</v>
      </c>
    </row>
    <row r="117" spans="1:6">
      <c r="A117" s="69" t="s">
        <v>32</v>
      </c>
      <c r="B117" s="68">
        <v>242</v>
      </c>
      <c r="C117" s="68">
        <v>262</v>
      </c>
      <c r="D117" s="3">
        <v>268</v>
      </c>
      <c r="E117" s="68">
        <v>1335</v>
      </c>
      <c r="F117" s="3">
        <v>180</v>
      </c>
    </row>
    <row r="118" spans="1:6">
      <c r="A118" s="69" t="s">
        <v>33</v>
      </c>
      <c r="B118" s="68">
        <v>6</v>
      </c>
      <c r="C118" s="68">
        <v>6</v>
      </c>
      <c r="D118" s="3">
        <v>1</v>
      </c>
      <c r="E118" s="68">
        <v>23</v>
      </c>
      <c r="F118" s="3">
        <v>0</v>
      </c>
    </row>
    <row r="119" spans="1:6">
      <c r="A119" s="69" t="s">
        <v>34</v>
      </c>
      <c r="B119" s="68">
        <v>1071</v>
      </c>
      <c r="C119" s="68">
        <v>1821</v>
      </c>
      <c r="D119" s="3">
        <v>324</v>
      </c>
      <c r="E119" s="68">
        <v>6293</v>
      </c>
      <c r="F119" s="3">
        <v>261</v>
      </c>
    </row>
    <row r="120" spans="1:6">
      <c r="A120" s="69" t="s">
        <v>120</v>
      </c>
      <c r="B120" s="68">
        <v>0</v>
      </c>
      <c r="C120" s="68">
        <v>0</v>
      </c>
      <c r="D120" s="3">
        <v>0</v>
      </c>
      <c r="E120" s="68">
        <v>0</v>
      </c>
      <c r="F120" s="3">
        <v>0</v>
      </c>
    </row>
    <row r="121" spans="1:6" ht="12.2" customHeight="1">
      <c r="A121" s="69" t="s">
        <v>121</v>
      </c>
      <c r="B121" s="68">
        <v>0</v>
      </c>
      <c r="C121" s="68">
        <v>0</v>
      </c>
      <c r="D121" s="3">
        <v>0</v>
      </c>
      <c r="E121" s="68">
        <v>0</v>
      </c>
      <c r="F121" s="3">
        <v>1</v>
      </c>
    </row>
    <row r="122" spans="1:6">
      <c r="A122" s="69" t="s">
        <v>122</v>
      </c>
      <c r="B122" s="68">
        <v>5</v>
      </c>
      <c r="C122" s="68">
        <v>5</v>
      </c>
      <c r="D122" s="3">
        <v>0</v>
      </c>
      <c r="E122" s="68">
        <v>188</v>
      </c>
      <c r="F122" s="3">
        <v>0</v>
      </c>
    </row>
    <row r="123" spans="1:6">
      <c r="A123" s="69" t="s">
        <v>123</v>
      </c>
      <c r="B123" s="68">
        <v>0</v>
      </c>
      <c r="C123" s="68">
        <v>0</v>
      </c>
      <c r="D123" s="3">
        <v>0</v>
      </c>
      <c r="E123" s="68">
        <v>0</v>
      </c>
      <c r="F123" s="3">
        <v>0</v>
      </c>
    </row>
    <row r="124" spans="1:6">
      <c r="A124" s="69" t="s">
        <v>124</v>
      </c>
      <c r="B124" s="68">
        <v>0</v>
      </c>
      <c r="C124" s="68">
        <v>0</v>
      </c>
      <c r="D124" s="3">
        <v>0</v>
      </c>
      <c r="E124" s="68">
        <v>0</v>
      </c>
      <c r="F124" s="3">
        <v>0</v>
      </c>
    </row>
    <row r="125" spans="1:6">
      <c r="A125" s="69" t="s">
        <v>35</v>
      </c>
      <c r="B125" s="68">
        <v>69</v>
      </c>
      <c r="C125" s="68">
        <v>46</v>
      </c>
      <c r="D125" s="3">
        <v>57</v>
      </c>
      <c r="E125" s="68">
        <v>244</v>
      </c>
      <c r="F125" s="3">
        <v>50</v>
      </c>
    </row>
    <row r="126" spans="1:6">
      <c r="A126" s="69" t="s">
        <v>125</v>
      </c>
      <c r="B126" s="68">
        <v>0</v>
      </c>
      <c r="C126" s="68">
        <v>0</v>
      </c>
      <c r="D126" s="3">
        <v>4</v>
      </c>
      <c r="E126" s="68">
        <v>25</v>
      </c>
      <c r="F126" s="3">
        <v>0</v>
      </c>
    </row>
    <row r="127" spans="1:6">
      <c r="A127" s="85" t="s">
        <v>254</v>
      </c>
      <c r="B127" s="68">
        <v>44</v>
      </c>
      <c r="C127" s="68">
        <v>39</v>
      </c>
      <c r="D127" s="3">
        <v>26</v>
      </c>
      <c r="E127" s="68">
        <v>200</v>
      </c>
      <c r="F127" s="3">
        <v>37</v>
      </c>
    </row>
    <row r="128" spans="1:6">
      <c r="A128" s="69" t="s">
        <v>126</v>
      </c>
      <c r="B128" s="68">
        <v>0</v>
      </c>
      <c r="C128" s="68">
        <v>4</v>
      </c>
      <c r="D128" s="3">
        <v>2</v>
      </c>
      <c r="E128" s="68">
        <v>0</v>
      </c>
      <c r="F128" s="3">
        <v>0</v>
      </c>
    </row>
    <row r="129" spans="1:6">
      <c r="A129" s="69" t="s">
        <v>127</v>
      </c>
      <c r="B129" s="68">
        <v>0</v>
      </c>
      <c r="C129" s="68">
        <v>0</v>
      </c>
      <c r="D129" s="3">
        <v>0</v>
      </c>
      <c r="E129" s="68">
        <v>2</v>
      </c>
      <c r="F129" s="3">
        <v>0</v>
      </c>
    </row>
    <row r="130" spans="1:6">
      <c r="A130" s="69" t="s">
        <v>36</v>
      </c>
      <c r="B130" s="68">
        <v>483</v>
      </c>
      <c r="C130" s="68">
        <v>1090</v>
      </c>
      <c r="D130" s="3">
        <v>579</v>
      </c>
      <c r="E130" s="68">
        <v>10090</v>
      </c>
      <c r="F130" s="3">
        <v>246</v>
      </c>
    </row>
    <row r="131" spans="1:6">
      <c r="A131" s="69" t="s">
        <v>128</v>
      </c>
      <c r="B131" s="68">
        <v>0</v>
      </c>
      <c r="C131" s="68">
        <v>0</v>
      </c>
      <c r="D131" s="3">
        <v>0</v>
      </c>
      <c r="E131" s="68">
        <v>24</v>
      </c>
      <c r="F131" s="3">
        <v>2</v>
      </c>
    </row>
    <row r="132" spans="1:6">
      <c r="A132" s="69" t="s">
        <v>129</v>
      </c>
      <c r="B132" s="68">
        <v>0</v>
      </c>
      <c r="C132" s="68">
        <v>0</v>
      </c>
      <c r="D132" s="3">
        <v>0</v>
      </c>
      <c r="E132" s="68">
        <v>4</v>
      </c>
      <c r="F132" s="3">
        <v>0</v>
      </c>
    </row>
    <row r="133" spans="1:6">
      <c r="A133" s="69" t="s">
        <v>136</v>
      </c>
      <c r="B133" s="68">
        <v>0</v>
      </c>
      <c r="C133" s="68">
        <v>0</v>
      </c>
      <c r="D133" s="3">
        <v>0</v>
      </c>
      <c r="E133" s="68">
        <v>0</v>
      </c>
      <c r="F133" s="3">
        <v>0</v>
      </c>
    </row>
    <row r="134" spans="1:6">
      <c r="A134" s="69" t="s">
        <v>130</v>
      </c>
      <c r="B134" s="68">
        <v>0</v>
      </c>
      <c r="C134" s="68">
        <v>0</v>
      </c>
      <c r="D134" s="3">
        <v>0</v>
      </c>
      <c r="E134" s="68">
        <v>0</v>
      </c>
      <c r="F134" s="3">
        <v>0</v>
      </c>
    </row>
    <row r="135" spans="1:6">
      <c r="A135" s="69" t="s">
        <v>131</v>
      </c>
      <c r="B135" s="68">
        <v>0</v>
      </c>
      <c r="C135" s="68">
        <v>0</v>
      </c>
      <c r="D135" s="3">
        <v>2</v>
      </c>
      <c r="E135" s="68">
        <v>0</v>
      </c>
      <c r="F135" s="3">
        <v>0</v>
      </c>
    </row>
    <row r="136" spans="1:6">
      <c r="A136" s="69" t="s">
        <v>132</v>
      </c>
      <c r="B136" s="68">
        <v>3</v>
      </c>
      <c r="C136" s="68">
        <v>3</v>
      </c>
      <c r="D136" s="3">
        <v>3</v>
      </c>
      <c r="E136" s="68">
        <v>5</v>
      </c>
      <c r="F136" s="3">
        <v>2</v>
      </c>
    </row>
    <row r="137" spans="1:6">
      <c r="A137" s="69" t="s">
        <v>133</v>
      </c>
      <c r="B137" s="68">
        <v>0</v>
      </c>
      <c r="C137" s="68">
        <v>0</v>
      </c>
      <c r="D137" s="3">
        <v>0</v>
      </c>
      <c r="E137" s="68">
        <v>0</v>
      </c>
      <c r="F137" s="3">
        <v>0</v>
      </c>
    </row>
    <row r="138" spans="1:6">
      <c r="A138" s="69" t="s">
        <v>134</v>
      </c>
      <c r="B138" s="68">
        <v>3</v>
      </c>
      <c r="C138" s="68">
        <v>3</v>
      </c>
      <c r="D138" s="3">
        <v>0</v>
      </c>
      <c r="E138" s="68">
        <v>4</v>
      </c>
      <c r="F138" s="3">
        <v>3</v>
      </c>
    </row>
    <row r="139" spans="1:6">
      <c r="A139" s="69" t="s">
        <v>135</v>
      </c>
      <c r="B139" s="68">
        <v>0</v>
      </c>
      <c r="C139" s="68">
        <v>0</v>
      </c>
      <c r="D139" s="3">
        <v>0</v>
      </c>
      <c r="E139" s="68">
        <v>0</v>
      </c>
      <c r="F139" s="3">
        <v>0</v>
      </c>
    </row>
    <row r="140" spans="1:6">
      <c r="A140" s="69" t="s">
        <v>137</v>
      </c>
      <c r="B140" s="68">
        <v>0</v>
      </c>
      <c r="C140" s="68">
        <v>0</v>
      </c>
      <c r="D140" s="3">
        <v>3</v>
      </c>
      <c r="E140" s="68">
        <v>2</v>
      </c>
      <c r="F140" s="3">
        <v>3</v>
      </c>
    </row>
    <row r="141" spans="1:6">
      <c r="A141" s="69" t="s">
        <v>138</v>
      </c>
      <c r="B141" s="68">
        <v>0</v>
      </c>
      <c r="C141" s="68">
        <v>0</v>
      </c>
      <c r="D141" s="3">
        <v>2</v>
      </c>
      <c r="E141" s="68">
        <v>47</v>
      </c>
      <c r="F141" s="3">
        <v>0</v>
      </c>
    </row>
    <row r="142" spans="1:6">
      <c r="A142" s="69" t="s">
        <v>139</v>
      </c>
      <c r="B142" s="68">
        <v>0</v>
      </c>
      <c r="C142" s="68">
        <v>0</v>
      </c>
      <c r="D142" s="3">
        <v>0</v>
      </c>
      <c r="E142" s="68">
        <v>0</v>
      </c>
      <c r="F142" s="3">
        <v>0</v>
      </c>
    </row>
    <row r="143" spans="1:6">
      <c r="A143" s="69" t="s">
        <v>140</v>
      </c>
      <c r="B143" s="68">
        <v>0</v>
      </c>
      <c r="C143" s="68">
        <v>0</v>
      </c>
      <c r="D143" s="3">
        <v>0</v>
      </c>
      <c r="E143" s="68">
        <v>15</v>
      </c>
      <c r="F143" s="3">
        <v>0</v>
      </c>
    </row>
    <row r="144" spans="1:6">
      <c r="A144" s="69" t="s">
        <v>141</v>
      </c>
      <c r="B144" s="68">
        <v>0</v>
      </c>
      <c r="C144" s="68">
        <v>0</v>
      </c>
      <c r="D144" s="3">
        <v>6</v>
      </c>
      <c r="E144" s="68">
        <v>13</v>
      </c>
      <c r="F144" s="3">
        <v>0</v>
      </c>
    </row>
    <row r="145" spans="1:6">
      <c r="A145" s="72" t="s">
        <v>5</v>
      </c>
      <c r="B145" s="4">
        <v>5068</v>
      </c>
      <c r="C145" s="4">
        <v>9166</v>
      </c>
      <c r="D145" s="75">
        <v>4986</v>
      </c>
      <c r="E145" s="4">
        <v>63946</v>
      </c>
      <c r="F145" s="4">
        <v>2889</v>
      </c>
    </row>
    <row r="146" spans="1:6">
      <c r="B146" s="68"/>
      <c r="C146" s="68"/>
      <c r="D146" s="73"/>
      <c r="E146" s="68"/>
      <c r="F146" s="68"/>
    </row>
    <row r="147" spans="1:6">
      <c r="B147" s="68"/>
      <c r="C147" s="68"/>
      <c r="D147" s="73"/>
      <c r="E147" s="68"/>
      <c r="F147" s="68"/>
    </row>
    <row r="148" spans="1:6">
      <c r="B148" s="68"/>
      <c r="C148" s="68"/>
      <c r="D148" s="73"/>
      <c r="E148" s="68"/>
      <c r="F148" s="68"/>
    </row>
    <row r="149" spans="1:6">
      <c r="B149" s="68"/>
      <c r="C149" s="68"/>
      <c r="D149" s="73"/>
      <c r="E149" s="68"/>
      <c r="F149" s="68"/>
    </row>
    <row r="150" spans="1:6">
      <c r="B150" s="68"/>
      <c r="C150" s="68"/>
      <c r="D150" s="73"/>
      <c r="E150" s="68"/>
      <c r="F150" s="68"/>
    </row>
    <row r="151" spans="1:6">
      <c r="B151" s="68"/>
      <c r="C151" s="68"/>
      <c r="D151" s="73"/>
      <c r="E151" s="68"/>
      <c r="F151" s="68"/>
    </row>
    <row r="152" spans="1:6">
      <c r="B152" s="68"/>
      <c r="C152" s="68"/>
      <c r="D152" s="68"/>
      <c r="E152" s="68"/>
      <c r="F152" s="68"/>
    </row>
    <row r="153" spans="1:6">
      <c r="B153" s="68"/>
      <c r="C153" s="68"/>
      <c r="D153" s="68"/>
      <c r="E153" s="68"/>
      <c r="F153" s="68"/>
    </row>
    <row r="154" spans="1:6">
      <c r="B154" s="68"/>
      <c r="C154" s="68"/>
      <c r="D154" s="68"/>
      <c r="E154" s="68"/>
      <c r="F154" s="68"/>
    </row>
  </sheetData>
  <phoneticPr fontId="1" type="noConversion"/>
  <conditionalFormatting sqref="A127">
    <cfRule type="cellIs" dxfId="0" priority="1" stopIfTrue="1" operator="equal">
      <formula>$B$226</formula>
    </cfRule>
  </conditionalFormatting>
  <pageMargins left="0.75" right="0.75" top="1" bottom="1" header="0.5" footer="0.5"/>
  <pageSetup paperSize="9" orientation="portrait" r:id="rId1"/>
  <headerFooter alignWithMargins="0"/>
  <customProperties>
    <customPr name="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026C221-235F-42F1-876A-44786396C7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5FB69B-A4D9-49A5-BA53-2A9DD75BDC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2D9E577-F576-40C7-B820-753CB35B409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Select Quarter</vt:lpstr>
      <vt:lpstr>Cover sheet</vt:lpstr>
      <vt:lpstr>Residential</vt:lpstr>
      <vt:lpstr>Non-residential</vt:lpstr>
      <vt:lpstr>Commercial</vt:lpstr>
      <vt:lpstr>Industrial</vt:lpstr>
      <vt:lpstr>Rural Residential_Special Resid</vt:lpstr>
      <vt:lpstr>Local Government Total</vt:lpstr>
      <vt:lpstr>'Select Quarter'!ListofYears</vt:lpstr>
      <vt:lpstr>Industrial!Print_Titles</vt:lpstr>
      <vt:lpstr>'Rural Residential_Special Resid'!Print_Titles</vt:lpstr>
      <vt:lpstr>'Select Quarter'!sorted_qtr</vt:lpstr>
      <vt:lpstr>'Select Quarter'!unsorted_qtr</vt:lpstr>
    </vt:vector>
  </TitlesOfParts>
  <Company>Department for Planning and Infrastructure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yhuynh</dc:creator>
  <cp:lastModifiedBy>Fletcher, Melissa</cp:lastModifiedBy>
  <cp:lastPrinted>2013-02-08T06:26:42Z</cp:lastPrinted>
  <dcterms:created xsi:type="dcterms:W3CDTF">2011-05-17T05:35:08Z</dcterms:created>
  <dcterms:modified xsi:type="dcterms:W3CDTF">2019-10-30T04:47:19Z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GUID">
    <vt:lpwstr>7d34020d-9b28-48ad-bb80-0f3cc4beed02</vt:lpwstr>
  </property>
</Properties>
</file>