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K:\PUBLICATIONS\WA.gov.au\State Finances\ARSF\2019-20\"/>
    </mc:Choice>
  </mc:AlternateContent>
  <xr:revisionPtr revIDLastSave="0" documentId="8_{B1C8F477-A731-4B65-99D6-514B6268B119}" xr6:coauthVersionLast="45" xr6:coauthVersionMax="45" xr10:uidLastSave="{00000000-0000-0000-0000-000000000000}"/>
  <bookViews>
    <workbookView xWindow="-120" yWindow="-120" windowWidth="25440" windowHeight="15390" xr2:uid="{00000000-000D-0000-FFFF-FFFF00000000}"/>
  </bookViews>
  <sheets>
    <sheet name="Table 1" sheetId="1" r:id="rId1"/>
    <sheet name="Table 2" sheetId="3" r:id="rId2"/>
    <sheet name="Table 3" sheetId="4" r:id="rId3"/>
    <sheet name="Table 4" sheetId="5" r:id="rId4"/>
    <sheet name="Figure 1" sheetId="6" r:id="rId5"/>
    <sheet name="Figure 2" sheetId="8" r:id="rId6"/>
    <sheet name="Figure 3" sheetId="9" r:id="rId7"/>
    <sheet name="Table 5" sheetId="11" r:id="rId8"/>
    <sheet name="Table 6" sheetId="12" r:id="rId9"/>
    <sheet name="Figure 4" sheetId="10" r:id="rId10"/>
    <sheet name="Table 7" sheetId="13" r:id="rId11"/>
    <sheet name="Figure 5" sheetId="14" r:id="rId12"/>
    <sheet name="Table 8" sheetId="15" r:id="rId13"/>
    <sheet name="Table 9" sheetId="17" r:id="rId14"/>
    <sheet name="Table 10" sheetId="18" r:id="rId15"/>
    <sheet name="Figure 6" sheetId="19" r:id="rId16"/>
    <sheet name="Figure 7" sheetId="20" r:id="rId17"/>
    <sheet name="Table 11" sheetId="21" r:id="rId18"/>
    <sheet name="Table 12" sheetId="22" r:id="rId19"/>
    <sheet name="Figure 8" sheetId="23"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9" i="10" l="1"/>
</calcChain>
</file>

<file path=xl/sharedStrings.xml><?xml version="1.0" encoding="utf-8"?>
<sst xmlns="http://schemas.openxmlformats.org/spreadsheetml/2006/main" count="631" uniqueCount="391">
  <si>
    <t>Budget</t>
  </si>
  <si>
    <t>MYR</t>
  </si>
  <si>
    <t>Actual</t>
  </si>
  <si>
    <t>Estimate</t>
  </si>
  <si>
    <t>Revision</t>
  </si>
  <si>
    <t>GENERAL GOVERNMENT SECTOR</t>
  </si>
  <si>
    <t>Net Operating Balance ($m)</t>
  </si>
  <si>
    <t>Revenue ($m)</t>
  </si>
  <si>
    <t>Expenses ($m)</t>
  </si>
  <si>
    <t>TOTAL PUBLIC SECTOR</t>
  </si>
  <si>
    <t>Net Debt at 30 June ($m)</t>
  </si>
  <si>
    <t>Asset Investment Program ($m)</t>
  </si>
  <si>
    <t>KEY BUDGET AGGREGATES</t>
  </si>
  <si>
    <t>Western Australia</t>
  </si>
  <si>
    <t>Cash Surplus/Deficit ($m)</t>
  </si>
  <si>
    <t xml:space="preserve">General Government Net Debt as a Share of Total </t>
  </si>
  <si>
    <t>Public Sector Net Debt (%)</t>
  </si>
  <si>
    <t>2019-20</t>
  </si>
  <si>
    <r>
      <t xml:space="preserve">2018-19 </t>
    </r>
    <r>
      <rPr>
        <vertAlign val="superscript"/>
        <sz val="9"/>
        <color theme="1"/>
        <rFont val="Arial"/>
        <family val="2"/>
      </rPr>
      <t>(a)</t>
    </r>
  </si>
  <si>
    <r>
      <t xml:space="preserve">Revenue Growth (%) </t>
    </r>
    <r>
      <rPr>
        <vertAlign val="superscript"/>
        <sz val="9"/>
        <color theme="1"/>
        <rFont val="Arial"/>
        <family val="2"/>
      </rPr>
      <t>(b)</t>
    </r>
  </si>
  <si>
    <r>
      <t xml:space="preserve">Expense Growth (%) </t>
    </r>
    <r>
      <rPr>
        <vertAlign val="superscript"/>
        <sz val="9"/>
        <color theme="1"/>
        <rFont val="Arial"/>
        <family val="2"/>
      </rPr>
      <t>(b)</t>
    </r>
  </si>
  <si>
    <t>2018-19</t>
  </si>
  <si>
    <t>Budget Estimate</t>
  </si>
  <si>
    <t>MYR
Revision</t>
  </si>
  <si>
    <t>Demand and Output (%) (a)(b)</t>
  </si>
  <si>
    <t>Household Consumption</t>
  </si>
  <si>
    <t>Dwelling Investment</t>
  </si>
  <si>
    <t>Business Investment</t>
  </si>
  <si>
    <t>Government Consumption</t>
  </si>
  <si>
    <t>Government Investment</t>
  </si>
  <si>
    <t>State Final Demand</t>
  </si>
  <si>
    <t>Merchandise Exports</t>
  </si>
  <si>
    <t>Merchandise Imports</t>
  </si>
  <si>
    <t>Net Exports (c)</t>
  </si>
  <si>
    <t xml:space="preserve">Gross State Product (d) </t>
  </si>
  <si>
    <t>Labour Market (%)</t>
  </si>
  <si>
    <t xml:space="preserve">Population (a)(e) </t>
  </si>
  <si>
    <t>Employment (a)</t>
  </si>
  <si>
    <t>Unemployment Rate (f)</t>
  </si>
  <si>
    <t>Participation Rate (f)</t>
  </si>
  <si>
    <t>Prices (%) (a)</t>
  </si>
  <si>
    <t>Consumer Price Index</t>
  </si>
  <si>
    <t>Wage Price Index</t>
  </si>
  <si>
    <t>Perth Median House Price (g)</t>
  </si>
  <si>
    <t xml:space="preserve">Other Key Parameters (f) </t>
  </si>
  <si>
    <t>Exchange Rate $US/$A (cents)</t>
  </si>
  <si>
    <t>Iron Ore Price ($US/t) (CFR)</t>
  </si>
  <si>
    <t>Iron Ore Volumes (million dry tonnes)</t>
  </si>
  <si>
    <t>Crude Oil Price ($US/barrel)</t>
  </si>
  <si>
    <t>Interest Rate Assumptions (%) (f)</t>
  </si>
  <si>
    <t>Public Bank Account Earnings</t>
  </si>
  <si>
    <t>Consolidated Account Borrowings</t>
  </si>
  <si>
    <t>(a)     Annual growth.</t>
  </si>
  <si>
    <t>(b)     Based on 2018-19 annual State Accounts, updated with State Final Demand and Balance of Payment data published for the June quarter 2020. Actual data for 2019-20 for Gross State Product, merchandise imports, and net exports is not available until 20 November 2020.</t>
  </si>
  <si>
    <t>(c)     Net exports include international trade in both goods and services.</t>
  </si>
  <si>
    <t>(d)     Forecasts for ownership transfer costs, international trade in services and the balancing item are not separately reported.</t>
  </si>
  <si>
    <t>(e)     Actual population figure for 2019-20 is not available until 17 December 2020.</t>
  </si>
  <si>
    <t>(f)     Data expressed as annual average during the financial year.</t>
  </si>
  <si>
    <t>(g)     2019-20 actual based on preliminary data from the Real Estate Institute of Western Australia and is subject to revision.</t>
  </si>
  <si>
    <t>Note: Statistical outcomes sourced from the Australian Bureau of Statistics are subject to periodic revision by that organisation.</t>
  </si>
  <si>
    <t>Variation</t>
  </si>
  <si>
    <t>on MYR</t>
  </si>
  <si>
    <t>$m</t>
  </si>
  <si>
    <t>(1)</t>
  </si>
  <si>
    <t>(2)</t>
  </si>
  <si>
    <t>(3)</t>
  </si>
  <si>
    <t>(4)=(3)-(2)</t>
  </si>
  <si>
    <t>REVENUE</t>
  </si>
  <si>
    <t>Taxation</t>
  </si>
  <si>
    <t>Current grants and subsidies</t>
  </si>
  <si>
    <t>Capital grants</t>
  </si>
  <si>
    <t>Sales of goods and services</t>
  </si>
  <si>
    <t>Interest income</t>
  </si>
  <si>
    <t>Revenue from public corporations</t>
  </si>
  <si>
    <t>Dividends</t>
  </si>
  <si>
    <t>Tax equivalent income</t>
  </si>
  <si>
    <t>Royalty income</t>
  </si>
  <si>
    <t xml:space="preserve">Other </t>
  </si>
  <si>
    <t>Total</t>
  </si>
  <si>
    <t>EXPENSES</t>
  </si>
  <si>
    <t>Salaries</t>
  </si>
  <si>
    <t>Superannuation</t>
  </si>
  <si>
    <t>Concurrent costs</t>
  </si>
  <si>
    <t>Superannuation interest cost</t>
  </si>
  <si>
    <t>Other employee costs</t>
  </si>
  <si>
    <t>Depreciation and amortisation</t>
  </si>
  <si>
    <t>Services and contracts</t>
  </si>
  <si>
    <t>Other gross operating expenses</t>
  </si>
  <si>
    <t>Interest</t>
  </si>
  <si>
    <t>Interest on leases</t>
  </si>
  <si>
    <t>Other interest</t>
  </si>
  <si>
    <t>Current transfers</t>
  </si>
  <si>
    <t>Capital transfers</t>
  </si>
  <si>
    <t>NET OPERATING BALANCE</t>
  </si>
  <si>
    <t>KEY ECONOMIC PARAMETERS</t>
  </si>
  <si>
    <t>GENERAL GOVERNMENT</t>
  </si>
  <si>
    <t>Operating Statement</t>
  </si>
  <si>
    <t>NET OPERATING BALANCE - 2019-20 MID-YEAR REVIEW</t>
  </si>
  <si>
    <t>Revenue</t>
  </si>
  <si>
    <t>Taxation, comprising:</t>
  </si>
  <si>
    <t>- Payroll tax</t>
  </si>
  <si>
    <t>- Total duty on transfers</t>
  </si>
  <si>
    <t>- Insurance duty</t>
  </si>
  <si>
    <t>- Motor vehicle registrations</t>
  </si>
  <si>
    <t>- All other taxes</t>
  </si>
  <si>
    <t>Sub-Total</t>
  </si>
  <si>
    <t>Commonwealth grants, comprising:</t>
  </si>
  <si>
    <t>- GST grants</t>
  </si>
  <si>
    <t>- North West Shelf grants/condensate compensation</t>
  </si>
  <si>
    <t>- Health grants</t>
  </si>
  <si>
    <t>- Transport grants</t>
  </si>
  <si>
    <t>- All other grants</t>
  </si>
  <si>
    <t>Royalty income, comprising:</t>
  </si>
  <si>
    <t>- Iron ore royalties</t>
  </si>
  <si>
    <t>- All other royalty income</t>
  </si>
  <si>
    <t>All other revenue</t>
  </si>
  <si>
    <t>TOTAL REVENUE</t>
  </si>
  <si>
    <t>Expenses</t>
  </si>
  <si>
    <t>WA Health</t>
  </si>
  <si>
    <t>Operating subsidies</t>
  </si>
  <si>
    <t>- Synergy</t>
  </si>
  <si>
    <t>- Public Transport Authority</t>
  </si>
  <si>
    <t>Transfer of Crown reserves to local governments</t>
  </si>
  <si>
    <t>Fire and Emergency Services</t>
  </si>
  <si>
    <t>Reversal of 2019-20 Budget underspend provision</t>
  </si>
  <si>
    <t>Fully offset by:</t>
  </si>
  <si>
    <t>Main Roads</t>
  </si>
  <si>
    <t>Primary Industries and Regional Development</t>
  </si>
  <si>
    <t>Education</t>
  </si>
  <si>
    <t>Training and Workforce Development</t>
  </si>
  <si>
    <t>Jobs, Tourism, Science and Innovation</t>
  </si>
  <si>
    <t>Justice</t>
  </si>
  <si>
    <t>Communities</t>
  </si>
  <si>
    <t>- Commonwealth-administered National Disability Insurance Scheme</t>
  </si>
  <si>
    <t>- State-administered disability services</t>
  </si>
  <si>
    <t>- Other expenses</t>
  </si>
  <si>
    <t>All other expenses</t>
  </si>
  <si>
    <t>TOTAL EXPENSES</t>
  </si>
  <si>
    <t>TOTAL VARIANCE</t>
  </si>
  <si>
    <t>NET OPERATING BALANCE - 2019-20 ANNUAL REPORT ON STATE FINANCES</t>
  </si>
  <si>
    <t>SUMMARY OF GENERAL GOVERNMENT REVENUE AND EXPENSE VARIATIONS SINCE THE 2019-20 MID-YEAR REVIEW</t>
  </si>
  <si>
    <t>Annual Growth 2009-10 to 2019-20</t>
  </si>
  <si>
    <t>Chart Data</t>
  </si>
  <si>
    <t>2009-10</t>
  </si>
  <si>
    <t>2010-11</t>
  </si>
  <si>
    <t>2011-12</t>
  </si>
  <si>
    <t>2012-13</t>
  </si>
  <si>
    <t>2013-14</t>
  </si>
  <si>
    <t>2014-15</t>
  </si>
  <si>
    <t>2015-16</t>
  </si>
  <si>
    <t>2016-17</t>
  </si>
  <si>
    <t>2017-18</t>
  </si>
  <si>
    <t>Rev growth</t>
  </si>
  <si>
    <t>Decade average = 5.1%</t>
  </si>
  <si>
    <t xml:space="preserve">Iron ore royalties </t>
  </si>
  <si>
    <t>GST floor grant</t>
  </si>
  <si>
    <t>GST grants</t>
  </si>
  <si>
    <t>All other</t>
  </si>
  <si>
    <t>($m)</t>
  </si>
  <si>
    <t>Components of Growth 2019-20 relative to 2018-19</t>
  </si>
  <si>
    <t>Figure 2</t>
  </si>
  <si>
    <t>General Government Sector</t>
  </si>
  <si>
    <t>Decade average (%)</t>
  </si>
  <si>
    <t>Expense growth (%)</t>
  </si>
  <si>
    <t>Figure 3</t>
  </si>
  <si>
    <t>Health</t>
  </si>
  <si>
    <t>All Other</t>
  </si>
  <si>
    <t>Transport, Rail and Roads</t>
  </si>
  <si>
    <t>Consolidated Account Interest Costs</t>
  </si>
  <si>
    <t>Law and Order</t>
  </si>
  <si>
    <t>Training</t>
  </si>
  <si>
    <t>Electricity Subsidies</t>
  </si>
  <si>
    <t>Water Subsidies</t>
  </si>
  <si>
    <t>(%)</t>
  </si>
  <si>
    <t>Share</t>
  </si>
  <si>
    <t>(a)     Segments may not add due to rounding.</t>
  </si>
  <si>
    <t>(b)     Excludes valuation decrement expenses brought to account in some agencies. Valuation changes represent the impact of accounting remeasurement of assets and/or liabilities on the balance sheet and are not a recurrent cost of providing services or a component of general government expense transactions.</t>
  </si>
  <si>
    <t>(c)     The $2.5 billion for the Department of Communities in this chart represents the general government portion of the Department’s recurrent spending (with some expenditure from the former Housing Authority remaining within the public non‑financial corporations sector for the purposes of whole‑of government reporting).</t>
  </si>
  <si>
    <t>(d)     Rail component reflects operating subsidies paid to the Public Transport Authority.</t>
  </si>
  <si>
    <t>Table 1</t>
  </si>
  <si>
    <t>Table 2</t>
  </si>
  <si>
    <t>Table 3</t>
  </si>
  <si>
    <t>Table 4</t>
  </si>
  <si>
    <t>Table 5</t>
  </si>
  <si>
    <t>OPERATING STATEMENT</t>
  </si>
  <si>
    <t>Net Operating Balance</t>
  </si>
  <si>
    <t>BALANCE SHEET</t>
  </si>
  <si>
    <t>Assets</t>
  </si>
  <si>
    <t>Liabilities</t>
  </si>
  <si>
    <t>Net Worth</t>
  </si>
  <si>
    <t>CASH FLOW STATEMENT</t>
  </si>
  <si>
    <t>Change in net cash held</t>
  </si>
  <si>
    <t>Cash surplus/-deficit</t>
  </si>
  <si>
    <t>Memorandum Item: Net Debt</t>
  </si>
  <si>
    <t>Total Public Sector</t>
  </si>
  <si>
    <t>Summary Financial Aggregates</t>
  </si>
  <si>
    <t xml:space="preserve">Variation on </t>
  </si>
  <si>
    <t>General government sector</t>
  </si>
  <si>
    <t>Public non-financial corporations sector</t>
  </si>
  <si>
    <t>Public financial corporations sector</t>
  </si>
  <si>
    <t>less</t>
  </si>
  <si>
    <t>General government dividend revenue</t>
  </si>
  <si>
    <t>Public non-financial corporations dividend</t>
  </si>
  <si>
    <t>revenue (a)</t>
  </si>
  <si>
    <t>Agency depreciation costs on right of use assets</t>
  </si>
  <si>
    <t>leased from other government sectors (b)</t>
  </si>
  <si>
    <t>Total public sector net operating balance</t>
  </si>
  <si>
    <t>Total Public Sector Operating Balance</t>
  </si>
  <si>
    <t>By Sector</t>
  </si>
  <si>
    <t>(a)     Dividends received from Keystart (a PFC) by the Housing Authority (a PNFC).</t>
  </si>
  <si>
    <t>(b)     Depreciation costs incurred by agencies for right of use assets leased from other agencies within the same sub sector of government are eliminated directly on consolidation. Equivalent costs between internal sectors of government contribute to expenses (and the operating balance) in the sector in which the lessee is classified, but is not matched by a ‘depreciation revenue’ by the sector in which the lessor is classified. This gives rise to an adjustment against equity for this unmatched internal cost when consolidating the total public sector.</t>
  </si>
  <si>
    <t>Table 6</t>
  </si>
  <si>
    <t>Figure 4</t>
  </si>
  <si>
    <t>2019-20 Asset Investment Program</t>
  </si>
  <si>
    <t>%</t>
  </si>
  <si>
    <t>Public Transport Authority</t>
  </si>
  <si>
    <t>Other agencies</t>
  </si>
  <si>
    <t>DevelopmentWA</t>
  </si>
  <si>
    <t>Water Corporation</t>
  </si>
  <si>
    <t>Electricity utilities</t>
  </si>
  <si>
    <t>Table 7</t>
  </si>
  <si>
    <t>General Government</t>
  </si>
  <si>
    <t>Commissioner of Main Roads</t>
  </si>
  <si>
    <t>Finance</t>
  </si>
  <si>
    <t>Local Government, Sport and Cultural Industries</t>
  </si>
  <si>
    <t>Western Australia Police Force</t>
  </si>
  <si>
    <t>Royalties for Regions underspending</t>
  </si>
  <si>
    <t>provision</t>
  </si>
  <si>
    <t xml:space="preserve">Provision for Asset Investment Program </t>
  </si>
  <si>
    <t>Underspending and Slippage</t>
  </si>
  <si>
    <t>Total General Government</t>
  </si>
  <si>
    <t>Public Corporations</t>
  </si>
  <si>
    <t>Western Power</t>
  </si>
  <si>
    <t>METRONET Projects Under Development</t>
  </si>
  <si>
    <t>Port Authorities</t>
  </si>
  <si>
    <t>Communities (Housing Services)</t>
  </si>
  <si>
    <t>Horizon Power (Regional Power Corporation)</t>
  </si>
  <si>
    <t>Synergy (Electricity Generation and Retail Corporation)</t>
  </si>
  <si>
    <t>Total Public Corporations</t>
  </si>
  <si>
    <t>Internal purchases between sectors</t>
  </si>
  <si>
    <t>INFRASTRUCTURE INVESTMENT</t>
  </si>
  <si>
    <t>Figure 5</t>
  </si>
  <si>
    <t>NET DEBT AT 30 JUNE</t>
  </si>
  <si>
    <t>Table 8</t>
  </si>
  <si>
    <t>Consolidated Account borrowings</t>
  </si>
  <si>
    <t>Other Public Bank Account net assets (a)</t>
  </si>
  <si>
    <t>Horizon Power</t>
  </si>
  <si>
    <t>Housing Authority</t>
  </si>
  <si>
    <t>Public financial corporations (b)</t>
  </si>
  <si>
    <t>All other (c)</t>
  </si>
  <si>
    <t>Total Public Sector Net Debt at 30 June</t>
  </si>
  <si>
    <t>TOTAL PUBLIC SECTOR NET DEBT</t>
  </si>
  <si>
    <t>At 30 June</t>
  </si>
  <si>
    <t>(a)     Consists mainly of Special Purpose Accounts (such as the Royalties for Regions Fund and the Western Australian Future Fund) and other cash investments.</t>
  </si>
  <si>
    <t>(b)     Includes the Insurance Commission of Western Australia which holds significant liquid financial assets for the future payment of non‑debt insurance claims.</t>
  </si>
  <si>
    <t>(c)     The increase in 2020 reflects the recognition of lease liabilities across the remainder of the public sector (net debt for the agencies listed above includes lease remeasurements under AASB 16).</t>
  </si>
  <si>
    <t>Table 9</t>
  </si>
  <si>
    <t>SUMMARY OF TOTAL PUBLIC SECTOR NET DEBT VARIATIONS SINCE THE 2019-20 MID-YEAR REVIEW</t>
  </si>
  <si>
    <t>NET DEBT AT 30 JUNE 2020 - 2019-20 MID-YEAR REVIEW</t>
  </si>
  <si>
    <t>Less change in net cash flows from operating activities and dividends paid</t>
  </si>
  <si>
    <t>- General government</t>
  </si>
  <si>
    <t>- Public non-financial corporations</t>
  </si>
  <si>
    <t>- Public financial corporations</t>
  </si>
  <si>
    <t>Plus purchases of non-financial assets</t>
  </si>
  <si>
    <t>Provision for Asset Investment Program Underspending and Slippage</t>
  </si>
  <si>
    <t>Total purchases of non-financial assets</t>
  </si>
  <si>
    <t>Less proceeds from sale of non-financial assets</t>
  </si>
  <si>
    <t>Total proceeds from sale of non-financial assets</t>
  </si>
  <si>
    <t>Plus: all other financing transactions (a)</t>
  </si>
  <si>
    <t>Cumulative impact on net debt at 30 June</t>
  </si>
  <si>
    <t xml:space="preserve"> NET DEBT AT 30 JUNE 2020 - 2019-20 ANNUAL REPORT ON STATE FINANCES</t>
  </si>
  <si>
    <t>(a)     Includes changes to lease liabilities, other valuation changes to applicable assets and liabilities, movements in nature of asset classes (which includes changes in the mix of assets that contribute to the calculation of net debt and asset classes outside the debt calculation), restatement of agency net debt assets/liabilities, net acquisition of financial assets for liquidity purposes, etc. These transactions have no associated cashflow reflected in other items in this table. Lease valuations following adoption of AASB 16: Leases for the first time in 2019‑20 are largely matched by changes in (non‑debt) related right to use assets, and have no material operating or infrastructure cash flows reflected in other items in this table.</t>
  </si>
  <si>
    <t>Table 10</t>
  </si>
  <si>
    <t>Mid-year Review</t>
  </si>
  <si>
    <t>Progress towards a net operating surplus for the general government sector</t>
  </si>
  <si>
    <t>- General government net operating balance ($m)</t>
  </si>
  <si>
    <t>- Compliance</t>
  </si>
  <si>
    <t>Yes</t>
  </si>
  <si>
    <t>Progress towards a cash surplus for the total public sector</t>
  </si>
  <si>
    <t>- Total public sector cash surplus/deficit ($m)</t>
  </si>
  <si>
    <t>Maintain disciplined general government expense management through:</t>
  </si>
  <si>
    <t>- delivering public sector wages outcomes in line with Government wages policy</t>
  </si>
  <si>
    <t xml:space="preserve">- ensuring key service delivery agency recurrent spending outcomes are </t>
  </si>
  <si>
    <t xml:space="preserve">  in line with budgeted expense limits</t>
  </si>
  <si>
    <t>No</t>
  </si>
  <si>
    <t>Reduce the proportion of total public sector net debt</t>
  </si>
  <si>
    <t xml:space="preserve">     held by the general government sector</t>
  </si>
  <si>
    <t>- General government net debt as a share of TPS net debt (%)</t>
  </si>
  <si>
    <t>2019-20 FINANCIAL TARGETS</t>
  </si>
  <si>
    <t>Compliance</t>
  </si>
  <si>
    <t>Figure 6</t>
  </si>
  <si>
    <t xml:space="preserve">Budget </t>
  </si>
  <si>
    <t>Figure 7</t>
  </si>
  <si>
    <t>CASH SURPLUS/DEFICIT</t>
  </si>
  <si>
    <t>General Government ($m)</t>
  </si>
  <si>
    <t>Total Public Sector ($m)</t>
  </si>
  <si>
    <t>Public Corporations ($m)</t>
  </si>
  <si>
    <t>Table 11</t>
  </si>
  <si>
    <t>INDUSTRIAL AGREEMENTS (a)(b)</t>
  </si>
  <si>
    <t xml:space="preserve">Agreement </t>
  </si>
  <si>
    <t>Employees</t>
  </si>
  <si>
    <t>Expiry Date</t>
  </si>
  <si>
    <t>Status</t>
  </si>
  <si>
    <t>Expired in 2018-19</t>
  </si>
  <si>
    <t>Enrolled Nurses</t>
  </si>
  <si>
    <t>6 Oct 2018</t>
  </si>
  <si>
    <t>Agreement registered in Jul 2019</t>
  </si>
  <si>
    <t>Registered Nurses</t>
  </si>
  <si>
    <t>11 Oct 2018</t>
  </si>
  <si>
    <t>Agreement registered in Apr 2019</t>
  </si>
  <si>
    <t>PTA Salaried Officers</t>
  </si>
  <si>
    <t>25 Oct 2018</t>
  </si>
  <si>
    <t>Agreement registered in Feb 2019</t>
  </si>
  <si>
    <t>Education Assistants</t>
  </si>
  <si>
    <t>31 Dec 2018</t>
  </si>
  <si>
    <t>Government Services (Miscellaneous)</t>
  </si>
  <si>
    <t>VenuesWest General Agreement</t>
  </si>
  <si>
    <t>Agreement registered in Mar 2019</t>
  </si>
  <si>
    <t>Perth Theatre Trust Venues Management</t>
  </si>
  <si>
    <t>Agreement registered in May 2019</t>
  </si>
  <si>
    <t>Australian Workers’ Union (c)</t>
  </si>
  <si>
    <t>25 Apr 2019</t>
  </si>
  <si>
    <t>Agreement registered in Nov 2019</t>
  </si>
  <si>
    <t>Public Service and General Government Officers</t>
  </si>
  <si>
    <t>12 Jun 2019</t>
  </si>
  <si>
    <t>Under Negotiation</t>
  </si>
  <si>
    <t>Disability Services Social Trainers</t>
  </si>
  <si>
    <t>Agreement registered in Jan 2020</t>
  </si>
  <si>
    <t>Insurance Commission (Government Officers)</t>
  </si>
  <si>
    <t>School Support Officers</t>
  </si>
  <si>
    <t>Agreement registered in Feb 2020</t>
  </si>
  <si>
    <t>Western Australia Police Officers</t>
  </si>
  <si>
    <t>30 Jun 2019</t>
  </si>
  <si>
    <t>Undergoing Arbitration</t>
  </si>
  <si>
    <t>Expired in 2019-20</t>
  </si>
  <si>
    <t>Medical Practitioners</t>
  </si>
  <si>
    <t>30 Sep 2019</t>
  </si>
  <si>
    <t>Education - Teachers and Administrators</t>
  </si>
  <si>
    <t>5 Dec 2019</t>
  </si>
  <si>
    <t>Agreement registered in June 2020</t>
  </si>
  <si>
    <t>31 Jan 2020</t>
  </si>
  <si>
    <t>TAFE Lecturers</t>
  </si>
  <si>
    <t>15 Dec 2019</t>
  </si>
  <si>
    <t>Agreement registered in Aug 2020</t>
  </si>
  <si>
    <t>Western Australian Fire Service</t>
  </si>
  <si>
    <t>9 Jun 2020</t>
  </si>
  <si>
    <t>Prison Officers</t>
  </si>
  <si>
    <t>10 Jun 2020</t>
  </si>
  <si>
    <t>Agreed in-principle as at 30 Aug 2020</t>
  </si>
  <si>
    <t>Health Professional, Administrative, Clerical, Technical and Supervisory</t>
  </si>
  <si>
    <t>30 Jun 2020</t>
  </si>
  <si>
    <t xml:space="preserve">(a) Employee numbers sourced from each current agreement. </t>
  </si>
  <si>
    <t>(b) Agreements covering 300 or more employees</t>
  </si>
  <si>
    <t>(c) Covers multiple employee groupws across a number of agencies.</t>
  </si>
  <si>
    <t>Table 12</t>
  </si>
  <si>
    <t>Approved Resource Agreement (MYR)</t>
  </si>
  <si>
    <t>Functional Transfers Since Approved Limit (b)</t>
  </si>
  <si>
    <t>Revised Limit</t>
  </si>
  <si>
    <t xml:space="preserve">Unadjusted Agency Outturn </t>
  </si>
  <si>
    <t>Less Remeasurements (c)</t>
  </si>
  <si>
    <t>Outcome for Target</t>
  </si>
  <si>
    <t>Variance</t>
  </si>
  <si>
    <t>(3)=(2)/(1)</t>
  </si>
  <si>
    <t>Western Australia Police Force</t>
  </si>
  <si>
    <t>Mental Health Commission</t>
  </si>
  <si>
    <t>- (d)</t>
  </si>
  <si>
    <t>Biodiversity, Conservation and Attractions</t>
  </si>
  <si>
    <t>Transport</t>
  </si>
  <si>
    <t>Mines, Industry Regulation and Safety</t>
  </si>
  <si>
    <t>(a)     The target is met when agencies’ recurrent spending outcomes are no more than 2% higher than the amount approved for Resource Agreements for the year.</t>
  </si>
  <si>
    <t>(b)     Included in Appendix 7: Public Ledger.</t>
  </si>
  <si>
    <t>(c)     Excludes accounting remeasurement expenses brought to account in some agencies. Valuation decrements represent the accounting remeasurement of assets on the balance sheet and are not a recurrent cost of providing services or a component of general government expenses.</t>
  </si>
  <si>
    <t>(d)     Amount less than $500,000.</t>
  </si>
  <si>
    <t>Figure 8</t>
  </si>
  <si>
    <t>GENERAL GOVERNMENT NET DEBT AS A PERCENTAGE OF TOTAL PUBLIC SECTOR NET DEBT</t>
  </si>
  <si>
    <t>General Government Net Debt as a Percentage of Total Public Sector Net Debt (%)</t>
  </si>
  <si>
    <t>General Government Net Operating Balance ($m)</t>
  </si>
  <si>
    <t>Note: Columns/rows may not add due to rounding.</t>
  </si>
  <si>
    <t>(b) Budget, Mid‑year Review and actual growth rates for 2019‑20 abstract from the impact of new accounting standards which take effect for reporting periods commencing on or after 1 January 2019. Annual growth in revenue and expenses in 2019‑20 compared with the unadjusted outturn published in the 2018‑19 ARSF was 0.5% and -0.6% respectively</t>
  </si>
  <si>
    <r>
      <rPr>
        <sz val="7"/>
        <color theme="1"/>
        <rFont val="Times New Roman"/>
        <family val="1"/>
      </rPr>
      <t>(a) As published in the 2018‑19 </t>
    </r>
    <r>
      <rPr>
        <i/>
        <sz val="7"/>
        <color theme="1"/>
        <rFont val="Times New Roman"/>
        <family val="1"/>
      </rPr>
      <t>Annual Report on State Finances </t>
    </r>
    <r>
      <rPr>
        <sz val="7"/>
        <color theme="1"/>
        <rFont val="Times New Roman"/>
        <family val="1"/>
      </rPr>
      <t>(ARSF). Excludes new accounting standards applicable in 2019‑20</t>
    </r>
  </si>
  <si>
    <r>
      <t xml:space="preserve">Expense Growth </t>
    </r>
    <r>
      <rPr>
        <vertAlign val="superscript"/>
        <sz val="10"/>
        <color theme="1"/>
        <rFont val="Arial"/>
        <family val="2"/>
      </rPr>
      <t>(a)</t>
    </r>
  </si>
  <si>
    <r>
      <t>GENERAL GOVERNMENT REVENUE</t>
    </r>
    <r>
      <rPr>
        <b/>
        <vertAlign val="superscript"/>
        <sz val="8"/>
        <rFont val="Arial"/>
        <family val="2"/>
      </rPr>
      <t xml:space="preserve"> (a)</t>
    </r>
  </si>
  <si>
    <r>
      <t>(a)</t>
    </r>
    <r>
      <rPr>
        <sz val="7"/>
        <color theme="1"/>
        <rFont val="Times New Roman"/>
        <family val="1"/>
      </rPr>
      <t xml:space="preserve">     </t>
    </r>
    <r>
      <rPr>
        <sz val="7"/>
        <color theme="1"/>
        <rFont val="Arial"/>
        <family val="2"/>
      </rPr>
      <t>Prior years adjusted for accounting changes for comparability.</t>
    </r>
  </si>
  <si>
    <r>
      <t>General Government Expenses</t>
    </r>
    <r>
      <rPr>
        <vertAlign val="superscript"/>
        <sz val="10"/>
        <color theme="1"/>
        <rFont val="Arial"/>
        <family val="2"/>
      </rPr>
      <t xml:space="preserve"> (a) (b)</t>
    </r>
  </si>
  <si>
    <t>Note: Columns may not add due to rounding.</t>
  </si>
  <si>
    <t>Note: Segments may not add due to rounding.</t>
  </si>
  <si>
    <t>2019-20 ($M)</t>
  </si>
  <si>
    <t>Note: Column may not add due to rounding.</t>
  </si>
  <si>
    <t>Figure 1 (LHS)</t>
  </si>
  <si>
    <t>Figure 1 (RHS)</t>
  </si>
  <si>
    <r>
      <t xml:space="preserve">AGENCY RECURRENT SPENDING OUTCOMES </t>
    </r>
    <r>
      <rPr>
        <b/>
        <vertAlign val="superscript"/>
        <sz val="12"/>
        <rFont val="Arial"/>
        <family val="2"/>
      </rPr>
      <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</si>
</sst>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 \ \ ;\-#,##0\ \ \ ;\-\ \ \ "/>
    <numFmt numFmtId="165" formatCode="#,##0.0\ \ \ ;\-#,##0.0\ \ \ ;\-\ \ \ "/>
    <numFmt numFmtId="166" formatCode="#,##0;\-#,##0;\-"/>
    <numFmt numFmtId="167" formatCode="#,##0.0;\-#,##0.0;\-\ "/>
    <numFmt numFmtId="168" formatCode="0.0"/>
    <numFmt numFmtId="169" formatCode="#,##0.0"/>
    <numFmt numFmtId="170" formatCode="_-* #,##0_-;\-* #,##0_-;_-* &quot;-&quot;??_-;_-@_-"/>
    <numFmt numFmtId="171" formatCode="[$-C09]d\ mmm\ yyyy;@"/>
    <numFmt numFmtId="172" formatCode="#,##0.0;\-#,##0.0;\-"/>
  </numFmts>
  <fonts count="37" x14ac:knownFonts="1">
    <font>
      <sz val="11"/>
      <color theme="1"/>
      <name val="Arial"/>
      <family val="2"/>
    </font>
    <font>
      <sz val="8"/>
      <name val="Arial"/>
      <family val="2"/>
    </font>
    <font>
      <sz val="8"/>
      <color theme="1"/>
      <name val="Arial"/>
      <family val="2"/>
    </font>
    <font>
      <b/>
      <sz val="10"/>
      <name val="Arial"/>
      <family val="2"/>
    </font>
    <font>
      <b/>
      <sz val="12"/>
      <name val="Arial"/>
      <family val="2"/>
    </font>
    <font>
      <sz val="12"/>
      <name val="Arial"/>
      <family val="2"/>
    </font>
    <font>
      <sz val="9"/>
      <color theme="1"/>
      <name val="Arial"/>
      <family val="2"/>
    </font>
    <font>
      <b/>
      <sz val="9"/>
      <name val="Arial"/>
      <family val="2"/>
    </font>
    <font>
      <i/>
      <sz val="9"/>
      <name val="Arial"/>
      <family val="2"/>
    </font>
    <font>
      <sz val="9"/>
      <name val="Arial"/>
      <family val="2"/>
    </font>
    <font>
      <vertAlign val="superscript"/>
      <sz val="9"/>
      <color theme="1"/>
      <name val="Arial"/>
      <family val="2"/>
    </font>
    <font>
      <b/>
      <sz val="8"/>
      <color theme="1"/>
      <name val="Arial"/>
      <family val="2"/>
    </font>
    <font>
      <sz val="11"/>
      <color theme="1"/>
      <name val="Arial"/>
      <family val="2"/>
    </font>
    <font>
      <sz val="7"/>
      <color theme="1"/>
      <name val="Arial"/>
      <family val="2"/>
    </font>
    <font>
      <sz val="7"/>
      <color theme="1"/>
      <name val="Times New Roman"/>
      <family val="1"/>
    </font>
    <font>
      <sz val="8"/>
      <color rgb="FFFF0000"/>
      <name val="Arial"/>
      <family val="2"/>
    </font>
    <font>
      <sz val="10"/>
      <color theme="1"/>
      <name val="Arial"/>
      <family val="2"/>
    </font>
    <font>
      <i/>
      <sz val="8"/>
      <name val="Arial"/>
      <family val="2"/>
    </font>
    <font>
      <b/>
      <sz val="8"/>
      <name val="Arial"/>
      <family val="2"/>
    </font>
    <font>
      <b/>
      <i/>
      <sz val="8"/>
      <name val="Arial"/>
      <family val="2"/>
    </font>
    <font>
      <b/>
      <sz val="9"/>
      <color theme="1"/>
      <name val="Arial"/>
      <family val="2"/>
    </font>
    <font>
      <i/>
      <sz val="9"/>
      <color theme="1"/>
      <name val="Arial"/>
      <family val="2"/>
    </font>
    <font>
      <b/>
      <sz val="10"/>
      <color theme="1"/>
      <name val="Arial"/>
      <family val="2"/>
    </font>
    <font>
      <sz val="4"/>
      <name val="Arial"/>
      <family val="2"/>
    </font>
    <font>
      <i/>
      <sz val="4"/>
      <name val="Arial"/>
      <family val="2"/>
    </font>
    <font>
      <i/>
      <sz val="8"/>
      <color theme="1"/>
      <name val="Arial"/>
      <family val="2"/>
    </font>
    <font>
      <sz val="10"/>
      <name val="Book Antiqua"/>
      <family val="1"/>
    </font>
    <font>
      <sz val="10"/>
      <name val="Arial"/>
      <family val="2"/>
    </font>
    <font>
      <b/>
      <sz val="9"/>
      <color rgb="FF000000"/>
      <name val="Arial"/>
      <family val="2"/>
    </font>
    <font>
      <b/>
      <i/>
      <sz val="9"/>
      <color rgb="FF000000"/>
      <name val="Arial"/>
      <family val="2"/>
    </font>
    <font>
      <sz val="9"/>
      <color rgb="FF000000"/>
      <name val="Arial"/>
      <family val="2"/>
    </font>
    <font>
      <i/>
      <sz val="7"/>
      <color theme="1"/>
      <name val="Times New Roman"/>
      <family val="1"/>
    </font>
    <font>
      <sz val="7"/>
      <color theme="1"/>
      <name val="Cambria"/>
      <family val="1"/>
    </font>
    <font>
      <vertAlign val="superscript"/>
      <sz val="10"/>
      <color theme="1"/>
      <name val="Arial"/>
      <family val="2"/>
    </font>
    <font>
      <b/>
      <vertAlign val="superscript"/>
      <sz val="8"/>
      <name val="Arial"/>
      <family val="2"/>
    </font>
    <font>
      <b/>
      <sz val="11"/>
      <color theme="1"/>
      <name val="Arial"/>
      <family val="2"/>
    </font>
    <font>
      <b/>
      <vertAlign val="superscript"/>
      <sz val="12"/>
      <name val="Arial"/>
      <family val="2"/>
    </font>
  </fonts>
  <fills count="7">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7">
    <xf numFmtId="0" fontId="0" fillId="0" borderId="0"/>
    <xf numFmtId="43" fontId="12" fillId="0" borderId="0" applyFont="0" applyFill="0" applyBorder="0" applyAlignment="0" applyProtection="0"/>
    <xf numFmtId="9" fontId="12" fillId="0" borderId="0" applyFont="0" applyFill="0" applyBorder="0" applyAlignment="0" applyProtection="0"/>
    <xf numFmtId="0" fontId="1" fillId="0" borderId="0"/>
    <xf numFmtId="0" fontId="1" fillId="0" borderId="0"/>
    <xf numFmtId="0" fontId="26" fillId="0" borderId="0"/>
    <xf numFmtId="0" fontId="12" fillId="0" borderId="0"/>
  </cellStyleXfs>
  <cellXfs count="280">
    <xf numFmtId="0" fontId="0" fillId="0" borderId="0" xfId="0"/>
    <xf numFmtId="0" fontId="0" fillId="0" borderId="0" xfId="0" applyFont="1" applyFill="1"/>
    <xf numFmtId="0" fontId="2" fillId="0" borderId="0" xfId="0" applyFont="1"/>
    <xf numFmtId="0" fontId="2" fillId="0" borderId="1" xfId="0" applyFont="1" applyBorder="1" applyAlignment="1">
      <alignment wrapText="1"/>
    </xf>
    <xf numFmtId="0" fontId="2" fillId="0" borderId="1" xfId="0" applyFont="1" applyFill="1" applyBorder="1"/>
    <xf numFmtId="0" fontId="1" fillId="0" borderId="2" xfId="0" applyFont="1" applyBorder="1" applyAlignment="1">
      <alignment wrapText="1"/>
    </xf>
    <xf numFmtId="0" fontId="1" fillId="0" borderId="2" xfId="0" applyFont="1" applyFill="1" applyBorder="1"/>
    <xf numFmtId="0" fontId="3" fillId="0" borderId="0" xfId="0" applyFont="1" applyFill="1"/>
    <xf numFmtId="0" fontId="4" fillId="0" borderId="0" xfId="0" applyFont="1" applyAlignment="1"/>
    <xf numFmtId="0" fontId="5" fillId="0" borderId="0" xfId="0" applyFont="1" applyAlignment="1"/>
    <xf numFmtId="0" fontId="6" fillId="0" borderId="0" xfId="0" applyFont="1" applyAlignment="1">
      <alignment wrapText="1"/>
    </xf>
    <xf numFmtId="0" fontId="6" fillId="0" borderId="0" xfId="0" applyFont="1" applyFill="1" applyAlignment="1">
      <alignment horizontal="center"/>
    </xf>
    <xf numFmtId="0" fontId="6" fillId="0" borderId="1" xfId="0" applyFont="1" applyFill="1" applyBorder="1" applyAlignment="1">
      <alignment horizontal="center"/>
    </xf>
    <xf numFmtId="0" fontId="6" fillId="0" borderId="0" xfId="0" applyFont="1" applyFill="1" applyBorder="1" applyAlignment="1">
      <alignment horizontal="center"/>
    </xf>
    <xf numFmtId="0" fontId="6" fillId="2" borderId="0" xfId="0" applyFont="1" applyFill="1" applyBorder="1" applyAlignment="1">
      <alignment horizontal="center"/>
    </xf>
    <xf numFmtId="164" fontId="6" fillId="0" borderId="0" xfId="0" applyNumberFormat="1" applyFont="1"/>
    <xf numFmtId="164" fontId="6" fillId="2" borderId="0" xfId="0" applyNumberFormat="1" applyFont="1" applyFill="1"/>
    <xf numFmtId="0" fontId="7" fillId="0" borderId="0" xfId="0" applyFont="1" applyAlignment="1">
      <alignment horizontal="left" wrapText="1"/>
    </xf>
    <xf numFmtId="164" fontId="8" fillId="0" borderId="0" xfId="0" applyNumberFormat="1" applyFont="1"/>
    <xf numFmtId="164" fontId="8" fillId="2" borderId="0" xfId="0" applyNumberFormat="1" applyFont="1" applyFill="1"/>
    <xf numFmtId="0" fontId="7" fillId="0" borderId="0" xfId="0" applyFont="1" applyAlignment="1">
      <alignment horizontal="left" wrapText="1" indent="1"/>
    </xf>
    <xf numFmtId="164" fontId="7" fillId="0" borderId="0" xfId="0" applyNumberFormat="1" applyFont="1"/>
    <xf numFmtId="0" fontId="6" fillId="0" borderId="0" xfId="0" applyFont="1" applyAlignment="1">
      <alignment horizontal="left" wrapText="1" indent="1"/>
    </xf>
    <xf numFmtId="165" fontId="6" fillId="0" borderId="0" xfId="0" applyNumberFormat="1" applyFont="1"/>
    <xf numFmtId="0" fontId="7" fillId="0" borderId="0" xfId="0" applyFont="1" applyAlignment="1">
      <alignment wrapText="1"/>
    </xf>
    <xf numFmtId="0" fontId="9" fillId="0" borderId="0" xfId="0" applyFont="1" applyAlignment="1">
      <alignment horizontal="left" wrapText="1" indent="1"/>
    </xf>
    <xf numFmtId="164" fontId="6" fillId="0" borderId="0" xfId="0" applyNumberFormat="1" applyFont="1" applyFill="1"/>
    <xf numFmtId="164" fontId="2" fillId="0" borderId="0" xfId="0" applyNumberFormat="1" applyFont="1"/>
    <xf numFmtId="164" fontId="7" fillId="0" borderId="0" xfId="0" applyNumberFormat="1" applyFont="1" applyFill="1"/>
    <xf numFmtId="165" fontId="6" fillId="0" borderId="0" xfId="0" applyNumberFormat="1" applyFont="1" applyFill="1"/>
    <xf numFmtId="0" fontId="6" fillId="0" borderId="0" xfId="0" applyFont="1" applyAlignment="1">
      <alignment horizontal="left" wrapText="1" indent="2"/>
    </xf>
    <xf numFmtId="0" fontId="1" fillId="0" borderId="0" xfId="0" applyFont="1" applyFill="1" applyBorder="1"/>
    <xf numFmtId="0" fontId="6" fillId="2" borderId="0" xfId="0" applyFont="1" applyFill="1" applyAlignment="1">
      <alignment horizontal="center"/>
    </xf>
    <xf numFmtId="164" fontId="7" fillId="2" borderId="0" xfId="0" applyNumberFormat="1" applyFont="1" applyFill="1" applyAlignment="1">
      <alignment horizontal="right"/>
    </xf>
    <xf numFmtId="164" fontId="9" fillId="2" borderId="0" xfId="0" applyNumberFormat="1" applyFont="1" applyFill="1" applyAlignment="1">
      <alignment horizontal="right"/>
    </xf>
    <xf numFmtId="165" fontId="9" fillId="2" borderId="0" xfId="0" applyNumberFormat="1" applyFont="1" applyFill="1" applyAlignment="1">
      <alignment horizontal="right"/>
    </xf>
    <xf numFmtId="166" fontId="7" fillId="2" borderId="0" xfId="0" applyNumberFormat="1" applyFont="1" applyFill="1" applyAlignment="1">
      <alignment horizontal="right"/>
    </xf>
    <xf numFmtId="166" fontId="9" fillId="2" borderId="0" xfId="0" applyNumberFormat="1" applyFont="1" applyFill="1" applyAlignment="1">
      <alignment horizontal="right"/>
    </xf>
    <xf numFmtId="167" fontId="9" fillId="2" borderId="0" xfId="0" applyNumberFormat="1" applyFont="1" applyFill="1" applyAlignment="1">
      <alignment horizontal="right"/>
    </xf>
    <xf numFmtId="0" fontId="11" fillId="0" borderId="0" xfId="0" applyFont="1"/>
    <xf numFmtId="0" fontId="13" fillId="0" borderId="0" xfId="0" applyFont="1" applyAlignment="1">
      <alignment horizontal="justify" vertical="center"/>
    </xf>
    <xf numFmtId="0" fontId="2" fillId="0" borderId="2" xfId="0" applyFont="1" applyBorder="1" applyAlignment="1">
      <alignment horizontal="right" wrapText="1" indent="1"/>
    </xf>
    <xf numFmtId="0" fontId="11" fillId="0" borderId="0" xfId="0" applyFont="1" applyAlignment="1">
      <alignment vertical="center" wrapText="1"/>
    </xf>
    <xf numFmtId="0" fontId="2" fillId="0" borderId="0" xfId="0" applyFont="1" applyAlignment="1">
      <alignment horizontal="right" vertical="center" wrapText="1" indent="1"/>
    </xf>
    <xf numFmtId="0" fontId="2" fillId="4" borderId="0" xfId="0" applyFont="1" applyFill="1" applyAlignment="1">
      <alignment horizontal="right" vertical="center" wrapText="1" indent="1"/>
    </xf>
    <xf numFmtId="0" fontId="2" fillId="3" borderId="0" xfId="0" applyFont="1" applyFill="1" applyAlignment="1">
      <alignment horizontal="right" vertical="center" wrapText="1" indent="1"/>
    </xf>
    <xf numFmtId="0" fontId="2" fillId="0" borderId="0" xfId="0" applyFont="1" applyAlignment="1">
      <alignment horizontal="left" vertical="center" wrapText="1" indent="1"/>
    </xf>
    <xf numFmtId="168" fontId="1" fillId="0" borderId="0" xfId="0" applyNumberFormat="1" applyFont="1" applyAlignment="1">
      <alignment horizontal="right" vertical="center" wrapText="1" indent="1"/>
    </xf>
    <xf numFmtId="0" fontId="1" fillId="0" borderId="0" xfId="0" applyFont="1" applyAlignment="1">
      <alignment horizontal="right" vertical="center" wrapText="1" indent="1"/>
    </xf>
    <xf numFmtId="168" fontId="1" fillId="3" borderId="0" xfId="0" applyNumberFormat="1" applyFont="1" applyFill="1" applyAlignment="1">
      <alignment horizontal="right" vertical="center" wrapText="1" indent="1"/>
    </xf>
    <xf numFmtId="0" fontId="2" fillId="0" borderId="0" xfId="0" applyFont="1" applyAlignment="1">
      <alignment vertical="center" wrapText="1"/>
    </xf>
    <xf numFmtId="2" fontId="1" fillId="0" borderId="0" xfId="0" applyNumberFormat="1" applyFont="1" applyAlignment="1">
      <alignment horizontal="right" vertical="center" wrapText="1" indent="1"/>
    </xf>
    <xf numFmtId="0" fontId="1" fillId="3" borderId="0" xfId="0" applyFont="1" applyFill="1" applyAlignment="1">
      <alignment horizontal="right" vertical="center" wrapText="1" indent="1"/>
    </xf>
    <xf numFmtId="0" fontId="15" fillId="0" borderId="0" xfId="0" applyFont="1" applyAlignment="1">
      <alignment horizontal="right" vertical="center" wrapText="1" indent="1"/>
    </xf>
    <xf numFmtId="0" fontId="15" fillId="3" borderId="0" xfId="0" applyFont="1" applyFill="1" applyAlignment="1">
      <alignment horizontal="right" vertical="center" wrapText="1" indent="1"/>
    </xf>
    <xf numFmtId="168" fontId="2" fillId="0" borderId="0" xfId="0" applyNumberFormat="1" applyFont="1" applyAlignment="1">
      <alignment horizontal="right" vertical="center" wrapText="1" indent="1"/>
    </xf>
    <xf numFmtId="168" fontId="2" fillId="3" borderId="0" xfId="0" applyNumberFormat="1" applyFont="1" applyFill="1" applyAlignment="1">
      <alignment horizontal="right" vertical="center" wrapText="1" indent="1"/>
    </xf>
    <xf numFmtId="0" fontId="2" fillId="0" borderId="0" xfId="0" applyFont="1" applyAlignment="1">
      <alignment horizontal="left" indent="1"/>
    </xf>
    <xf numFmtId="1" fontId="2" fillId="0" borderId="0" xfId="0" applyNumberFormat="1" applyFont="1" applyAlignment="1">
      <alignment horizontal="right" vertical="center" wrapText="1" indent="1"/>
    </xf>
    <xf numFmtId="0" fontId="2" fillId="0" borderId="0" xfId="0" applyFont="1" applyAlignment="1">
      <alignment horizontal="right" vertical="center" indent="1"/>
    </xf>
    <xf numFmtId="1" fontId="2" fillId="3" borderId="0" xfId="0" applyNumberFormat="1" applyFont="1" applyFill="1" applyAlignment="1">
      <alignment horizontal="right" vertical="center" indent="1"/>
    </xf>
    <xf numFmtId="0" fontId="11" fillId="4" borderId="0" xfId="0" applyFont="1" applyFill="1" applyAlignment="1">
      <alignment vertical="center" wrapText="1"/>
    </xf>
    <xf numFmtId="0" fontId="15" fillId="0" borderId="0" xfId="0" applyFont="1" applyAlignment="1">
      <alignment horizontal="right" vertical="center" indent="1"/>
    </xf>
    <xf numFmtId="0" fontId="2" fillId="4" borderId="0" xfId="0" applyFont="1" applyFill="1" applyAlignment="1">
      <alignment horizontal="left" vertical="center" wrapText="1" indent="1"/>
    </xf>
    <xf numFmtId="0" fontId="16" fillId="0" borderId="0" xfId="0" applyFont="1"/>
    <xf numFmtId="0" fontId="0" fillId="4" borderId="0" xfId="0" applyFill="1"/>
    <xf numFmtId="0" fontId="1" fillId="0" borderId="2" xfId="3" applyBorder="1" applyAlignment="1">
      <alignment wrapText="1"/>
    </xf>
    <xf numFmtId="0" fontId="1" fillId="0" borderId="2" xfId="3" applyBorder="1" applyAlignment="1">
      <alignment horizontal="center"/>
    </xf>
    <xf numFmtId="0" fontId="1" fillId="0" borderId="0" xfId="3" applyAlignment="1">
      <alignment wrapText="1"/>
    </xf>
    <xf numFmtId="0" fontId="1" fillId="0" borderId="0" xfId="3" applyAlignment="1">
      <alignment horizontal="center"/>
    </xf>
    <xf numFmtId="0" fontId="1" fillId="2" borderId="0" xfId="3" applyFill="1" applyAlignment="1">
      <alignment horizontal="center"/>
    </xf>
    <xf numFmtId="0" fontId="17" fillId="0" borderId="0" xfId="3" applyFont="1" applyAlignment="1">
      <alignment horizontal="center"/>
    </xf>
    <xf numFmtId="0" fontId="1" fillId="0" borderId="0" xfId="3" quotePrefix="1" applyAlignment="1">
      <alignment horizontal="center"/>
    </xf>
    <xf numFmtId="0" fontId="1" fillId="2" borderId="0" xfId="3" quotePrefix="1" applyFill="1" applyAlignment="1">
      <alignment horizontal="center"/>
    </xf>
    <xf numFmtId="0" fontId="17" fillId="0" borderId="0" xfId="3" quotePrefix="1" applyFont="1" applyAlignment="1">
      <alignment horizontal="center"/>
    </xf>
    <xf numFmtId="0" fontId="18" fillId="0" borderId="0" xfId="3" applyFont="1" applyAlignment="1">
      <alignment wrapText="1"/>
    </xf>
    <xf numFmtId="164" fontId="1" fillId="0" borderId="0" xfId="3" applyNumberFormat="1"/>
    <xf numFmtId="164" fontId="1" fillId="2" borderId="0" xfId="3" applyNumberFormat="1" applyFill="1"/>
    <xf numFmtId="164" fontId="17" fillId="0" borderId="0" xfId="3" applyNumberFormat="1" applyFont="1"/>
    <xf numFmtId="0" fontId="1" fillId="0" borderId="0" xfId="3" applyAlignment="1">
      <alignment horizontal="left" wrapText="1"/>
    </xf>
    <xf numFmtId="164" fontId="1" fillId="5" borderId="0" xfId="3" applyNumberFormat="1" applyFill="1"/>
    <xf numFmtId="0" fontId="1" fillId="0" borderId="0" xfId="3" applyAlignment="1">
      <alignment horizontal="left" wrapText="1" indent="1"/>
    </xf>
    <xf numFmtId="0" fontId="17" fillId="0" borderId="0" xfId="3" applyFont="1" applyAlignment="1">
      <alignment wrapText="1"/>
    </xf>
    <xf numFmtId="164" fontId="17" fillId="5" borderId="0" xfId="3" applyNumberFormat="1" applyFont="1" applyFill="1"/>
    <xf numFmtId="164" fontId="18" fillId="0" borderId="0" xfId="3" applyNumberFormat="1" applyFont="1"/>
    <xf numFmtId="164" fontId="18" fillId="2" borderId="0" xfId="3" applyNumberFormat="1" applyFont="1" applyFill="1"/>
    <xf numFmtId="0" fontId="1" fillId="0" borderId="0" xfId="3"/>
    <xf numFmtId="0" fontId="1" fillId="0" borderId="0" xfId="3" applyAlignment="1">
      <alignment horizontal="left" indent="1"/>
    </xf>
    <xf numFmtId="0" fontId="1" fillId="0" borderId="0" xfId="3" applyAlignment="1">
      <alignment horizontal="left"/>
    </xf>
    <xf numFmtId="0" fontId="17" fillId="0" borderId="0" xfId="3" applyFont="1"/>
    <xf numFmtId="0" fontId="1" fillId="5" borderId="0" xfId="3" applyFill="1"/>
    <xf numFmtId="164" fontId="18" fillId="5" borderId="0" xfId="3" applyNumberFormat="1" applyFont="1" applyFill="1"/>
    <xf numFmtId="164" fontId="19" fillId="0" borderId="0" xfId="3" applyNumberFormat="1" applyFont="1"/>
    <xf numFmtId="0" fontId="6" fillId="0" borderId="2" xfId="0" applyFont="1" applyBorder="1"/>
    <xf numFmtId="0" fontId="6" fillId="0" borderId="2" xfId="0" applyFont="1" applyBorder="1" applyAlignment="1">
      <alignment horizontal="right"/>
    </xf>
    <xf numFmtId="0" fontId="20" fillId="0" borderId="0" xfId="0" applyFont="1"/>
    <xf numFmtId="3" fontId="20" fillId="0" borderId="0" xfId="0" applyNumberFormat="1" applyFont="1"/>
    <xf numFmtId="0" fontId="6" fillId="0" borderId="0" xfId="0" applyFont="1"/>
    <xf numFmtId="3" fontId="6" fillId="0" borderId="0" xfId="0" applyNumberFormat="1" applyFont="1"/>
    <xf numFmtId="169" fontId="6" fillId="0" borderId="0" xfId="0" applyNumberFormat="1" applyFont="1"/>
    <xf numFmtId="169" fontId="21" fillId="0" borderId="0" xfId="0" applyNumberFormat="1" applyFont="1"/>
    <xf numFmtId="0" fontId="6" fillId="0" borderId="0" xfId="0" quotePrefix="1" applyFont="1" applyAlignment="1">
      <alignment horizontal="left" indent="1"/>
    </xf>
    <xf numFmtId="0" fontId="21" fillId="0" borderId="0" xfId="0" applyFont="1" applyAlignment="1">
      <alignment horizontal="left" indent="1"/>
    </xf>
    <xf numFmtId="0" fontId="6" fillId="0" borderId="0" xfId="0" applyFont="1" applyAlignment="1">
      <alignment horizontal="left"/>
    </xf>
    <xf numFmtId="0" fontId="21" fillId="0" borderId="0" xfId="0" applyFont="1"/>
    <xf numFmtId="0" fontId="6" fillId="0" borderId="0" xfId="0" quotePrefix="1" applyFont="1" applyAlignment="1">
      <alignment horizontal="left"/>
    </xf>
    <xf numFmtId="168" fontId="6" fillId="0" borderId="0" xfId="0" applyNumberFormat="1" applyFont="1"/>
    <xf numFmtId="0" fontId="6" fillId="0" borderId="0" xfId="0" quotePrefix="1" applyFont="1"/>
    <xf numFmtId="0" fontId="22" fillId="0" borderId="0" xfId="0" applyFont="1"/>
    <xf numFmtId="168" fontId="2" fillId="0" borderId="0" xfId="0" applyNumberFormat="1" applyFont="1"/>
    <xf numFmtId="0" fontId="2" fillId="0" borderId="0" xfId="0" applyFont="1" applyAlignment="1">
      <alignment horizontal="right"/>
    </xf>
    <xf numFmtId="168" fontId="2" fillId="0" borderId="0" xfId="0" applyNumberFormat="1" applyFont="1" applyAlignment="1">
      <alignment horizontal="right"/>
    </xf>
    <xf numFmtId="0" fontId="2" fillId="0" borderId="1" xfId="0" applyFont="1" applyBorder="1"/>
    <xf numFmtId="164" fontId="2" fillId="0" borderId="1" xfId="0" applyNumberFormat="1" applyFont="1" applyBorder="1"/>
    <xf numFmtId="0" fontId="18" fillId="0" borderId="0" xfId="0" applyFont="1"/>
    <xf numFmtId="164" fontId="2" fillId="0" borderId="0" xfId="0" applyNumberFormat="1" applyFont="1" applyFill="1"/>
    <xf numFmtId="0" fontId="23" fillId="0" borderId="0" xfId="3" applyFont="1" applyAlignment="1">
      <alignment wrapText="1"/>
    </xf>
    <xf numFmtId="0" fontId="23" fillId="0" borderId="0" xfId="3" applyFont="1"/>
    <xf numFmtId="0" fontId="24" fillId="0" borderId="0" xfId="3" applyFont="1"/>
    <xf numFmtId="0" fontId="1" fillId="0" borderId="0" xfId="3" applyAlignment="1">
      <alignment horizontal="center" wrapText="1"/>
    </xf>
    <xf numFmtId="0" fontId="1" fillId="5" borderId="0" xfId="3" quotePrefix="1" applyFill="1" applyAlignment="1">
      <alignment horizontal="center"/>
    </xf>
    <xf numFmtId="0" fontId="18" fillId="0" borderId="0" xfId="3" applyFont="1" applyAlignment="1">
      <alignment horizontal="left" wrapText="1"/>
    </xf>
    <xf numFmtId="0" fontId="1" fillId="0" borderId="0" xfId="4" applyAlignment="1">
      <alignment wrapText="1"/>
    </xf>
    <xf numFmtId="0" fontId="0" fillId="0" borderId="0" xfId="4" applyFont="1" applyAlignment="1">
      <alignment horizontal="center"/>
    </xf>
    <xf numFmtId="0" fontId="1" fillId="0" borderId="0" xfId="4" applyAlignment="1">
      <alignment horizontal="center"/>
    </xf>
    <xf numFmtId="0" fontId="1" fillId="2" borderId="0" xfId="4" applyFill="1" applyAlignment="1">
      <alignment horizontal="center"/>
    </xf>
    <xf numFmtId="0" fontId="17" fillId="0" borderId="0" xfId="4" applyFont="1" applyAlignment="1">
      <alignment horizontal="center"/>
    </xf>
    <xf numFmtId="0" fontId="18" fillId="0" borderId="0" xfId="4" applyFont="1" applyAlignment="1">
      <alignment wrapText="1"/>
    </xf>
    <xf numFmtId="0" fontId="1" fillId="0" borderId="0" xfId="4" quotePrefix="1" applyAlignment="1">
      <alignment horizontal="center"/>
    </xf>
    <xf numFmtId="0" fontId="0" fillId="2" borderId="0" xfId="4" quotePrefix="1" applyFont="1" applyFill="1" applyAlignment="1">
      <alignment horizontal="center"/>
    </xf>
    <xf numFmtId="0" fontId="17" fillId="0" borderId="0" xfId="4" quotePrefix="1" applyFont="1"/>
    <xf numFmtId="164" fontId="1" fillId="0" borderId="0" xfId="4" applyNumberFormat="1"/>
    <xf numFmtId="164" fontId="1" fillId="2" borderId="0" xfId="4" applyNumberFormat="1" applyFill="1"/>
    <xf numFmtId="0" fontId="1" fillId="0" borderId="0" xfId="4"/>
    <xf numFmtId="0" fontId="18" fillId="0" borderId="0" xfId="4" applyFont="1" applyAlignment="1">
      <alignment horizontal="left" wrapText="1"/>
    </xf>
    <xf numFmtId="0" fontId="0" fillId="0" borderId="0" xfId="4" applyFont="1" applyAlignment="1">
      <alignment horizontal="left" wrapText="1" indent="1"/>
    </xf>
    <xf numFmtId="164" fontId="1" fillId="5" borderId="0" xfId="4" applyNumberFormat="1" applyFill="1"/>
    <xf numFmtId="164" fontId="17" fillId="0" borderId="0" xfId="4" applyNumberFormat="1" applyFont="1"/>
    <xf numFmtId="164" fontId="1" fillId="0" borderId="0" xfId="4" quotePrefix="1" applyNumberFormat="1" applyAlignment="1">
      <alignment horizontal="right"/>
    </xf>
    <xf numFmtId="0" fontId="0" fillId="0" borderId="0" xfId="4" applyFont="1" applyAlignment="1">
      <alignment horizontal="left" wrapText="1"/>
    </xf>
    <xf numFmtId="0" fontId="17" fillId="0" borderId="0" xfId="4" applyFont="1"/>
    <xf numFmtId="0" fontId="17" fillId="0" borderId="0" xfId="4" applyFont="1" applyAlignment="1">
      <alignment horizontal="left" wrapText="1"/>
    </xf>
    <xf numFmtId="164" fontId="18" fillId="0" borderId="0" xfId="4" applyNumberFormat="1" applyFont="1"/>
    <xf numFmtId="164" fontId="18" fillId="5" borderId="0" xfId="4" applyNumberFormat="1" applyFont="1" applyFill="1"/>
    <xf numFmtId="0" fontId="2" fillId="0" borderId="0" xfId="4" applyFont="1" applyAlignment="1">
      <alignment horizontal="left" wrapText="1" indent="1"/>
    </xf>
    <xf numFmtId="9" fontId="2" fillId="0" borderId="0" xfId="2" applyNumberFormat="1" applyFont="1"/>
    <xf numFmtId="0" fontId="1" fillId="0" borderId="2" xfId="4" applyBorder="1" applyAlignment="1">
      <alignment wrapText="1"/>
    </xf>
    <xf numFmtId="0" fontId="1" fillId="0" borderId="2" xfId="4" applyBorder="1"/>
    <xf numFmtId="0" fontId="17" fillId="0" borderId="2" xfId="4" applyFont="1" applyBorder="1"/>
    <xf numFmtId="0" fontId="2" fillId="0" borderId="0" xfId="4" applyFont="1" applyAlignment="1">
      <alignment horizontal="center"/>
    </xf>
    <xf numFmtId="0" fontId="2" fillId="2" borderId="0" xfId="4" quotePrefix="1" applyFont="1" applyFill="1" applyAlignment="1">
      <alignment horizontal="center"/>
    </xf>
    <xf numFmtId="0" fontId="17" fillId="0" borderId="0" xfId="4" quotePrefix="1" applyFont="1" applyAlignment="1">
      <alignment horizontal="center"/>
    </xf>
    <xf numFmtId="0" fontId="17" fillId="0" borderId="0" xfId="4" applyFont="1" applyAlignment="1">
      <alignment wrapText="1"/>
    </xf>
    <xf numFmtId="0" fontId="2" fillId="0" borderId="0" xfId="4" applyFont="1" applyAlignment="1">
      <alignment horizontal="left" wrapText="1"/>
    </xf>
    <xf numFmtId="0" fontId="1" fillId="0" borderId="0" xfId="4" applyAlignment="1">
      <alignment horizontal="left" wrapText="1"/>
    </xf>
    <xf numFmtId="0" fontId="19" fillId="0" borderId="0" xfId="4" applyFont="1" applyAlignment="1">
      <alignment horizontal="left" wrapText="1"/>
    </xf>
    <xf numFmtId="164" fontId="19" fillId="0" borderId="0" xfId="4" applyNumberFormat="1" applyFont="1"/>
    <xf numFmtId="164" fontId="19" fillId="5" borderId="0" xfId="4" applyNumberFormat="1" applyFont="1" applyFill="1"/>
    <xf numFmtId="0" fontId="1" fillId="5" borderId="0" xfId="4" applyFill="1"/>
    <xf numFmtId="0" fontId="19" fillId="0" borderId="0" xfId="4" applyFont="1" applyAlignment="1">
      <alignment wrapText="1"/>
    </xf>
    <xf numFmtId="0" fontId="6" fillId="6" borderId="0" xfId="0" applyFont="1" applyFill="1"/>
    <xf numFmtId="1" fontId="2" fillId="0" borderId="0" xfId="0" applyNumberFormat="1" applyFont="1" applyAlignment="1">
      <alignment horizontal="right" indent="1"/>
    </xf>
    <xf numFmtId="1" fontId="2" fillId="6" borderId="0" xfId="0" applyNumberFormat="1" applyFont="1" applyFill="1" applyAlignment="1">
      <alignment horizontal="right" indent="1"/>
    </xf>
    <xf numFmtId="3" fontId="2" fillId="0" borderId="0" xfId="0" applyNumberFormat="1" applyFont="1" applyAlignment="1">
      <alignment horizontal="right" indent="1"/>
    </xf>
    <xf numFmtId="3" fontId="2" fillId="6" borderId="0" xfId="0" applyNumberFormat="1" applyFont="1" applyFill="1" applyAlignment="1">
      <alignment horizontal="right" indent="1"/>
    </xf>
    <xf numFmtId="0" fontId="2" fillId="6" borderId="0" xfId="0" applyFont="1" applyFill="1"/>
    <xf numFmtId="3" fontId="11" fillId="0" borderId="0" xfId="0" applyNumberFormat="1" applyFont="1" applyAlignment="1">
      <alignment horizontal="right" indent="1"/>
    </xf>
    <xf numFmtId="3" fontId="11" fillId="6" borderId="0" xfId="0" applyNumberFormat="1" applyFont="1" applyFill="1" applyAlignment="1">
      <alignment horizontal="right" indent="1"/>
    </xf>
    <xf numFmtId="0" fontId="2" fillId="0" borderId="0" xfId="0" applyFont="1" applyAlignment="1">
      <alignment wrapText="1"/>
    </xf>
    <xf numFmtId="0" fontId="0" fillId="0" borderId="0" xfId="0" applyFont="1" applyFill="1" applyAlignment="1">
      <alignment wrapText="1"/>
    </xf>
    <xf numFmtId="0" fontId="18" fillId="0" borderId="0" xfId="0" applyFont="1" applyAlignment="1"/>
    <xf numFmtId="0" fontId="1" fillId="0" borderId="0" xfId="0" applyFont="1" applyAlignment="1"/>
    <xf numFmtId="3" fontId="11" fillId="0" borderId="0" xfId="0" applyNumberFormat="1" applyFont="1"/>
    <xf numFmtId="0" fontId="25" fillId="0" borderId="0" xfId="0" applyFont="1"/>
    <xf numFmtId="169" fontId="2" fillId="0" borderId="0" xfId="0" applyNumberFormat="1" applyFont="1"/>
    <xf numFmtId="0" fontId="2" fillId="0" borderId="0" xfId="0" quotePrefix="1" applyFont="1"/>
    <xf numFmtId="169" fontId="25" fillId="0" borderId="0" xfId="0" applyNumberFormat="1" applyFont="1"/>
    <xf numFmtId="3" fontId="25" fillId="0" borderId="0" xfId="0" applyNumberFormat="1" applyFont="1"/>
    <xf numFmtId="0" fontId="0" fillId="3" borderId="0" xfId="0" applyFill="1"/>
    <xf numFmtId="0" fontId="16" fillId="0" borderId="0" xfId="0" applyFont="1" applyAlignment="1">
      <alignment horizontal="right"/>
    </xf>
    <xf numFmtId="0" fontId="16" fillId="0" borderId="0" xfId="0" applyFont="1" applyAlignment="1">
      <alignment horizontal="right" wrapText="1"/>
    </xf>
    <xf numFmtId="0" fontId="16" fillId="3" borderId="0" xfId="0" applyFont="1" applyFill="1" applyAlignment="1">
      <alignment horizontal="right"/>
    </xf>
    <xf numFmtId="49" fontId="16" fillId="0" borderId="0" xfId="0" applyNumberFormat="1" applyFont="1" applyAlignment="1">
      <alignment horizontal="left" indent="1"/>
    </xf>
    <xf numFmtId="3" fontId="27" fillId="0" borderId="0" xfId="5" applyNumberFormat="1" applyFont="1" applyAlignment="1">
      <alignment horizontal="right" indent="1"/>
    </xf>
    <xf numFmtId="3" fontId="27" fillId="3" borderId="0" xfId="5" applyNumberFormat="1" applyFont="1" applyFill="1" applyAlignment="1">
      <alignment horizontal="right" indent="1"/>
    </xf>
    <xf numFmtId="49" fontId="22" fillId="0" borderId="0" xfId="0" applyNumberFormat="1" applyFont="1" applyAlignment="1">
      <alignment horizontal="left" indent="1"/>
    </xf>
    <xf numFmtId="168" fontId="3" fillId="0" borderId="0" xfId="5" applyNumberFormat="1" applyFont="1" applyAlignment="1">
      <alignment horizontal="right" indent="1"/>
    </xf>
    <xf numFmtId="168" fontId="3" fillId="3" borderId="0" xfId="5" applyNumberFormat="1" applyFont="1" applyFill="1" applyAlignment="1">
      <alignment horizontal="right" indent="1"/>
    </xf>
    <xf numFmtId="168" fontId="27" fillId="0" borderId="0" xfId="5" applyNumberFormat="1" applyFont="1" applyAlignment="1">
      <alignment horizontal="right" indent="1"/>
    </xf>
    <xf numFmtId="168" fontId="27" fillId="3" borderId="0" xfId="5" applyNumberFormat="1" applyFont="1" applyFill="1" applyAlignment="1">
      <alignment horizontal="right" indent="1"/>
    </xf>
    <xf numFmtId="0" fontId="16" fillId="0" borderId="0" xfId="0" quotePrefix="1" applyFont="1" applyAlignment="1">
      <alignment horizontal="left" indent="1"/>
    </xf>
    <xf numFmtId="0" fontId="0" fillId="0" borderId="2" xfId="0" applyBorder="1"/>
    <xf numFmtId="0" fontId="0" fillId="3" borderId="2" xfId="0" applyFill="1" applyBorder="1"/>
    <xf numFmtId="3" fontId="2" fillId="0" borderId="0" xfId="0" applyNumberFormat="1" applyFont="1"/>
    <xf numFmtId="0" fontId="16" fillId="0" borderId="2" xfId="0" applyFont="1" applyBorder="1" applyAlignment="1">
      <alignment horizontal="right" indent="1"/>
    </xf>
    <xf numFmtId="0" fontId="7" fillId="0" borderId="0" xfId="0" applyFont="1" applyAlignment="1">
      <alignment horizontal="right" wrapText="1" indent="1"/>
    </xf>
    <xf numFmtId="0" fontId="20" fillId="0" borderId="0" xfId="0" applyFont="1" applyAlignment="1">
      <alignment horizontal="right" wrapText="1"/>
    </xf>
    <xf numFmtId="0" fontId="29" fillId="0" borderId="0" xfId="0" applyFont="1" applyAlignment="1">
      <alignment vertical="center" wrapText="1"/>
    </xf>
    <xf numFmtId="0" fontId="7" fillId="0" borderId="0" xfId="0" applyFont="1" applyAlignment="1">
      <alignment horizontal="right" vertical="center" wrapText="1" indent="1"/>
    </xf>
    <xf numFmtId="0" fontId="20" fillId="0" borderId="0" xfId="0" applyFont="1" applyAlignment="1">
      <alignment horizontal="right" vertical="center" wrapText="1"/>
    </xf>
    <xf numFmtId="0" fontId="9" fillId="0" borderId="0" xfId="0" applyFont="1" applyAlignment="1">
      <alignment horizontal="left" vertical="center" wrapText="1"/>
    </xf>
    <xf numFmtId="170" fontId="9" fillId="0" borderId="0" xfId="1" applyNumberFormat="1" applyFont="1" applyFill="1" applyBorder="1" applyAlignment="1">
      <alignment horizontal="center" vertical="center" wrapText="1"/>
    </xf>
    <xf numFmtId="0" fontId="9" fillId="0" borderId="0" xfId="0" applyFont="1" applyAlignment="1">
      <alignment horizontal="right" vertical="center" wrapText="1"/>
    </xf>
    <xf numFmtId="0" fontId="30" fillId="0" borderId="0" xfId="0" applyFont="1" applyAlignment="1">
      <alignment horizontal="justify" vertical="center"/>
    </xf>
    <xf numFmtId="3" fontId="9" fillId="0" borderId="0" xfId="0" applyNumberFormat="1" applyFont="1" applyAlignment="1">
      <alignment horizontal="right" vertical="center" indent="1"/>
    </xf>
    <xf numFmtId="0" fontId="30" fillId="0" borderId="0" xfId="0" applyFont="1" applyAlignment="1">
      <alignment horizontal="right" vertical="center" wrapText="1"/>
    </xf>
    <xf numFmtId="0" fontId="29" fillId="0" borderId="0" xfId="0" applyFont="1" applyAlignment="1">
      <alignment horizontal="justify" vertical="center" wrapText="1"/>
    </xf>
    <xf numFmtId="0" fontId="9" fillId="0" borderId="0" xfId="0" applyFont="1" applyAlignment="1">
      <alignment horizontal="right" vertical="center"/>
    </xf>
    <xf numFmtId="0" fontId="30" fillId="0" borderId="0" xfId="0" applyFont="1" applyAlignment="1">
      <alignment horizontal="right" vertical="center"/>
    </xf>
    <xf numFmtId="0" fontId="3" fillId="0" borderId="0" xfId="0" applyFont="1" applyFill="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28" fillId="0" borderId="0" xfId="0" applyFont="1" applyAlignment="1">
      <alignment vertical="center" wrapText="1"/>
    </xf>
    <xf numFmtId="0" fontId="0" fillId="0" borderId="0" xfId="0" applyAlignment="1">
      <alignment vertical="center"/>
    </xf>
    <xf numFmtId="0" fontId="2" fillId="0" borderId="0" xfId="0" applyFont="1" applyAlignment="1">
      <alignment vertical="center"/>
    </xf>
    <xf numFmtId="0" fontId="22" fillId="0" borderId="0" xfId="0" applyFont="1" applyAlignment="1">
      <alignment horizontal="center" wrapText="1"/>
    </xf>
    <xf numFmtId="0" fontId="22" fillId="3" borderId="0" xfId="0" applyFont="1" applyFill="1" applyAlignment="1">
      <alignment horizontal="center" wrapText="1"/>
    </xf>
    <xf numFmtId="0" fontId="22" fillId="0" borderId="0" xfId="0" quotePrefix="1" applyFont="1" applyAlignment="1">
      <alignment horizontal="center" wrapText="1"/>
    </xf>
    <xf numFmtId="0" fontId="22" fillId="3" borderId="0" xfId="0" quotePrefix="1" applyFont="1" applyFill="1" applyAlignment="1">
      <alignment horizontal="center" wrapText="1"/>
    </xf>
    <xf numFmtId="166" fontId="16" fillId="0" borderId="0" xfId="0" applyNumberFormat="1" applyFont="1" applyAlignment="1">
      <alignment horizontal="center" wrapText="1"/>
    </xf>
    <xf numFmtId="172" fontId="16" fillId="0" borderId="0" xfId="0" applyNumberFormat="1" applyFont="1" applyAlignment="1">
      <alignment horizontal="center" wrapText="1"/>
    </xf>
    <xf numFmtId="172" fontId="16" fillId="3" borderId="0" xfId="2" applyNumberFormat="1" applyFont="1" applyFill="1" applyAlignment="1">
      <alignment horizontal="center" wrapText="1"/>
    </xf>
    <xf numFmtId="172" fontId="16" fillId="0" borderId="0" xfId="0" quotePrefix="1" applyNumberFormat="1" applyFont="1" applyAlignment="1">
      <alignment horizontal="center" wrapText="1"/>
    </xf>
    <xf numFmtId="0" fontId="16" fillId="0" borderId="0" xfId="0" applyFont="1" applyAlignment="1">
      <alignment horizontal="justify" wrapText="1"/>
    </xf>
    <xf numFmtId="0" fontId="2" fillId="0" borderId="0" xfId="0" applyFont="1" applyFill="1"/>
    <xf numFmtId="0" fontId="16" fillId="0" borderId="0" xfId="0" applyFont="1" applyFill="1"/>
    <xf numFmtId="0" fontId="16" fillId="0" borderId="2" xfId="0" applyFont="1" applyFill="1" applyBorder="1" applyAlignment="1">
      <alignment horizontal="right" indent="1"/>
    </xf>
    <xf numFmtId="0" fontId="20" fillId="0" borderId="0" xfId="0" applyFont="1" applyFill="1" applyAlignment="1">
      <alignment horizontal="right" wrapText="1" indent="1"/>
    </xf>
    <xf numFmtId="49" fontId="20" fillId="0" borderId="0" xfId="0" applyNumberFormat="1" applyFont="1" applyFill="1" applyAlignment="1">
      <alignment horizontal="right" vertical="center" wrapText="1" indent="1"/>
    </xf>
    <xf numFmtId="49" fontId="6" fillId="0" borderId="0" xfId="0" applyNumberFormat="1" applyFont="1" applyFill="1" applyAlignment="1">
      <alignment horizontal="right" vertical="center" indent="1"/>
    </xf>
    <xf numFmtId="171" fontId="30" fillId="0" borderId="0" xfId="0" applyNumberFormat="1" applyFont="1" applyFill="1" applyAlignment="1">
      <alignment horizontal="right" vertical="center"/>
    </xf>
    <xf numFmtId="15" fontId="30" fillId="0" borderId="0" xfId="0" applyNumberFormat="1" applyFont="1" applyFill="1" applyAlignment="1">
      <alignment horizontal="right" vertical="center"/>
    </xf>
    <xf numFmtId="0" fontId="0" fillId="0" borderId="0" xfId="0" applyFill="1"/>
    <xf numFmtId="0" fontId="13" fillId="0" borderId="0" xfId="0" applyFont="1" applyAlignment="1">
      <alignment horizontal="left" vertical="center"/>
    </xf>
    <xf numFmtId="170" fontId="2" fillId="0" borderId="0" xfId="1" applyNumberFormat="1" applyFont="1"/>
    <xf numFmtId="170" fontId="1" fillId="0" borderId="0" xfId="1" applyNumberFormat="1" applyFont="1" applyAlignment="1">
      <alignment horizontal="right"/>
    </xf>
    <xf numFmtId="0" fontId="0" fillId="0" borderId="0" xfId="0" applyAlignment="1">
      <alignment horizontal="center"/>
    </xf>
    <xf numFmtId="0" fontId="0" fillId="0" borderId="0" xfId="0" applyAlignment="1"/>
    <xf numFmtId="0" fontId="4" fillId="0" borderId="0" xfId="0" applyFont="1" applyAlignment="1">
      <alignment horizontal="center"/>
    </xf>
    <xf numFmtId="0" fontId="5" fillId="0" borderId="0" xfId="0" applyFont="1" applyAlignment="1">
      <alignment horizontal="center"/>
    </xf>
    <xf numFmtId="0" fontId="6" fillId="0" borderId="0" xfId="0" applyFont="1" applyFill="1" applyBorder="1" applyAlignment="1">
      <alignment horizontal="center"/>
    </xf>
    <xf numFmtId="0" fontId="32" fillId="0" borderId="0" xfId="0" applyFont="1" applyAlignment="1">
      <alignment wrapText="1"/>
    </xf>
    <xf numFmtId="0" fontId="14" fillId="0" borderId="0" xfId="0" applyFont="1" applyAlignment="1">
      <alignment wrapText="1"/>
    </xf>
    <xf numFmtId="0" fontId="2" fillId="0" borderId="0" xfId="0" applyFont="1" applyAlignment="1">
      <alignment wrapText="1"/>
    </xf>
    <xf numFmtId="0" fontId="13"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left" wrapText="1" indent="1"/>
    </xf>
    <xf numFmtId="0" fontId="2" fillId="0" borderId="0" xfId="0" applyFont="1" applyAlignment="1">
      <alignment horizontal="center" wrapText="1"/>
    </xf>
    <xf numFmtId="0" fontId="2" fillId="3" borderId="0" xfId="0" applyFont="1" applyFill="1" applyAlignment="1">
      <alignment horizontal="center" wrapText="1"/>
    </xf>
    <xf numFmtId="0" fontId="1" fillId="0" borderId="3" xfId="3" applyBorder="1" applyAlignment="1">
      <alignment horizontal="center"/>
    </xf>
    <xf numFmtId="0" fontId="3" fillId="0" borderId="1" xfId="0" applyFont="1" applyFill="1" applyBorder="1" applyAlignment="1">
      <alignment horizontal="center" wrapText="1"/>
    </xf>
    <xf numFmtId="0" fontId="0" fillId="0" borderId="0" xfId="0" applyAlignment="1">
      <alignment wrapText="1"/>
    </xf>
    <xf numFmtId="0" fontId="1" fillId="0" borderId="1" xfId="3" applyBorder="1" applyAlignment="1">
      <alignment horizontal="center"/>
    </xf>
    <xf numFmtId="0" fontId="0" fillId="0" borderId="0" xfId="0" applyAlignment="1"/>
    <xf numFmtId="0" fontId="5" fillId="0" borderId="1" xfId="0" applyFont="1" applyBorder="1" applyAlignment="1">
      <alignment horizontal="center"/>
    </xf>
    <xf numFmtId="0" fontId="0" fillId="0" borderId="1" xfId="0" applyBorder="1" applyAlignment="1"/>
    <xf numFmtId="0" fontId="0" fillId="0" borderId="1" xfId="4" applyFont="1" applyBorder="1" applyAlignment="1">
      <alignment horizontal="center"/>
    </xf>
    <xf numFmtId="0" fontId="11" fillId="0" borderId="0" xfId="0" applyFont="1" applyAlignment="1">
      <alignment horizontal="center"/>
    </xf>
    <xf numFmtId="0" fontId="35" fillId="0" borderId="0" xfId="0" applyFont="1" applyAlignment="1">
      <alignment horizontal="center"/>
    </xf>
    <xf numFmtId="0" fontId="2" fillId="0" borderId="1" xfId="0" applyFont="1" applyBorder="1" applyAlignment="1">
      <alignment horizontal="center"/>
    </xf>
    <xf numFmtId="0" fontId="0" fillId="0" borderId="1" xfId="0" applyBorder="1" applyAlignment="1">
      <alignment horizontal="center"/>
    </xf>
    <xf numFmtId="0" fontId="2" fillId="0" borderId="1" xfId="4" applyFont="1" applyBorder="1" applyAlignment="1">
      <alignment horizontal="center"/>
    </xf>
    <xf numFmtId="0" fontId="1" fillId="0" borderId="1" xfId="4" applyBorder="1" applyAlignment="1">
      <alignment horizontal="center"/>
    </xf>
    <xf numFmtId="0" fontId="22" fillId="0" borderId="1" xfId="0" applyFont="1" applyBorder="1" applyAlignment="1">
      <alignment horizontal="center"/>
    </xf>
    <xf numFmtId="0" fontId="2"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xf>
    <xf numFmtId="0" fontId="11" fillId="0" borderId="1" xfId="0" applyFont="1" applyBorder="1" applyAlignment="1">
      <alignment horizontal="center" wrapText="1"/>
    </xf>
    <xf numFmtId="0" fontId="35" fillId="0" borderId="1" xfId="0" applyFont="1" applyBorder="1" applyAlignment="1">
      <alignment horizontal="center" wrapText="1"/>
    </xf>
    <xf numFmtId="0" fontId="16" fillId="0" borderId="1" xfId="0" applyFont="1" applyBorder="1" applyAlignment="1">
      <alignment horizontal="center"/>
    </xf>
    <xf numFmtId="0" fontId="22" fillId="0" borderId="0" xfId="0" applyFont="1" applyAlignment="1">
      <alignment horizontal="center"/>
    </xf>
    <xf numFmtId="0" fontId="2" fillId="0" borderId="0" xfId="0" applyFont="1" applyAlignment="1">
      <alignment horizontal="center"/>
    </xf>
    <xf numFmtId="0" fontId="0" fillId="0" borderId="0" xfId="0" applyFont="1" applyAlignment="1">
      <alignment horizontal="center"/>
    </xf>
    <xf numFmtId="0" fontId="4" fillId="0" borderId="0" xfId="0" applyFont="1" applyAlignment="1">
      <alignment horizontal="center" vertical="center"/>
    </xf>
    <xf numFmtId="0" fontId="30" fillId="0" borderId="0" xfId="0" applyFont="1" applyAlignment="1">
      <alignment horizontal="justify" vertical="center"/>
    </xf>
    <xf numFmtId="0" fontId="22" fillId="0" borderId="0" xfId="0" applyFont="1" applyAlignment="1">
      <alignment horizontal="center" wrapText="1"/>
    </xf>
    <xf numFmtId="0" fontId="4" fillId="0" borderId="0" xfId="6" applyFont="1" applyAlignment="1">
      <alignment horizontal="center" vertical="top"/>
    </xf>
    <xf numFmtId="0" fontId="5" fillId="0" borderId="0" xfId="6" applyFont="1" applyAlignment="1">
      <alignment horizontal="center" vertical="top"/>
    </xf>
  </cellXfs>
  <cellStyles count="7">
    <cellStyle name="Comma" xfId="1" builtinId="3"/>
    <cellStyle name="Normal" xfId="0" builtinId="0"/>
    <cellStyle name="Normal 2" xfId="3" xr:uid="{226D5A2F-88E6-4F48-881D-4CFE00007BA1}"/>
    <cellStyle name="Normal 4" xfId="6" xr:uid="{775D5121-7DC5-4C10-9965-4207080EF8F0}"/>
    <cellStyle name="Normal_CH 3 T1, CH1 T2 -  key aggs" xfId="5" xr:uid="{9B47961B-A9FE-4451-85FB-B5FC8360CC3D}"/>
    <cellStyle name="Normal_pasting file" xfId="4" xr:uid="{AB286C5D-F09E-416B-8392-C6EBBD27B766}"/>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image" Target="../media/image8.emf"/></Relationships>
</file>

<file path=xl/drawings/_rels/drawing8.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xdr:col>
      <xdr:colOff>422621</xdr:colOff>
      <xdr:row>18</xdr:row>
      <xdr:rowOff>103909</xdr:rowOff>
    </xdr:to>
    <xdr:pic>
      <xdr:nvPicPr>
        <xdr:cNvPr id="3" name="Picture 2" descr="Figure 1 (LHS) – General Government Revenue Annual Growth 2009-10 to 2019-20">
          <a:extLst>
            <a:ext uri="{FF2B5EF4-FFF2-40B4-BE49-F238E27FC236}">
              <a16:creationId xmlns:a16="http://schemas.microsoft.com/office/drawing/2014/main" id="{FC4C6175-9D8F-4169-AA7B-DBB5A84018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62841"/>
          <a:ext cx="2289810" cy="1997075"/>
        </a:xfrm>
        <a:prstGeom prst="rect">
          <a:avLst/>
        </a:prstGeom>
        <a:noFill/>
        <a:ln>
          <a:noFill/>
        </a:ln>
      </xdr:spPr>
    </xdr:pic>
    <xdr:clientData/>
  </xdr:twoCellAnchor>
  <xdr:twoCellAnchor editAs="oneCell">
    <xdr:from>
      <xdr:col>0</xdr:col>
      <xdr:colOff>0</xdr:colOff>
      <xdr:row>26</xdr:row>
      <xdr:rowOff>0</xdr:rowOff>
    </xdr:from>
    <xdr:to>
      <xdr:col>1</xdr:col>
      <xdr:colOff>512791</xdr:colOff>
      <xdr:row>43</xdr:row>
      <xdr:rowOff>9236</xdr:rowOff>
    </xdr:to>
    <xdr:pic>
      <xdr:nvPicPr>
        <xdr:cNvPr id="4" name="Picture 3" descr="Figure 1 (RHS) – General Government Revenue Components of Growth 2019-20 relative to 2018-19">
          <a:extLst>
            <a:ext uri="{FF2B5EF4-FFF2-40B4-BE49-F238E27FC236}">
              <a16:creationId xmlns:a16="http://schemas.microsoft.com/office/drawing/2014/main" id="{A3223AE4-42BC-4A06-8D66-7E4D697E02E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524250"/>
          <a:ext cx="2383155" cy="20701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7</xdr:col>
      <xdr:colOff>10333</xdr:colOff>
      <xdr:row>40</xdr:row>
      <xdr:rowOff>116090</xdr:rowOff>
    </xdr:to>
    <xdr:pic>
      <xdr:nvPicPr>
        <xdr:cNvPr id="2" name="Picture 1" descr="Figure 2 – Expense Growth General Government Sector">
          <a:extLst>
            <a:ext uri="{FF2B5EF4-FFF2-40B4-BE49-F238E27FC236}">
              <a16:creationId xmlns:a16="http://schemas.microsoft.com/office/drawing/2014/main" id="{A67521E4-0933-4904-8F29-59590D6FC57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2841"/>
          <a:ext cx="5507990" cy="358838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4</xdr:col>
      <xdr:colOff>523529</xdr:colOff>
      <xdr:row>31</xdr:row>
      <xdr:rowOff>106565</xdr:rowOff>
    </xdr:to>
    <xdr:pic>
      <xdr:nvPicPr>
        <xdr:cNvPr id="2" name="Picture 1" descr="Figure 3 – General Government Expenses 2019-20">
          <a:extLst>
            <a:ext uri="{FF2B5EF4-FFF2-40B4-BE49-F238E27FC236}">
              <a16:creationId xmlns:a16="http://schemas.microsoft.com/office/drawing/2014/main" id="{3A5D812E-C327-4F09-9883-34A94E9AE1A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2841"/>
          <a:ext cx="5507990" cy="358203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4</xdr:col>
      <xdr:colOff>523529</xdr:colOff>
      <xdr:row>37</xdr:row>
      <xdr:rowOff>29441</xdr:rowOff>
    </xdr:to>
    <xdr:pic>
      <xdr:nvPicPr>
        <xdr:cNvPr id="2" name="Picture 1" descr="Figure 4 – 2019-20 Asset Investment Program Total Public Sector">
          <a:extLst>
            <a:ext uri="{FF2B5EF4-FFF2-40B4-BE49-F238E27FC236}">
              <a16:creationId xmlns:a16="http://schemas.microsoft.com/office/drawing/2014/main" id="{5EE77412-A6AF-4119-83A2-3366B67DB5E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2841"/>
          <a:ext cx="5511165" cy="42291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4</xdr:col>
      <xdr:colOff>526704</xdr:colOff>
      <xdr:row>31</xdr:row>
      <xdr:rowOff>112915</xdr:rowOff>
    </xdr:to>
    <xdr:pic>
      <xdr:nvPicPr>
        <xdr:cNvPr id="2" name="Picture 1" descr="Figure 5 – Net Debt at 30 June Total Public Sector">
          <a:extLst>
            <a:ext uri="{FF2B5EF4-FFF2-40B4-BE49-F238E27FC236}">
              <a16:creationId xmlns:a16="http://schemas.microsoft.com/office/drawing/2014/main" id="{59A52F2C-90E7-4ED3-BBBA-949C2B357B7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2841"/>
          <a:ext cx="5514340" cy="427793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4</xdr:col>
      <xdr:colOff>526704</xdr:colOff>
      <xdr:row>31</xdr:row>
      <xdr:rowOff>16799</xdr:rowOff>
    </xdr:to>
    <xdr:pic>
      <xdr:nvPicPr>
        <xdr:cNvPr id="2" name="Picture 1" descr="Figure 10 – Net Operating Balance General Government Sector">
          <a:extLst>
            <a:ext uri="{FF2B5EF4-FFF2-40B4-BE49-F238E27FC236}">
              <a16:creationId xmlns:a16="http://schemas.microsoft.com/office/drawing/2014/main" id="{505BAC69-1A05-4E52-AF3D-B9943C4FB3E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2841"/>
          <a:ext cx="5511165" cy="357886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4</xdr:col>
      <xdr:colOff>523529</xdr:colOff>
      <xdr:row>31</xdr:row>
      <xdr:rowOff>105295</xdr:rowOff>
    </xdr:to>
    <xdr:pic>
      <xdr:nvPicPr>
        <xdr:cNvPr id="2" name="Picture 1" descr="Figure 7 – Cash Surplus/Deficit Total Public Sector">
          <a:extLst>
            <a:ext uri="{FF2B5EF4-FFF2-40B4-BE49-F238E27FC236}">
              <a16:creationId xmlns:a16="http://schemas.microsoft.com/office/drawing/2014/main" id="{2550066B-5D11-4EE5-870B-FDBA72D95F8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2841"/>
          <a:ext cx="5507990" cy="358076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4</xdr:col>
      <xdr:colOff>526704</xdr:colOff>
      <xdr:row>32</xdr:row>
      <xdr:rowOff>1847</xdr:rowOff>
    </xdr:to>
    <xdr:pic>
      <xdr:nvPicPr>
        <xdr:cNvPr id="2" name="Picture 1" descr="Figure 8 – General Government Net Debt as a Percentage of Total Public Sector Net Debt at 30 June">
          <a:extLst>
            <a:ext uri="{FF2B5EF4-FFF2-40B4-BE49-F238E27FC236}">
              <a16:creationId xmlns:a16="http://schemas.microsoft.com/office/drawing/2014/main" id="{CBA67F5B-4D61-44E6-8FFF-A16DBDE9EED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2841"/>
          <a:ext cx="5507990" cy="359219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3"/>
  <sheetViews>
    <sheetView showGridLines="0" tabSelected="1" zoomScaleNormal="100" workbookViewId="0"/>
  </sheetViews>
  <sheetFormatPr defaultColWidth="9" defaultRowHeight="11.25" x14ac:dyDescent="0.2"/>
  <cols>
    <col min="1" max="1" width="37.125" style="2" customWidth="1"/>
    <col min="2" max="4" width="9.375" style="2" customWidth="1"/>
    <col min="5" max="5" width="7.75" style="2" customWidth="1"/>
    <col min="6" max="16384" width="9" style="2"/>
  </cols>
  <sheetData>
    <row r="1" spans="1:6" ht="14.25" x14ac:dyDescent="0.2">
      <c r="A1" s="7" t="s">
        <v>179</v>
      </c>
      <c r="B1" s="1"/>
      <c r="C1" s="1"/>
      <c r="D1" s="1"/>
      <c r="E1" s="1"/>
      <c r="F1" s="1"/>
    </row>
    <row r="2" spans="1:6" ht="15.75" x14ac:dyDescent="0.25">
      <c r="A2" s="238" t="s">
        <v>12</v>
      </c>
      <c r="B2" s="238"/>
      <c r="C2" s="238"/>
      <c r="D2" s="238"/>
      <c r="E2" s="238"/>
      <c r="F2" s="8"/>
    </row>
    <row r="3" spans="1:6" ht="15" x14ac:dyDescent="0.2">
      <c r="A3" s="239" t="s">
        <v>13</v>
      </c>
      <c r="B3" s="239"/>
      <c r="C3" s="239"/>
      <c r="D3" s="239"/>
      <c r="E3" s="239"/>
      <c r="F3" s="9"/>
    </row>
    <row r="4" spans="1:6" x14ac:dyDescent="0.2">
      <c r="A4" s="3"/>
      <c r="B4" s="4"/>
      <c r="C4" s="4"/>
      <c r="D4" s="4"/>
      <c r="E4" s="4"/>
    </row>
    <row r="5" spans="1:6" x14ac:dyDescent="0.2">
      <c r="A5" s="5"/>
      <c r="B5" s="6"/>
      <c r="C5" s="6"/>
      <c r="D5" s="6"/>
      <c r="E5" s="31"/>
    </row>
    <row r="6" spans="1:6" ht="13.5" x14ac:dyDescent="0.2">
      <c r="A6" s="10"/>
      <c r="B6" s="11" t="s">
        <v>18</v>
      </c>
      <c r="C6" s="240" t="s">
        <v>17</v>
      </c>
      <c r="D6" s="240"/>
      <c r="E6" s="240"/>
    </row>
    <row r="7" spans="1:6" ht="12" x14ac:dyDescent="0.2">
      <c r="A7" s="10"/>
      <c r="B7" s="11"/>
      <c r="C7" s="12"/>
      <c r="D7" s="12"/>
      <c r="E7" s="12"/>
    </row>
    <row r="8" spans="1:6" ht="12" x14ac:dyDescent="0.2">
      <c r="A8" s="10"/>
      <c r="B8" s="11"/>
      <c r="C8" s="13" t="s">
        <v>0</v>
      </c>
      <c r="D8" s="13" t="s">
        <v>1</v>
      </c>
      <c r="E8" s="14"/>
    </row>
    <row r="9" spans="1:6" ht="12" x14ac:dyDescent="0.2">
      <c r="A9" s="10"/>
      <c r="B9" s="11" t="s">
        <v>2</v>
      </c>
      <c r="C9" s="11" t="s">
        <v>3</v>
      </c>
      <c r="D9" s="11" t="s">
        <v>4</v>
      </c>
      <c r="E9" s="32" t="s">
        <v>2</v>
      </c>
    </row>
    <row r="10" spans="1:6" ht="12" x14ac:dyDescent="0.2">
      <c r="A10" s="10"/>
      <c r="B10" s="15"/>
      <c r="C10" s="15"/>
      <c r="D10" s="15"/>
      <c r="E10" s="16"/>
    </row>
    <row r="11" spans="1:6" ht="12" x14ac:dyDescent="0.2">
      <c r="A11" s="17" t="s">
        <v>5</v>
      </c>
      <c r="B11" s="18"/>
      <c r="C11" s="18"/>
      <c r="D11" s="18"/>
      <c r="E11" s="19"/>
    </row>
    <row r="12" spans="1:6" ht="12" x14ac:dyDescent="0.2">
      <c r="A12" s="17"/>
      <c r="B12" s="18"/>
      <c r="C12" s="18"/>
      <c r="D12" s="18"/>
      <c r="E12" s="19"/>
    </row>
    <row r="13" spans="1:6" ht="12" x14ac:dyDescent="0.2">
      <c r="A13" s="20" t="s">
        <v>6</v>
      </c>
      <c r="B13" s="28">
        <v>1317.1779999999926</v>
      </c>
      <c r="C13" s="28">
        <v>1532.622000000003</v>
      </c>
      <c r="D13" s="28">
        <v>2588.6079999999965</v>
      </c>
      <c r="E13" s="36">
        <v>1669.0200000000004</v>
      </c>
      <c r="F13" s="27"/>
    </row>
    <row r="14" spans="1:6" ht="12" x14ac:dyDescent="0.2">
      <c r="A14" s="20"/>
      <c r="B14" s="21"/>
      <c r="C14" s="28"/>
      <c r="D14" s="28"/>
      <c r="E14" s="33"/>
      <c r="F14" s="27"/>
    </row>
    <row r="15" spans="1:6" ht="12" x14ac:dyDescent="0.2">
      <c r="A15" s="22" t="s">
        <v>7</v>
      </c>
      <c r="B15" s="15">
        <v>32006.393999999993</v>
      </c>
      <c r="C15" s="26">
        <v>31333.993000000002</v>
      </c>
      <c r="D15" s="26">
        <v>32552.582999999999</v>
      </c>
      <c r="E15" s="37">
        <v>32162.162000000008</v>
      </c>
      <c r="F15" s="27"/>
    </row>
    <row r="16" spans="1:6" ht="13.5" x14ac:dyDescent="0.2">
      <c r="A16" s="22" t="s">
        <v>19</v>
      </c>
      <c r="B16" s="23">
        <v>9.1188906353136154</v>
      </c>
      <c r="C16" s="29">
        <v>4.7</v>
      </c>
      <c r="D16" s="29">
        <v>6.9</v>
      </c>
      <c r="E16" s="38">
        <v>5.9</v>
      </c>
      <c r="F16" s="27"/>
    </row>
    <row r="17" spans="1:6" ht="12" x14ac:dyDescent="0.2">
      <c r="A17" s="22"/>
      <c r="B17" s="21"/>
      <c r="C17" s="28"/>
      <c r="D17" s="28"/>
      <c r="E17" s="34"/>
      <c r="F17" s="27"/>
    </row>
    <row r="18" spans="1:6" ht="12" x14ac:dyDescent="0.2">
      <c r="A18" s="22" t="s">
        <v>8</v>
      </c>
      <c r="B18" s="15">
        <v>30689.216</v>
      </c>
      <c r="C18" s="26">
        <v>29801.370999999999</v>
      </c>
      <c r="D18" s="26">
        <v>29963.975000000002</v>
      </c>
      <c r="E18" s="37">
        <v>30493.142000000007</v>
      </c>
      <c r="F18" s="27"/>
    </row>
    <row r="19" spans="1:6" ht="13.5" x14ac:dyDescent="0.2">
      <c r="A19" s="22" t="s">
        <v>20</v>
      </c>
      <c r="B19" s="23">
        <v>2.4702642494819571</v>
      </c>
      <c r="C19" s="29">
        <v>1.5</v>
      </c>
      <c r="D19" s="29">
        <v>3.1</v>
      </c>
      <c r="E19" s="38">
        <v>5</v>
      </c>
      <c r="F19" s="27"/>
    </row>
    <row r="20" spans="1:6" ht="12" x14ac:dyDescent="0.2">
      <c r="A20" s="22"/>
      <c r="B20" s="23"/>
      <c r="C20" s="29"/>
      <c r="D20" s="29"/>
      <c r="E20" s="35"/>
      <c r="F20" s="27"/>
    </row>
    <row r="21" spans="1:6" ht="12" x14ac:dyDescent="0.2">
      <c r="A21" s="22" t="s">
        <v>10</v>
      </c>
      <c r="B21" s="15">
        <v>22990.241000000002</v>
      </c>
      <c r="C21" s="26">
        <v>27704.505000000005</v>
      </c>
      <c r="D21" s="26">
        <v>23250.741999999998</v>
      </c>
      <c r="E21" s="37">
        <v>23757.737999999998</v>
      </c>
      <c r="F21" s="27"/>
    </row>
    <row r="22" spans="1:6" ht="12" x14ac:dyDescent="0.2">
      <c r="A22" s="22"/>
      <c r="B22" s="23"/>
      <c r="C22" s="29"/>
      <c r="D22" s="29"/>
      <c r="E22" s="35"/>
      <c r="F22" s="27"/>
    </row>
    <row r="23" spans="1:6" ht="12" x14ac:dyDescent="0.2">
      <c r="A23" s="22" t="s">
        <v>15</v>
      </c>
      <c r="B23" s="23"/>
      <c r="C23" s="29"/>
      <c r="D23" s="29"/>
      <c r="E23" s="35"/>
      <c r="F23" s="27"/>
    </row>
    <row r="24" spans="1:6" ht="12" x14ac:dyDescent="0.2">
      <c r="A24" s="30" t="s">
        <v>16</v>
      </c>
      <c r="B24" s="23">
        <v>64.830821247592482</v>
      </c>
      <c r="C24" s="29">
        <v>70.08382585144453</v>
      </c>
      <c r="D24" s="29">
        <v>64.276195591003798</v>
      </c>
      <c r="E24" s="38">
        <v>67.019853926814889</v>
      </c>
      <c r="F24" s="27"/>
    </row>
    <row r="25" spans="1:6" ht="12" x14ac:dyDescent="0.2">
      <c r="A25" s="22"/>
      <c r="B25" s="23"/>
      <c r="C25" s="29"/>
      <c r="D25" s="29"/>
      <c r="E25" s="34"/>
      <c r="F25" s="27"/>
    </row>
    <row r="26" spans="1:6" ht="12" x14ac:dyDescent="0.2">
      <c r="A26" s="24" t="s">
        <v>9</v>
      </c>
      <c r="B26" s="15"/>
      <c r="C26" s="26"/>
      <c r="D26" s="26"/>
      <c r="E26" s="34"/>
      <c r="F26" s="27"/>
    </row>
    <row r="27" spans="1:6" ht="12" x14ac:dyDescent="0.2">
      <c r="A27" s="22" t="s">
        <v>10</v>
      </c>
      <c r="B27" s="15">
        <v>35461.9</v>
      </c>
      <c r="C27" s="26">
        <v>39530.525999999998</v>
      </c>
      <c r="D27" s="26">
        <v>36173.176999999996</v>
      </c>
      <c r="E27" s="37">
        <v>35448.806000000011</v>
      </c>
      <c r="F27" s="27"/>
    </row>
    <row r="28" spans="1:6" ht="12" x14ac:dyDescent="0.2">
      <c r="A28" s="25" t="s">
        <v>11</v>
      </c>
      <c r="B28" s="15">
        <v>4964.7420000000002</v>
      </c>
      <c r="C28" s="26">
        <v>5646.3720000000003</v>
      </c>
      <c r="D28" s="26">
        <v>5645.7520000000004</v>
      </c>
      <c r="E28" s="37">
        <v>5188.4430000000002</v>
      </c>
      <c r="F28" s="27"/>
    </row>
    <row r="29" spans="1:6" ht="12" x14ac:dyDescent="0.2">
      <c r="A29" s="22" t="s">
        <v>14</v>
      </c>
      <c r="B29" s="15">
        <v>-924.18199999998797</v>
      </c>
      <c r="C29" s="26">
        <v>-247.75799999999708</v>
      </c>
      <c r="D29" s="26">
        <v>1960.5200000000182</v>
      </c>
      <c r="E29" s="37">
        <v>2217.3520000000062</v>
      </c>
      <c r="F29" s="27"/>
    </row>
    <row r="30" spans="1:6" ht="12" x14ac:dyDescent="0.2">
      <c r="A30" s="22"/>
      <c r="B30" s="15"/>
      <c r="C30" s="26"/>
      <c r="D30" s="26"/>
      <c r="E30" s="26"/>
      <c r="F30" s="27"/>
    </row>
    <row r="31" spans="1:6" ht="21.75" customHeight="1" x14ac:dyDescent="0.2">
      <c r="A31" s="242" t="s">
        <v>379</v>
      </c>
      <c r="B31" s="243"/>
      <c r="C31" s="243"/>
      <c r="D31" s="243"/>
      <c r="E31" s="243"/>
    </row>
    <row r="32" spans="1:6" ht="39" customHeight="1" x14ac:dyDescent="0.2">
      <c r="A32" s="241" t="s">
        <v>378</v>
      </c>
      <c r="B32" s="241"/>
      <c r="C32" s="241"/>
      <c r="D32" s="241"/>
      <c r="E32" s="241"/>
    </row>
    <row r="33" spans="1:1" x14ac:dyDescent="0.2">
      <c r="A33" s="40" t="s">
        <v>377</v>
      </c>
    </row>
  </sheetData>
  <mergeCells count="5">
    <mergeCell ref="A2:E2"/>
    <mergeCell ref="A3:E3"/>
    <mergeCell ref="C6:E6"/>
    <mergeCell ref="A32:E32"/>
    <mergeCell ref="A31:E3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9BCC1-584C-4EA3-9137-6F7576EE8502}">
  <dimension ref="A1:F51"/>
  <sheetViews>
    <sheetView showGridLines="0" zoomScaleNormal="100" workbookViewId="0"/>
  </sheetViews>
  <sheetFormatPr defaultColWidth="9" defaultRowHeight="11.25" x14ac:dyDescent="0.2"/>
  <cols>
    <col min="1" max="1" width="37.125" style="2" customWidth="1"/>
    <col min="2" max="4" width="9.375" style="2" customWidth="1"/>
    <col min="5" max="5" width="7.75" style="2" customWidth="1"/>
    <col min="6" max="16384" width="9" style="2"/>
  </cols>
  <sheetData>
    <row r="1" spans="1:6" ht="14.25" x14ac:dyDescent="0.2">
      <c r="A1" s="7" t="s">
        <v>212</v>
      </c>
      <c r="B1" s="1"/>
      <c r="C1" s="1"/>
      <c r="D1" s="1"/>
      <c r="E1" s="1"/>
      <c r="F1" s="1"/>
    </row>
    <row r="2" spans="1:6" ht="15" x14ac:dyDescent="0.25">
      <c r="A2" s="259" t="s">
        <v>213</v>
      </c>
      <c r="B2" s="260"/>
      <c r="C2" s="260"/>
      <c r="D2" s="260"/>
      <c r="F2" s="1"/>
    </row>
    <row r="3" spans="1:6" ht="15.75" x14ac:dyDescent="0.25">
      <c r="A3" s="261" t="s">
        <v>194</v>
      </c>
      <c r="B3" s="262"/>
      <c r="C3" s="262"/>
      <c r="D3" s="262"/>
      <c r="F3" s="8"/>
    </row>
    <row r="4" spans="1:6" ht="15" x14ac:dyDescent="0.2">
      <c r="F4" s="9"/>
    </row>
    <row r="14" spans="1:6" x14ac:dyDescent="0.2">
      <c r="F14" s="27"/>
    </row>
    <row r="15" spans="1:6" x14ac:dyDescent="0.2">
      <c r="F15" s="27"/>
    </row>
    <row r="16" spans="1:6" x14ac:dyDescent="0.2">
      <c r="F16" s="27"/>
    </row>
    <row r="17" spans="6:6" x14ac:dyDescent="0.2">
      <c r="F17" s="27"/>
    </row>
    <row r="18" spans="6:6" x14ac:dyDescent="0.2">
      <c r="F18" s="27"/>
    </row>
    <row r="19" spans="6:6" x14ac:dyDescent="0.2">
      <c r="F19" s="27"/>
    </row>
    <row r="20" spans="6:6" x14ac:dyDescent="0.2">
      <c r="F20" s="27"/>
    </row>
    <row r="21" spans="6:6" x14ac:dyDescent="0.2">
      <c r="F21" s="27"/>
    </row>
    <row r="22" spans="6:6" x14ac:dyDescent="0.2">
      <c r="F22" s="27"/>
    </row>
    <row r="23" spans="6:6" x14ac:dyDescent="0.2">
      <c r="F23" s="27"/>
    </row>
    <row r="24" spans="6:6" x14ac:dyDescent="0.2">
      <c r="F24" s="27"/>
    </row>
    <row r="25" spans="6:6" x14ac:dyDescent="0.2">
      <c r="F25" s="27"/>
    </row>
    <row r="26" spans="6:6" x14ac:dyDescent="0.2">
      <c r="F26" s="27"/>
    </row>
    <row r="27" spans="6:6" x14ac:dyDescent="0.2">
      <c r="F27" s="27"/>
    </row>
    <row r="28" spans="6:6" x14ac:dyDescent="0.2">
      <c r="F28" s="27"/>
    </row>
    <row r="29" spans="6:6" x14ac:dyDescent="0.2">
      <c r="F29" s="27"/>
    </row>
    <row r="30" spans="6:6" x14ac:dyDescent="0.2">
      <c r="F30" s="27"/>
    </row>
    <row r="31" spans="6:6" x14ac:dyDescent="0.2">
      <c r="F31" s="27"/>
    </row>
    <row r="32" spans="6:6" x14ac:dyDescent="0.2">
      <c r="F32" s="27"/>
    </row>
    <row r="38" spans="1:3" x14ac:dyDescent="0.2">
      <c r="A38" s="39" t="s">
        <v>142</v>
      </c>
    </row>
    <row r="39" spans="1:3" x14ac:dyDescent="0.2">
      <c r="B39" s="110" t="s">
        <v>386</v>
      </c>
      <c r="C39" s="110" t="s">
        <v>214</v>
      </c>
    </row>
    <row r="40" spans="1:3" x14ac:dyDescent="0.2">
      <c r="A40" s="2" t="s">
        <v>215</v>
      </c>
      <c r="B40" s="234">
        <v>642.48800000000006</v>
      </c>
      <c r="C40" s="145">
        <v>0.12383059811970566</v>
      </c>
    </row>
    <row r="41" spans="1:3" x14ac:dyDescent="0.2">
      <c r="A41" s="2" t="s">
        <v>216</v>
      </c>
      <c r="B41" s="234">
        <v>823.78600000000006</v>
      </c>
      <c r="C41" s="145">
        <v>0.15877325818169344</v>
      </c>
    </row>
    <row r="42" spans="1:3" x14ac:dyDescent="0.2">
      <c r="A42" s="2" t="s">
        <v>217</v>
      </c>
      <c r="B42" s="234">
        <v>166.488</v>
      </c>
      <c r="C42" s="145">
        <v>3.2088239188519559E-2</v>
      </c>
    </row>
    <row r="43" spans="1:3" x14ac:dyDescent="0.2">
      <c r="A43" s="2" t="s">
        <v>128</v>
      </c>
      <c r="B43" s="234">
        <v>428.2</v>
      </c>
      <c r="C43" s="145">
        <v>8.2529575828432539E-2</v>
      </c>
    </row>
    <row r="44" spans="1:3" x14ac:dyDescent="0.2">
      <c r="A44" s="2" t="s">
        <v>218</v>
      </c>
      <c r="B44" s="234">
        <v>634.56899999999996</v>
      </c>
      <c r="C44" s="145">
        <v>0.12230432135420972</v>
      </c>
    </row>
    <row r="45" spans="1:3" x14ac:dyDescent="0.2">
      <c r="A45" s="2" t="s">
        <v>165</v>
      </c>
      <c r="B45" s="234">
        <v>152.352</v>
      </c>
      <c r="C45" s="145">
        <v>2.9363722411521145E-2</v>
      </c>
    </row>
    <row r="46" spans="1:3" x14ac:dyDescent="0.2">
      <c r="A46" s="2" t="s">
        <v>219</v>
      </c>
      <c r="B46" s="234">
        <v>971.38</v>
      </c>
      <c r="C46" s="145">
        <v>0.18721994247599905</v>
      </c>
    </row>
    <row r="47" spans="1:3" x14ac:dyDescent="0.2">
      <c r="A47" s="2" t="s">
        <v>132</v>
      </c>
      <c r="B47" s="234">
        <v>113.15599999999999</v>
      </c>
      <c r="C47" s="145">
        <v>2.1809240267263219E-2</v>
      </c>
    </row>
    <row r="48" spans="1:3" x14ac:dyDescent="0.2">
      <c r="A48" s="2" t="s">
        <v>126</v>
      </c>
      <c r="B48" s="234">
        <v>1256.0239999999999</v>
      </c>
      <c r="C48" s="145">
        <v>0.24208110217265563</v>
      </c>
    </row>
    <row r="49" spans="1:2" x14ac:dyDescent="0.2">
      <c r="A49" s="2" t="s">
        <v>78</v>
      </c>
      <c r="B49" s="234">
        <f>SUM(B40:B48)</f>
        <v>5188.4429999999993</v>
      </c>
    </row>
    <row r="50" spans="1:2" x14ac:dyDescent="0.2">
      <c r="B50" s="234"/>
    </row>
    <row r="51" spans="1:2" x14ac:dyDescent="0.2">
      <c r="A51" s="40" t="s">
        <v>385</v>
      </c>
    </row>
  </sheetData>
  <mergeCells count="2">
    <mergeCell ref="A2:D2"/>
    <mergeCell ref="A3:D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251A9-947C-4E2F-8E9D-363AA54731C9}">
  <dimension ref="A1:F43"/>
  <sheetViews>
    <sheetView showGridLines="0" zoomScaleNormal="100" workbookViewId="0"/>
  </sheetViews>
  <sheetFormatPr defaultColWidth="9" defaultRowHeight="11.25" x14ac:dyDescent="0.2"/>
  <cols>
    <col min="1" max="1" width="37.125" style="2" customWidth="1"/>
    <col min="2" max="4" width="9.375" style="2" customWidth="1"/>
    <col min="5" max="5" width="7.75" style="2" customWidth="1"/>
    <col min="6" max="16384" width="9" style="2"/>
  </cols>
  <sheetData>
    <row r="1" spans="1:6" ht="14.25" x14ac:dyDescent="0.2">
      <c r="A1" s="7" t="s">
        <v>220</v>
      </c>
      <c r="B1" s="1"/>
      <c r="C1" s="1"/>
      <c r="D1" s="1"/>
      <c r="E1" s="1"/>
      <c r="F1" s="1"/>
    </row>
    <row r="2" spans="1:6" ht="14.25" x14ac:dyDescent="0.2">
      <c r="A2" s="265" t="s">
        <v>240</v>
      </c>
      <c r="B2" s="262"/>
      <c r="C2" s="262"/>
      <c r="D2" s="262"/>
      <c r="E2" s="262"/>
      <c r="F2" s="262"/>
    </row>
    <row r="3" spans="1:6" ht="6" customHeight="1" x14ac:dyDescent="0.2">
      <c r="A3" s="146"/>
      <c r="B3" s="147"/>
      <c r="C3" s="147"/>
      <c r="D3" s="147"/>
      <c r="E3" s="147"/>
      <c r="F3" s="148"/>
    </row>
    <row r="4" spans="1:6" x14ac:dyDescent="0.2">
      <c r="A4" s="122"/>
      <c r="B4" s="149" t="s">
        <v>21</v>
      </c>
      <c r="C4" s="263" t="s">
        <v>17</v>
      </c>
      <c r="D4" s="264"/>
      <c r="E4" s="264"/>
      <c r="F4" s="264"/>
    </row>
    <row r="5" spans="1:6" x14ac:dyDescent="0.2">
      <c r="A5" s="122"/>
      <c r="B5" s="124"/>
      <c r="C5" s="124" t="s">
        <v>0</v>
      </c>
      <c r="D5" s="124" t="s">
        <v>1</v>
      </c>
      <c r="E5" s="125"/>
      <c r="F5" s="126" t="s">
        <v>60</v>
      </c>
    </row>
    <row r="6" spans="1:6" x14ac:dyDescent="0.2">
      <c r="A6" s="122"/>
      <c r="B6" s="124" t="s">
        <v>2</v>
      </c>
      <c r="C6" s="124" t="s">
        <v>3</v>
      </c>
      <c r="D6" s="124" t="s">
        <v>4</v>
      </c>
      <c r="E6" s="125" t="s">
        <v>2</v>
      </c>
      <c r="F6" s="126" t="s">
        <v>61</v>
      </c>
    </row>
    <row r="7" spans="1:6" x14ac:dyDescent="0.2">
      <c r="A7" s="122"/>
      <c r="B7" s="124" t="s">
        <v>62</v>
      </c>
      <c r="C7" s="124" t="s">
        <v>62</v>
      </c>
      <c r="D7" s="124" t="s">
        <v>62</v>
      </c>
      <c r="E7" s="125" t="s">
        <v>62</v>
      </c>
      <c r="F7" s="126" t="s">
        <v>62</v>
      </c>
    </row>
    <row r="8" spans="1:6" x14ac:dyDescent="0.2">
      <c r="A8" s="122"/>
      <c r="B8" s="124"/>
      <c r="C8" s="128" t="s">
        <v>63</v>
      </c>
      <c r="D8" s="128" t="s">
        <v>64</v>
      </c>
      <c r="E8" s="150" t="s">
        <v>65</v>
      </c>
      <c r="F8" s="151" t="s">
        <v>66</v>
      </c>
    </row>
    <row r="9" spans="1:6" x14ac:dyDescent="0.2">
      <c r="A9" s="122"/>
      <c r="B9" s="131"/>
      <c r="C9" s="131"/>
      <c r="D9" s="131"/>
      <c r="E9" s="132"/>
      <c r="F9" s="137"/>
    </row>
    <row r="10" spans="1:6" x14ac:dyDescent="0.2">
      <c r="A10" s="152" t="s">
        <v>221</v>
      </c>
      <c r="B10" s="131"/>
      <c r="C10" s="131"/>
      <c r="D10" s="131"/>
      <c r="E10" s="132"/>
      <c r="F10" s="137"/>
    </row>
    <row r="11" spans="1:6" x14ac:dyDescent="0.2">
      <c r="A11" s="153" t="s">
        <v>222</v>
      </c>
      <c r="B11" s="131">
        <v>1281.1400000000001</v>
      </c>
      <c r="C11" s="131">
        <v>1265.1110000000001</v>
      </c>
      <c r="D11" s="131">
        <v>1281.232</v>
      </c>
      <c r="E11" s="132">
        <v>1256.0239999999999</v>
      </c>
      <c r="F11" s="131">
        <v>-25.208000000000084</v>
      </c>
    </row>
    <row r="12" spans="1:6" x14ac:dyDescent="0.2">
      <c r="A12" s="154" t="s">
        <v>128</v>
      </c>
      <c r="B12" s="131">
        <v>416.99</v>
      </c>
      <c r="C12" s="131">
        <v>452.81</v>
      </c>
      <c r="D12" s="131">
        <v>500.19200000000001</v>
      </c>
      <c r="E12" s="132">
        <v>428.2</v>
      </c>
      <c r="F12" s="131">
        <v>-71.992000000000019</v>
      </c>
    </row>
    <row r="13" spans="1:6" x14ac:dyDescent="0.2">
      <c r="A13" s="154" t="s">
        <v>118</v>
      </c>
      <c r="B13" s="131">
        <v>205.45</v>
      </c>
      <c r="C13" s="131">
        <v>339.94799999999998</v>
      </c>
      <c r="D13" s="131">
        <v>309.06700000000001</v>
      </c>
      <c r="E13" s="132">
        <v>152.352</v>
      </c>
      <c r="F13" s="131">
        <v>-156.715</v>
      </c>
    </row>
    <row r="14" spans="1:6" x14ac:dyDescent="0.2">
      <c r="A14" s="154" t="s">
        <v>223</v>
      </c>
      <c r="B14" s="131">
        <v>92.774000000000001</v>
      </c>
      <c r="C14" s="131">
        <v>138.50399999999999</v>
      </c>
      <c r="D14" s="131">
        <v>163.95599999999999</v>
      </c>
      <c r="E14" s="132">
        <v>128.33500000000001</v>
      </c>
      <c r="F14" s="131">
        <v>-35.620999999999981</v>
      </c>
    </row>
    <row r="15" spans="1:6" x14ac:dyDescent="0.2">
      <c r="A15" s="154" t="s">
        <v>224</v>
      </c>
      <c r="B15" s="131">
        <v>136.49700000000001</v>
      </c>
      <c r="C15" s="131">
        <v>95.415000000000006</v>
      </c>
      <c r="D15" s="131">
        <v>127.492</v>
      </c>
      <c r="E15" s="132">
        <v>113.774</v>
      </c>
      <c r="F15" s="131">
        <v>-13.718000000000004</v>
      </c>
    </row>
    <row r="16" spans="1:6" x14ac:dyDescent="0.2">
      <c r="A16" s="154" t="s">
        <v>131</v>
      </c>
      <c r="B16" s="131">
        <v>74.372</v>
      </c>
      <c r="C16" s="131">
        <v>110.26600000000001</v>
      </c>
      <c r="D16" s="131">
        <v>134.821</v>
      </c>
      <c r="E16" s="132">
        <v>105.536</v>
      </c>
      <c r="F16" s="131">
        <v>-29.284999999999997</v>
      </c>
    </row>
    <row r="17" spans="1:6" x14ac:dyDescent="0.2">
      <c r="A17" s="154" t="s">
        <v>127</v>
      </c>
      <c r="B17" s="131">
        <v>15.827</v>
      </c>
      <c r="C17" s="131">
        <v>45.527000000000001</v>
      </c>
      <c r="D17" s="131">
        <v>37.128999999999998</v>
      </c>
      <c r="E17" s="132">
        <v>13.06</v>
      </c>
      <c r="F17" s="131">
        <v>-24.068999999999996</v>
      </c>
    </row>
    <row r="18" spans="1:6" x14ac:dyDescent="0.2">
      <c r="A18" s="154" t="s">
        <v>225</v>
      </c>
      <c r="B18" s="131">
        <v>59.104999999999997</v>
      </c>
      <c r="C18" s="131">
        <v>86.975999999999999</v>
      </c>
      <c r="D18" s="131">
        <v>81.459999999999994</v>
      </c>
      <c r="E18" s="132">
        <v>62.122999999999998</v>
      </c>
      <c r="F18" s="131">
        <v>-19.336999999999996</v>
      </c>
    </row>
    <row r="19" spans="1:6" x14ac:dyDescent="0.2">
      <c r="A19" s="154" t="s">
        <v>123</v>
      </c>
      <c r="B19" s="131">
        <v>29.719000000000001</v>
      </c>
      <c r="C19" s="131">
        <v>50.767000000000003</v>
      </c>
      <c r="D19" s="131">
        <v>56.764000000000003</v>
      </c>
      <c r="E19" s="132">
        <v>33.484999999999999</v>
      </c>
      <c r="F19" s="131">
        <v>-23.279000000000003</v>
      </c>
    </row>
    <row r="20" spans="1:6" x14ac:dyDescent="0.2">
      <c r="A20" s="154" t="s">
        <v>226</v>
      </c>
      <c r="B20" s="131"/>
      <c r="C20" s="131"/>
      <c r="D20" s="131"/>
      <c r="E20" s="132"/>
      <c r="F20" s="131"/>
    </row>
    <row r="21" spans="1:6" x14ac:dyDescent="0.2">
      <c r="A21" s="144" t="s">
        <v>227</v>
      </c>
      <c r="B21" s="131">
        <v>0</v>
      </c>
      <c r="C21" s="131">
        <v>-29.954000000000001</v>
      </c>
      <c r="D21" s="131">
        <v>-28.338999999999999</v>
      </c>
      <c r="E21" s="132">
        <v>0</v>
      </c>
      <c r="F21" s="131">
        <v>28.338999999999999</v>
      </c>
    </row>
    <row r="22" spans="1:6" x14ac:dyDescent="0.2">
      <c r="A22" s="154" t="s">
        <v>228</v>
      </c>
      <c r="B22" s="131"/>
      <c r="C22" s="131"/>
      <c r="D22" s="131"/>
      <c r="E22" s="132"/>
      <c r="F22" s="131"/>
    </row>
    <row r="23" spans="1:6" x14ac:dyDescent="0.2">
      <c r="A23" s="144" t="s">
        <v>229</v>
      </c>
      <c r="B23" s="131">
        <v>0</v>
      </c>
      <c r="C23" s="131">
        <v>-349.76799999999997</v>
      </c>
      <c r="D23" s="131">
        <v>-415</v>
      </c>
      <c r="E23" s="132">
        <v>0</v>
      </c>
      <c r="F23" s="131">
        <v>415</v>
      </c>
    </row>
    <row r="24" spans="1:6" x14ac:dyDescent="0.2">
      <c r="A24" s="154" t="s">
        <v>166</v>
      </c>
      <c r="B24" s="131">
        <v>228.31399999999985</v>
      </c>
      <c r="C24" s="131">
        <v>298.90599999999995</v>
      </c>
      <c r="D24" s="131">
        <v>314.19799999999987</v>
      </c>
      <c r="E24" s="136">
        <v>260.41899999999987</v>
      </c>
      <c r="F24" s="131">
        <v>-53.778999999999996</v>
      </c>
    </row>
    <row r="25" spans="1:6" x14ac:dyDescent="0.2">
      <c r="A25" s="155" t="s">
        <v>230</v>
      </c>
      <c r="B25" s="156">
        <v>2540.1880000000001</v>
      </c>
      <c r="C25" s="156">
        <v>2504.5079999999998</v>
      </c>
      <c r="D25" s="156">
        <v>2562.9720000000002</v>
      </c>
      <c r="E25" s="157">
        <v>2553.308</v>
      </c>
      <c r="F25" s="156">
        <v>-9.6640000000002146</v>
      </c>
    </row>
    <row r="26" spans="1:6" x14ac:dyDescent="0.2">
      <c r="A26" s="122"/>
      <c r="B26" s="133"/>
      <c r="C26" s="133"/>
      <c r="D26" s="133"/>
      <c r="E26" s="158"/>
      <c r="F26" s="140"/>
    </row>
    <row r="27" spans="1:6" x14ac:dyDescent="0.2">
      <c r="A27" s="152" t="s">
        <v>231</v>
      </c>
      <c r="B27" s="133"/>
      <c r="C27" s="133"/>
      <c r="D27" s="133"/>
      <c r="E27" s="158"/>
      <c r="F27" s="140"/>
    </row>
    <row r="28" spans="1:6" x14ac:dyDescent="0.2">
      <c r="A28" s="153" t="s">
        <v>232</v>
      </c>
      <c r="B28" s="131">
        <v>671.65899999999999</v>
      </c>
      <c r="C28" s="131">
        <v>849.71400000000006</v>
      </c>
      <c r="D28" s="131">
        <v>855.65300000000002</v>
      </c>
      <c r="E28" s="136">
        <v>831.50699999999995</v>
      </c>
      <c r="F28" s="131">
        <v>-24.146000000000072</v>
      </c>
    </row>
    <row r="29" spans="1:6" x14ac:dyDescent="0.2">
      <c r="A29" s="153" t="s">
        <v>215</v>
      </c>
      <c r="B29" s="131">
        <v>416.63600000000002</v>
      </c>
      <c r="C29" s="131">
        <v>1169.3720000000001</v>
      </c>
      <c r="D29" s="131">
        <v>1017.242</v>
      </c>
      <c r="E29" s="136">
        <v>642.48800000000006</v>
      </c>
      <c r="F29" s="131">
        <v>-374.75399999999991</v>
      </c>
    </row>
    <row r="30" spans="1:6" x14ac:dyDescent="0.2">
      <c r="A30" s="153" t="s">
        <v>233</v>
      </c>
      <c r="B30" s="131">
        <v>0</v>
      </c>
      <c r="C30" s="131">
        <v>61</v>
      </c>
      <c r="D30" s="131">
        <v>59.588000000000001</v>
      </c>
      <c r="E30" s="136">
        <v>0</v>
      </c>
      <c r="F30" s="131">
        <v>-59.588000000000001</v>
      </c>
    </row>
    <row r="31" spans="1:6" x14ac:dyDescent="0.2">
      <c r="A31" s="153" t="s">
        <v>218</v>
      </c>
      <c r="B31" s="131">
        <v>657.99699999999996</v>
      </c>
      <c r="C31" s="131">
        <v>699.98599999999999</v>
      </c>
      <c r="D31" s="131">
        <v>694.505</v>
      </c>
      <c r="E31" s="136">
        <v>634.56899999999996</v>
      </c>
      <c r="F31" s="131">
        <v>-59.936000000000035</v>
      </c>
    </row>
    <row r="32" spans="1:6" x14ac:dyDescent="0.2">
      <c r="A32" s="122" t="s">
        <v>217</v>
      </c>
      <c r="B32" s="131">
        <v>144.30599999999998</v>
      </c>
      <c r="C32" s="131">
        <v>246.101</v>
      </c>
      <c r="D32" s="131">
        <v>290.43600000000004</v>
      </c>
      <c r="E32" s="136">
        <v>166.488</v>
      </c>
      <c r="F32" s="131">
        <v>-123.94800000000004</v>
      </c>
    </row>
    <row r="33" spans="1:6" x14ac:dyDescent="0.2">
      <c r="A33" s="153" t="s">
        <v>234</v>
      </c>
      <c r="B33" s="131">
        <v>203.55100000000002</v>
      </c>
      <c r="C33" s="131">
        <v>139.38200000000001</v>
      </c>
      <c r="D33" s="131">
        <v>219.70400000000001</v>
      </c>
      <c r="E33" s="136">
        <v>131.51000000000002</v>
      </c>
      <c r="F33" s="131">
        <v>-88.193999999999988</v>
      </c>
    </row>
    <row r="34" spans="1:6" x14ac:dyDescent="0.2">
      <c r="A34" s="153" t="s">
        <v>235</v>
      </c>
      <c r="B34" s="131">
        <v>154.06299999999999</v>
      </c>
      <c r="C34" s="131">
        <v>215.83199999999999</v>
      </c>
      <c r="D34" s="131">
        <v>213.29900000000001</v>
      </c>
      <c r="E34" s="136">
        <v>110.645</v>
      </c>
      <c r="F34" s="131">
        <v>-102.65400000000001</v>
      </c>
    </row>
    <row r="35" spans="1:6" x14ac:dyDescent="0.2">
      <c r="A35" s="153" t="s">
        <v>236</v>
      </c>
      <c r="B35" s="131">
        <v>80.477000000000004</v>
      </c>
      <c r="C35" s="131">
        <v>61.651000000000003</v>
      </c>
      <c r="D35" s="131">
        <v>87.141999999999996</v>
      </c>
      <c r="E35" s="136">
        <v>71.709999999999994</v>
      </c>
      <c r="F35" s="131">
        <v>-15.432000000000002</v>
      </c>
    </row>
    <row r="36" spans="1:6" x14ac:dyDescent="0.2">
      <c r="A36" s="153" t="s">
        <v>237</v>
      </c>
      <c r="B36" s="131">
        <v>69.400999999999996</v>
      </c>
      <c r="C36" s="131">
        <v>40.725000000000001</v>
      </c>
      <c r="D36" s="131">
        <v>46.798000000000002</v>
      </c>
      <c r="E36" s="136">
        <v>68.162999999999997</v>
      </c>
      <c r="F36" s="131">
        <v>21.364999999999995</v>
      </c>
    </row>
    <row r="37" spans="1:6" x14ac:dyDescent="0.2">
      <c r="A37" s="154" t="s">
        <v>228</v>
      </c>
      <c r="B37" s="131"/>
      <c r="C37" s="131"/>
      <c r="D37" s="131"/>
      <c r="E37" s="132"/>
      <c r="F37" s="131"/>
    </row>
    <row r="38" spans="1:6" x14ac:dyDescent="0.2">
      <c r="A38" s="144" t="s">
        <v>229</v>
      </c>
      <c r="B38" s="131">
        <v>0</v>
      </c>
      <c r="C38" s="131">
        <v>-350</v>
      </c>
      <c r="D38" s="131">
        <v>-415</v>
      </c>
      <c r="E38" s="136">
        <v>0</v>
      </c>
      <c r="F38" s="131">
        <v>415</v>
      </c>
    </row>
    <row r="39" spans="1:6" x14ac:dyDescent="0.2">
      <c r="A39" s="122" t="s">
        <v>166</v>
      </c>
      <c r="B39" s="131">
        <v>50.314000000000306</v>
      </c>
      <c r="C39" s="131">
        <v>69.148000000000593</v>
      </c>
      <c r="D39" s="131">
        <v>92.837999999999738</v>
      </c>
      <c r="E39" s="136">
        <v>29.47400000000016</v>
      </c>
      <c r="F39" s="131">
        <v>-63.363999999999578</v>
      </c>
    </row>
    <row r="40" spans="1:6" x14ac:dyDescent="0.2">
      <c r="A40" s="159" t="s">
        <v>238</v>
      </c>
      <c r="B40" s="156">
        <v>2448.404</v>
      </c>
      <c r="C40" s="156">
        <v>3202.9110000000005</v>
      </c>
      <c r="D40" s="156">
        <v>3162.2049999999999</v>
      </c>
      <c r="E40" s="157">
        <v>2686.5540000000001</v>
      </c>
      <c r="F40" s="156">
        <v>-475.65099999999984</v>
      </c>
    </row>
    <row r="41" spans="1:6" x14ac:dyDescent="0.2">
      <c r="A41" s="122"/>
      <c r="B41" s="131"/>
      <c r="C41" s="131"/>
      <c r="D41" s="131"/>
      <c r="E41" s="136"/>
      <c r="F41" s="156"/>
    </row>
    <row r="42" spans="1:6" x14ac:dyDescent="0.2">
      <c r="A42" s="122" t="s">
        <v>239</v>
      </c>
      <c r="B42" s="131">
        <v>-23.849999999999909</v>
      </c>
      <c r="C42" s="131">
        <v>-61.047000000000025</v>
      </c>
      <c r="D42" s="131">
        <v>-79.424999999999727</v>
      </c>
      <c r="E42" s="136">
        <v>-51.418999999999869</v>
      </c>
      <c r="F42" s="131">
        <v>28.005999999999858</v>
      </c>
    </row>
    <row r="43" spans="1:6" x14ac:dyDescent="0.2">
      <c r="A43" s="127" t="s">
        <v>9</v>
      </c>
      <c r="B43" s="142">
        <v>4964.7420000000002</v>
      </c>
      <c r="C43" s="142">
        <v>5646.3720000000003</v>
      </c>
      <c r="D43" s="142">
        <v>5645.7520000000004</v>
      </c>
      <c r="E43" s="143">
        <v>5188.4430000000002</v>
      </c>
      <c r="F43" s="142">
        <v>-457.3090000000002</v>
      </c>
    </row>
  </sheetData>
  <mergeCells count="2">
    <mergeCell ref="C4:F4"/>
    <mergeCell ref="A2:F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EB528-7E06-4231-8365-0D6B0EE88F19}">
  <dimension ref="A1:M37"/>
  <sheetViews>
    <sheetView showGridLines="0" zoomScaleNormal="100" workbookViewId="0"/>
  </sheetViews>
  <sheetFormatPr defaultColWidth="9" defaultRowHeight="11.25" x14ac:dyDescent="0.2"/>
  <cols>
    <col min="1" max="1" width="37.125" style="2" customWidth="1"/>
    <col min="2" max="4" width="9.375" style="2" customWidth="1"/>
    <col min="5" max="5" width="7.75" style="2" customWidth="1"/>
    <col min="6" max="16384" width="9" style="2"/>
  </cols>
  <sheetData>
    <row r="1" spans="1:6" ht="14.25" x14ac:dyDescent="0.2">
      <c r="A1" s="7" t="s">
        <v>241</v>
      </c>
      <c r="B1" s="1"/>
      <c r="C1" s="1"/>
      <c r="D1" s="1"/>
      <c r="E1" s="1"/>
      <c r="F1" s="1"/>
    </row>
    <row r="2" spans="1:6" ht="15" x14ac:dyDescent="0.25">
      <c r="A2" s="259" t="s">
        <v>242</v>
      </c>
      <c r="B2" s="260"/>
      <c r="C2" s="260"/>
      <c r="D2" s="260"/>
      <c r="E2" s="260"/>
      <c r="F2" s="1"/>
    </row>
    <row r="3" spans="1:6" ht="15.75" x14ac:dyDescent="0.25">
      <c r="A3" s="266" t="s">
        <v>194</v>
      </c>
      <c r="B3" s="267"/>
      <c r="C3" s="267"/>
      <c r="D3" s="267"/>
      <c r="E3" s="267"/>
      <c r="F3" s="8"/>
    </row>
    <row r="4" spans="1:6" ht="15" x14ac:dyDescent="0.2">
      <c r="F4" s="9"/>
    </row>
    <row r="14" spans="1:6" x14ac:dyDescent="0.2">
      <c r="F14" s="27"/>
    </row>
    <row r="15" spans="1:6" x14ac:dyDescent="0.2">
      <c r="F15" s="27"/>
    </row>
    <row r="16" spans="1:6" x14ac:dyDescent="0.2">
      <c r="F16" s="27"/>
    </row>
    <row r="17" spans="6:6" x14ac:dyDescent="0.2">
      <c r="F17" s="27"/>
    </row>
    <row r="18" spans="6:6" x14ac:dyDescent="0.2">
      <c r="F18" s="27"/>
    </row>
    <row r="19" spans="6:6" x14ac:dyDescent="0.2">
      <c r="F19" s="27"/>
    </row>
    <row r="20" spans="6:6" x14ac:dyDescent="0.2">
      <c r="F20" s="27"/>
    </row>
    <row r="21" spans="6:6" x14ac:dyDescent="0.2">
      <c r="F21" s="27"/>
    </row>
    <row r="22" spans="6:6" x14ac:dyDescent="0.2">
      <c r="F22" s="27"/>
    </row>
    <row r="23" spans="6:6" x14ac:dyDescent="0.2">
      <c r="F23" s="27"/>
    </row>
    <row r="24" spans="6:6" x14ac:dyDescent="0.2">
      <c r="F24" s="27"/>
    </row>
    <row r="25" spans="6:6" x14ac:dyDescent="0.2">
      <c r="F25" s="27"/>
    </row>
    <row r="26" spans="6:6" x14ac:dyDescent="0.2">
      <c r="F26" s="27"/>
    </row>
    <row r="27" spans="6:6" x14ac:dyDescent="0.2">
      <c r="F27" s="27"/>
    </row>
    <row r="28" spans="6:6" x14ac:dyDescent="0.2">
      <c r="F28" s="27"/>
    </row>
    <row r="29" spans="6:6" x14ac:dyDescent="0.2">
      <c r="F29" s="27"/>
    </row>
    <row r="30" spans="6:6" x14ac:dyDescent="0.2">
      <c r="F30" s="27"/>
    </row>
    <row r="31" spans="6:6" x14ac:dyDescent="0.2">
      <c r="F31" s="27"/>
    </row>
    <row r="32" spans="6:6" x14ac:dyDescent="0.2">
      <c r="F32" s="27"/>
    </row>
    <row r="33" spans="1:13" x14ac:dyDescent="0.2">
      <c r="A33" s="39" t="s">
        <v>142</v>
      </c>
    </row>
    <row r="34" spans="1:13" x14ac:dyDescent="0.2">
      <c r="A34" s="110"/>
      <c r="B34" s="2">
        <v>2009</v>
      </c>
      <c r="C34" s="2">
        <v>2010</v>
      </c>
      <c r="D34" s="2">
        <v>2011</v>
      </c>
      <c r="E34" s="2">
        <v>2012</v>
      </c>
      <c r="F34" s="2">
        <v>2013</v>
      </c>
      <c r="G34" s="2">
        <v>2014</v>
      </c>
      <c r="H34" s="2">
        <v>2015</v>
      </c>
      <c r="I34" s="2">
        <v>2016</v>
      </c>
      <c r="J34" s="2">
        <v>2017</v>
      </c>
      <c r="K34" s="2">
        <v>2018</v>
      </c>
      <c r="L34" s="2">
        <v>2019</v>
      </c>
      <c r="M34" s="2">
        <v>2020</v>
      </c>
    </row>
    <row r="35" spans="1:13" x14ac:dyDescent="0.2">
      <c r="A35" s="2" t="s">
        <v>294</v>
      </c>
      <c r="B35" s="235">
        <v>-2617.6579999999994</v>
      </c>
      <c r="C35" s="235">
        <v>-1075.6509999999998</v>
      </c>
      <c r="D35" s="235">
        <v>236.14099999999962</v>
      </c>
      <c r="E35" s="235">
        <v>2050.070999999999</v>
      </c>
      <c r="F35" s="235">
        <v>4741.5919999999996</v>
      </c>
      <c r="G35" s="235">
        <v>6973.3090000000002</v>
      </c>
      <c r="H35" s="235">
        <v>9305.5460000000003</v>
      </c>
      <c r="I35" s="235">
        <v>13716.740000000003</v>
      </c>
      <c r="J35" s="235">
        <v>18820.050000000003</v>
      </c>
      <c r="K35" s="235">
        <v>21736.703999999998</v>
      </c>
      <c r="L35" s="235">
        <v>22990.241000000002</v>
      </c>
      <c r="M35" s="235">
        <v>23757.737999999998</v>
      </c>
    </row>
    <row r="36" spans="1:13" x14ac:dyDescent="0.2">
      <c r="A36" s="2" t="s">
        <v>296</v>
      </c>
      <c r="B36" s="235">
        <v>9305.6679999999997</v>
      </c>
      <c r="C36" s="235">
        <v>10971.205000000004</v>
      </c>
      <c r="D36" s="235">
        <v>11789.993999999999</v>
      </c>
      <c r="E36" s="235">
        <v>12473.176999999996</v>
      </c>
      <c r="F36" s="235">
        <v>13446.697000000004</v>
      </c>
      <c r="G36" s="235">
        <v>13781.170000000002</v>
      </c>
      <c r="H36" s="235">
        <v>14068.691000000001</v>
      </c>
      <c r="I36" s="235">
        <v>13630.255000000003</v>
      </c>
      <c r="J36" s="235">
        <v>13143.449999999997</v>
      </c>
      <c r="K36" s="235">
        <v>12868.915000000008</v>
      </c>
      <c r="L36" s="235">
        <v>12471.659</v>
      </c>
      <c r="M36" s="235">
        <v>11691.068000000014</v>
      </c>
    </row>
    <row r="37" spans="1:13" x14ac:dyDescent="0.2">
      <c r="A37" s="2" t="s">
        <v>295</v>
      </c>
      <c r="B37" s="235">
        <v>6688.01</v>
      </c>
      <c r="C37" s="235">
        <v>9895.5540000000037</v>
      </c>
      <c r="D37" s="235">
        <v>12026.134999999998</v>
      </c>
      <c r="E37" s="235">
        <v>14523.247999999996</v>
      </c>
      <c r="F37" s="235">
        <v>18188.289000000004</v>
      </c>
      <c r="G37" s="235">
        <v>20754.479000000003</v>
      </c>
      <c r="H37" s="235">
        <v>23374.237000000001</v>
      </c>
      <c r="I37" s="235">
        <v>27346.995000000006</v>
      </c>
      <c r="J37" s="235">
        <v>31963.5</v>
      </c>
      <c r="K37" s="235">
        <v>34605.619000000006</v>
      </c>
      <c r="L37" s="235">
        <v>35461.9</v>
      </c>
      <c r="M37" s="235">
        <v>35448.806000000011</v>
      </c>
    </row>
  </sheetData>
  <mergeCells count="2">
    <mergeCell ref="A2:E2"/>
    <mergeCell ref="A3:E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811F7-9928-4D4A-81DC-BED7B4673C04}">
  <dimension ref="A1:F32"/>
  <sheetViews>
    <sheetView showGridLines="0" zoomScaleNormal="100" workbookViewId="0"/>
  </sheetViews>
  <sheetFormatPr defaultColWidth="9" defaultRowHeight="11.25" x14ac:dyDescent="0.2"/>
  <cols>
    <col min="1" max="1" width="37.125" style="2" customWidth="1"/>
    <col min="2" max="4" width="9.375" style="2" customWidth="1"/>
    <col min="5" max="5" width="7.75" style="2" customWidth="1"/>
    <col min="6" max="16384" width="9" style="2"/>
  </cols>
  <sheetData>
    <row r="1" spans="1:6" ht="14.25" x14ac:dyDescent="0.2">
      <c r="A1" s="7" t="s">
        <v>243</v>
      </c>
      <c r="B1" s="1"/>
      <c r="C1" s="1"/>
      <c r="D1" s="1"/>
      <c r="E1" s="1"/>
      <c r="F1" s="1"/>
    </row>
    <row r="2" spans="1:6" ht="14.25" x14ac:dyDescent="0.2">
      <c r="A2" s="259" t="s">
        <v>251</v>
      </c>
      <c r="B2" s="268"/>
      <c r="C2" s="268"/>
      <c r="F2" s="1"/>
    </row>
    <row r="3" spans="1:6" ht="15.75" x14ac:dyDescent="0.25">
      <c r="A3" s="261" t="s">
        <v>252</v>
      </c>
      <c r="B3" s="262"/>
      <c r="C3" s="262"/>
      <c r="F3" s="8"/>
    </row>
    <row r="4" spans="1:6" ht="15" x14ac:dyDescent="0.2">
      <c r="A4" s="97"/>
      <c r="B4" s="97"/>
      <c r="C4" s="160"/>
      <c r="F4" s="9"/>
    </row>
    <row r="5" spans="1:6" x14ac:dyDescent="0.2">
      <c r="B5" s="161">
        <v>2019</v>
      </c>
      <c r="C5" s="162">
        <v>2020</v>
      </c>
    </row>
    <row r="6" spans="1:6" x14ac:dyDescent="0.2">
      <c r="B6" s="163" t="s">
        <v>62</v>
      </c>
      <c r="C6" s="164" t="s">
        <v>62</v>
      </c>
    </row>
    <row r="7" spans="1:6" x14ac:dyDescent="0.2">
      <c r="B7" s="163"/>
      <c r="C7" s="164"/>
    </row>
    <row r="8" spans="1:6" x14ac:dyDescent="0.2">
      <c r="A8" s="2" t="s">
        <v>244</v>
      </c>
      <c r="B8" s="163">
        <v>25966.043000000001</v>
      </c>
      <c r="C8" s="164">
        <v>25425.696</v>
      </c>
    </row>
    <row r="9" spans="1:6" x14ac:dyDescent="0.2">
      <c r="A9" s="2" t="s">
        <v>245</v>
      </c>
      <c r="B9" s="163">
        <v>-3465.64</v>
      </c>
      <c r="C9" s="164">
        <v>-4158.348</v>
      </c>
    </row>
    <row r="10" spans="1:6" x14ac:dyDescent="0.2">
      <c r="A10" s="2" t="s">
        <v>232</v>
      </c>
      <c r="B10" s="163">
        <v>7383.3680000000004</v>
      </c>
      <c r="C10" s="164">
        <v>7587.08</v>
      </c>
    </row>
    <row r="11" spans="1:6" x14ac:dyDescent="0.2">
      <c r="A11" s="2" t="s">
        <v>218</v>
      </c>
      <c r="B11" s="163">
        <v>6176.5240000000003</v>
      </c>
      <c r="C11" s="164">
        <v>5623.2139999999999</v>
      </c>
    </row>
    <row r="12" spans="1:6" x14ac:dyDescent="0.2">
      <c r="A12" s="2" t="s">
        <v>215</v>
      </c>
      <c r="B12" s="163">
        <v>1923.836</v>
      </c>
      <c r="C12" s="164">
        <v>1834.4059999999999</v>
      </c>
    </row>
    <row r="13" spans="1:6" x14ac:dyDescent="0.2">
      <c r="A13" s="2" t="s">
        <v>246</v>
      </c>
      <c r="B13" s="163">
        <v>933.74300000000005</v>
      </c>
      <c r="C13" s="164">
        <v>929.73</v>
      </c>
    </row>
    <row r="14" spans="1:6" x14ac:dyDescent="0.2">
      <c r="A14" s="2" t="s">
        <v>247</v>
      </c>
      <c r="B14" s="163">
        <v>638.87099999999998</v>
      </c>
      <c r="C14" s="164">
        <v>663.423</v>
      </c>
      <c r="F14" s="27"/>
    </row>
    <row r="15" spans="1:6" x14ac:dyDescent="0.2">
      <c r="A15" s="2" t="s">
        <v>248</v>
      </c>
      <c r="B15" s="163">
        <v>-4340.1480000000083</v>
      </c>
      <c r="C15" s="164">
        <v>-4409.3889999999956</v>
      </c>
      <c r="F15" s="27"/>
    </row>
    <row r="16" spans="1:6" x14ac:dyDescent="0.2">
      <c r="A16" s="2" t="s">
        <v>249</v>
      </c>
      <c r="B16" s="163">
        <v>245.30300000000716</v>
      </c>
      <c r="C16" s="164">
        <v>1952.9939999999988</v>
      </c>
      <c r="F16" s="27"/>
    </row>
    <row r="17" spans="1:6" x14ac:dyDescent="0.2">
      <c r="C17" s="165"/>
      <c r="F17" s="27"/>
    </row>
    <row r="18" spans="1:6" x14ac:dyDescent="0.2">
      <c r="A18" s="39" t="s">
        <v>250</v>
      </c>
      <c r="B18" s="166">
        <v>35461.9</v>
      </c>
      <c r="C18" s="167">
        <v>35448.806000000011</v>
      </c>
      <c r="F18" s="27"/>
    </row>
    <row r="19" spans="1:6" x14ac:dyDescent="0.2">
      <c r="F19" s="27"/>
    </row>
    <row r="20" spans="1:6" x14ac:dyDescent="0.2">
      <c r="A20" s="2" t="s">
        <v>253</v>
      </c>
      <c r="F20" s="27"/>
    </row>
    <row r="21" spans="1:6" x14ac:dyDescent="0.2">
      <c r="A21" s="2" t="s">
        <v>254</v>
      </c>
      <c r="F21" s="27"/>
    </row>
    <row r="22" spans="1:6" x14ac:dyDescent="0.2">
      <c r="A22" s="2" t="s">
        <v>255</v>
      </c>
      <c r="F22" s="27"/>
    </row>
    <row r="23" spans="1:6" x14ac:dyDescent="0.2">
      <c r="F23" s="27"/>
    </row>
    <row r="24" spans="1:6" x14ac:dyDescent="0.2">
      <c r="F24" s="27"/>
    </row>
    <row r="25" spans="1:6" x14ac:dyDescent="0.2">
      <c r="F25" s="27"/>
    </row>
    <row r="26" spans="1:6" x14ac:dyDescent="0.2">
      <c r="F26" s="27"/>
    </row>
    <row r="27" spans="1:6" x14ac:dyDescent="0.2">
      <c r="F27" s="27"/>
    </row>
    <row r="28" spans="1:6" x14ac:dyDescent="0.2">
      <c r="F28" s="27"/>
    </row>
    <row r="29" spans="1:6" x14ac:dyDescent="0.2">
      <c r="F29" s="27"/>
    </row>
    <row r="30" spans="1:6" x14ac:dyDescent="0.2">
      <c r="F30" s="27"/>
    </row>
    <row r="31" spans="1:6" x14ac:dyDescent="0.2">
      <c r="F31" s="27"/>
    </row>
    <row r="32" spans="1:6" x14ac:dyDescent="0.2">
      <c r="F32" s="27"/>
    </row>
  </sheetData>
  <mergeCells count="2">
    <mergeCell ref="A2:C2"/>
    <mergeCell ref="A3:C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F4442-6E99-4ACE-9737-3A358BA2B2F3}">
  <dimension ref="A1:F45"/>
  <sheetViews>
    <sheetView showGridLines="0" zoomScaleNormal="100" workbookViewId="0"/>
  </sheetViews>
  <sheetFormatPr defaultColWidth="9" defaultRowHeight="11.25" x14ac:dyDescent="0.2"/>
  <cols>
    <col min="1" max="1" width="67.625" style="2" customWidth="1"/>
    <col min="2" max="4" width="9.375" style="2" customWidth="1"/>
    <col min="5" max="5" width="7.75" style="2" customWidth="1"/>
    <col min="6" max="16384" width="9" style="2"/>
  </cols>
  <sheetData>
    <row r="1" spans="1:6" ht="14.25" x14ac:dyDescent="0.2">
      <c r="A1" s="7" t="s">
        <v>256</v>
      </c>
      <c r="B1" s="1"/>
      <c r="C1" s="1"/>
      <c r="D1" s="1"/>
      <c r="E1" s="1"/>
      <c r="F1" s="1"/>
    </row>
    <row r="2" spans="1:6" s="168" customFormat="1" ht="15" x14ac:dyDescent="0.25">
      <c r="A2" s="269" t="s">
        <v>257</v>
      </c>
      <c r="B2" s="270"/>
      <c r="F2" s="169"/>
    </row>
    <row r="3" spans="1:6" x14ac:dyDescent="0.2">
      <c r="F3" s="170"/>
    </row>
    <row r="4" spans="1:6" x14ac:dyDescent="0.2">
      <c r="B4" s="110" t="s">
        <v>62</v>
      </c>
      <c r="F4" s="171"/>
    </row>
    <row r="5" spans="1:6" x14ac:dyDescent="0.2">
      <c r="A5" s="39" t="s">
        <v>258</v>
      </c>
      <c r="B5" s="172">
        <v>36173.176999999996</v>
      </c>
    </row>
    <row r="7" spans="1:6" x14ac:dyDescent="0.2">
      <c r="A7" s="173" t="s">
        <v>259</v>
      </c>
      <c r="B7" s="174"/>
    </row>
    <row r="8" spans="1:6" x14ac:dyDescent="0.2">
      <c r="A8" s="175" t="s">
        <v>260</v>
      </c>
      <c r="B8" s="174">
        <v>-1111.8679999999913</v>
      </c>
    </row>
    <row r="9" spans="1:6" x14ac:dyDescent="0.2">
      <c r="A9" s="175" t="s">
        <v>261</v>
      </c>
      <c r="B9" s="174">
        <v>1417.038000000008</v>
      </c>
    </row>
    <row r="10" spans="1:6" x14ac:dyDescent="0.2">
      <c r="A10" s="175" t="s">
        <v>262</v>
      </c>
      <c r="B10" s="174">
        <v>-211.63600000000139</v>
      </c>
    </row>
    <row r="11" spans="1:6" x14ac:dyDescent="0.2">
      <c r="A11" s="173" t="s">
        <v>78</v>
      </c>
      <c r="B11" s="176">
        <v>93.534000000015283</v>
      </c>
    </row>
    <row r="12" spans="1:6" x14ac:dyDescent="0.2">
      <c r="B12" s="174"/>
    </row>
    <row r="13" spans="1:6" x14ac:dyDescent="0.2">
      <c r="A13" s="173" t="s">
        <v>263</v>
      </c>
      <c r="B13" s="174"/>
    </row>
    <row r="14" spans="1:6" x14ac:dyDescent="0.2">
      <c r="A14" s="57" t="s">
        <v>215</v>
      </c>
      <c r="B14" s="174">
        <v>-374.75399999999991</v>
      </c>
      <c r="F14" s="27"/>
    </row>
    <row r="15" spans="1:6" x14ac:dyDescent="0.2">
      <c r="A15" s="57" t="s">
        <v>233</v>
      </c>
      <c r="B15" s="174">
        <v>-59.588000000000001</v>
      </c>
      <c r="F15" s="27"/>
    </row>
    <row r="16" spans="1:6" x14ac:dyDescent="0.2">
      <c r="A16" s="57" t="s">
        <v>118</v>
      </c>
      <c r="B16" s="174">
        <v>-156.715</v>
      </c>
      <c r="F16" s="27"/>
    </row>
    <row r="17" spans="1:6" x14ac:dyDescent="0.2">
      <c r="A17" s="57" t="s">
        <v>217</v>
      </c>
      <c r="B17" s="174">
        <v>-123.94800000000004</v>
      </c>
      <c r="F17" s="27"/>
    </row>
    <row r="18" spans="1:6" x14ac:dyDescent="0.2">
      <c r="A18" s="57" t="s">
        <v>235</v>
      </c>
      <c r="B18" s="174">
        <v>-102.65400000000001</v>
      </c>
      <c r="F18" s="27"/>
    </row>
    <row r="19" spans="1:6" x14ac:dyDescent="0.2">
      <c r="A19" s="57" t="s">
        <v>234</v>
      </c>
      <c r="B19" s="174">
        <v>-88.193999999999988</v>
      </c>
      <c r="F19" s="27"/>
    </row>
    <row r="20" spans="1:6" x14ac:dyDescent="0.2">
      <c r="A20" s="57" t="s">
        <v>128</v>
      </c>
      <c r="B20" s="174">
        <v>-71.992000000000019</v>
      </c>
      <c r="F20" s="27"/>
    </row>
    <row r="21" spans="1:6" x14ac:dyDescent="0.2">
      <c r="A21" s="57" t="s">
        <v>218</v>
      </c>
      <c r="B21" s="174">
        <v>-59.936000000000035</v>
      </c>
      <c r="F21" s="27"/>
    </row>
    <row r="22" spans="1:6" x14ac:dyDescent="0.2">
      <c r="A22" s="57" t="s">
        <v>223</v>
      </c>
      <c r="B22" s="174">
        <v>-35.620999999999981</v>
      </c>
      <c r="F22" s="27"/>
    </row>
    <row r="23" spans="1:6" x14ac:dyDescent="0.2">
      <c r="A23" s="57" t="s">
        <v>131</v>
      </c>
      <c r="B23" s="174">
        <v>-29.284999999999997</v>
      </c>
      <c r="F23" s="27"/>
    </row>
    <row r="24" spans="1:6" x14ac:dyDescent="0.2">
      <c r="A24" s="57" t="s">
        <v>222</v>
      </c>
      <c r="B24" s="174">
        <v>-25.208000000000084</v>
      </c>
      <c r="F24" s="27"/>
    </row>
    <row r="25" spans="1:6" x14ac:dyDescent="0.2">
      <c r="A25" s="57" t="s">
        <v>232</v>
      </c>
      <c r="B25" s="174">
        <v>-24.146000000000072</v>
      </c>
      <c r="F25" s="27"/>
    </row>
    <row r="26" spans="1:6" x14ac:dyDescent="0.2">
      <c r="A26" s="57" t="s">
        <v>264</v>
      </c>
      <c r="B26" s="174">
        <v>830</v>
      </c>
      <c r="F26" s="27"/>
    </row>
    <row r="27" spans="1:6" x14ac:dyDescent="0.2">
      <c r="A27" s="57" t="s">
        <v>157</v>
      </c>
      <c r="B27" s="174">
        <v>-135.26800000000003</v>
      </c>
      <c r="F27" s="27"/>
    </row>
    <row r="28" spans="1:6" x14ac:dyDescent="0.2">
      <c r="A28" s="173" t="s">
        <v>265</v>
      </c>
      <c r="B28" s="176">
        <v>-457.3090000000002</v>
      </c>
      <c r="F28" s="27"/>
    </row>
    <row r="29" spans="1:6" x14ac:dyDescent="0.2">
      <c r="B29" s="174"/>
      <c r="F29" s="27"/>
    </row>
    <row r="30" spans="1:6" x14ac:dyDescent="0.2">
      <c r="A30" s="173" t="s">
        <v>266</v>
      </c>
      <c r="F30" s="27"/>
    </row>
    <row r="31" spans="1:6" x14ac:dyDescent="0.2">
      <c r="A31" s="57" t="s">
        <v>235</v>
      </c>
      <c r="B31" s="174">
        <v>-119.431</v>
      </c>
      <c r="F31" s="27"/>
    </row>
    <row r="32" spans="1:6" x14ac:dyDescent="0.2">
      <c r="A32" s="57" t="s">
        <v>217</v>
      </c>
      <c r="B32" s="174">
        <v>-71.212999999999994</v>
      </c>
      <c r="F32" s="27"/>
    </row>
    <row r="33" spans="1:2" x14ac:dyDescent="0.2">
      <c r="A33" s="57" t="s">
        <v>157</v>
      </c>
      <c r="B33" s="174">
        <v>-61.950999999999794</v>
      </c>
    </row>
    <row r="34" spans="1:2" x14ac:dyDescent="0.2">
      <c r="A34" s="173" t="s">
        <v>267</v>
      </c>
      <c r="B34" s="174">
        <v>-252.5949999999998</v>
      </c>
    </row>
    <row r="35" spans="1:2" x14ac:dyDescent="0.2">
      <c r="B35" s="174"/>
    </row>
    <row r="36" spans="1:2" x14ac:dyDescent="0.2">
      <c r="A36" s="2" t="s">
        <v>268</v>
      </c>
      <c r="B36" s="174">
        <v>-426.12299999999999</v>
      </c>
    </row>
    <row r="37" spans="1:2" x14ac:dyDescent="0.2">
      <c r="A37" s="57"/>
      <c r="B37" s="174"/>
    </row>
    <row r="38" spans="1:2" x14ac:dyDescent="0.2">
      <c r="A38" s="57"/>
      <c r="B38" s="174"/>
    </row>
    <row r="39" spans="1:2" x14ac:dyDescent="0.2">
      <c r="B39" s="174"/>
    </row>
    <row r="40" spans="1:2" x14ac:dyDescent="0.2">
      <c r="A40" s="173" t="s">
        <v>269</v>
      </c>
      <c r="B40" s="177">
        <v>-724.37100000001578</v>
      </c>
    </row>
    <row r="42" spans="1:2" x14ac:dyDescent="0.2">
      <c r="A42" s="39" t="s">
        <v>270</v>
      </c>
      <c r="B42" s="172">
        <v>35448.806000000011</v>
      </c>
    </row>
    <row r="44" spans="1:2" ht="90" customHeight="1" x14ac:dyDescent="0.2">
      <c r="A44" s="168" t="s">
        <v>271</v>
      </c>
    </row>
    <row r="45" spans="1:2" x14ac:dyDescent="0.2">
      <c r="A45" s="233" t="s">
        <v>387</v>
      </c>
    </row>
  </sheetData>
  <mergeCells count="1">
    <mergeCell ref="A2:B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E6982-291A-4200-915A-ABF376696053}">
  <dimension ref="A1:F32"/>
  <sheetViews>
    <sheetView showGridLines="0" zoomScaleNormal="100" workbookViewId="0"/>
  </sheetViews>
  <sheetFormatPr defaultColWidth="9" defaultRowHeight="11.25" x14ac:dyDescent="0.2"/>
  <cols>
    <col min="1" max="1" width="63.125" style="2" bestFit="1" customWidth="1"/>
    <col min="2" max="2" width="7.125" style="2" bestFit="1" customWidth="1"/>
    <col min="3" max="3" width="13" style="2" bestFit="1" customWidth="1"/>
    <col min="4" max="4" width="7.125" style="2" bestFit="1" customWidth="1"/>
    <col min="5" max="5" width="7.75" style="2" customWidth="1"/>
    <col min="6" max="16384" width="9" style="2"/>
  </cols>
  <sheetData>
    <row r="1" spans="1:6" ht="14.25" x14ac:dyDescent="0.2">
      <c r="A1" s="7" t="s">
        <v>272</v>
      </c>
      <c r="B1" s="1"/>
      <c r="C1" s="1"/>
      <c r="D1" s="1"/>
      <c r="E1" s="1"/>
      <c r="F1" s="1"/>
    </row>
    <row r="2" spans="1:6" ht="14.25" x14ac:dyDescent="0.2">
      <c r="A2" s="272" t="s">
        <v>288</v>
      </c>
      <c r="B2" s="255"/>
      <c r="C2" s="255"/>
      <c r="D2" s="255"/>
      <c r="F2" s="1"/>
    </row>
    <row r="3" spans="1:6" ht="15.75" x14ac:dyDescent="0.25">
      <c r="A3" s="271" t="s">
        <v>289</v>
      </c>
      <c r="B3" s="262"/>
      <c r="C3" s="262"/>
      <c r="D3" s="262"/>
      <c r="F3" s="8"/>
    </row>
    <row r="4" spans="1:6" ht="15" x14ac:dyDescent="0.2">
      <c r="A4" s="191"/>
      <c r="B4" s="191"/>
      <c r="C4" s="191"/>
      <c r="D4" s="192"/>
      <c r="F4" s="9"/>
    </row>
    <row r="5" spans="1:6" ht="12.75" x14ac:dyDescent="0.2">
      <c r="A5" s="64"/>
      <c r="B5" s="179" t="s">
        <v>0</v>
      </c>
      <c r="C5" s="180" t="s">
        <v>273</v>
      </c>
      <c r="D5" s="181" t="s">
        <v>2</v>
      </c>
    </row>
    <row r="6" spans="1:6" ht="14.25" x14ac:dyDescent="0.2">
      <c r="A6" s="64" t="s">
        <v>274</v>
      </c>
      <c r="B6"/>
      <c r="C6"/>
      <c r="D6" s="178"/>
    </row>
    <row r="7" spans="1:6" ht="12.75" x14ac:dyDescent="0.2">
      <c r="A7" s="182" t="s">
        <v>275</v>
      </c>
      <c r="B7" s="183">
        <v>1532.622000000003</v>
      </c>
      <c r="C7" s="183">
        <v>2588.6079999999965</v>
      </c>
      <c r="D7" s="184">
        <v>1669.0200000000004</v>
      </c>
    </row>
    <row r="8" spans="1:6" ht="12.75" x14ac:dyDescent="0.2">
      <c r="A8" s="185" t="s">
        <v>276</v>
      </c>
      <c r="B8" s="186" t="s">
        <v>277</v>
      </c>
      <c r="C8" s="186" t="s">
        <v>277</v>
      </c>
      <c r="D8" s="187" t="s">
        <v>277</v>
      </c>
    </row>
    <row r="9" spans="1:6" ht="14.25" x14ac:dyDescent="0.2">
      <c r="A9"/>
      <c r="B9"/>
      <c r="C9"/>
      <c r="D9" s="187"/>
    </row>
    <row r="10" spans="1:6" ht="12.75" x14ac:dyDescent="0.2">
      <c r="A10" s="64" t="s">
        <v>278</v>
      </c>
      <c r="B10" s="188"/>
      <c r="C10" s="188"/>
      <c r="D10" s="189"/>
    </row>
    <row r="11" spans="1:6" ht="12.75" x14ac:dyDescent="0.2">
      <c r="A11" s="190" t="s">
        <v>279</v>
      </c>
      <c r="B11" s="183">
        <v>-247.75799999999708</v>
      </c>
      <c r="C11" s="183">
        <v>1960.5200000000182</v>
      </c>
      <c r="D11" s="184">
        <v>2217.3520000000062</v>
      </c>
    </row>
    <row r="12" spans="1:6" ht="12.75" x14ac:dyDescent="0.2">
      <c r="A12" s="185" t="s">
        <v>276</v>
      </c>
      <c r="B12" s="186" t="s">
        <v>277</v>
      </c>
      <c r="C12" s="186" t="s">
        <v>277</v>
      </c>
      <c r="D12" s="187" t="s">
        <v>277</v>
      </c>
    </row>
    <row r="13" spans="1:6" ht="12.75" x14ac:dyDescent="0.2">
      <c r="A13" s="64"/>
      <c r="B13" s="188"/>
      <c r="C13" s="188"/>
      <c r="D13" s="189"/>
    </row>
    <row r="14" spans="1:6" ht="12.75" x14ac:dyDescent="0.2">
      <c r="A14" s="64" t="s">
        <v>280</v>
      </c>
      <c r="B14" s="179"/>
      <c r="C14" s="179"/>
      <c r="D14" s="181"/>
      <c r="F14" s="27"/>
    </row>
    <row r="15" spans="1:6" ht="12.75" x14ac:dyDescent="0.2">
      <c r="A15" s="190" t="s">
        <v>281</v>
      </c>
      <c r="B15" s="179"/>
      <c r="C15" s="179"/>
      <c r="D15" s="181"/>
      <c r="F15" s="27"/>
    </row>
    <row r="16" spans="1:6" ht="12.75" x14ac:dyDescent="0.2">
      <c r="A16" s="185" t="s">
        <v>276</v>
      </c>
      <c r="B16" s="186" t="s">
        <v>277</v>
      </c>
      <c r="C16" s="186" t="s">
        <v>277</v>
      </c>
      <c r="D16" s="187" t="s">
        <v>277</v>
      </c>
      <c r="F16" s="27"/>
    </row>
    <row r="17" spans="1:6" ht="12.75" x14ac:dyDescent="0.2">
      <c r="A17" s="190" t="s">
        <v>282</v>
      </c>
      <c r="B17" s="188"/>
      <c r="C17" s="188"/>
      <c r="D17" s="189"/>
      <c r="F17" s="27"/>
    </row>
    <row r="18" spans="1:6" ht="12.75" x14ac:dyDescent="0.2">
      <c r="A18" s="190" t="s">
        <v>283</v>
      </c>
      <c r="B18" s="188"/>
      <c r="C18" s="188"/>
      <c r="D18" s="189"/>
      <c r="F18" s="27"/>
    </row>
    <row r="19" spans="1:6" ht="12.75" x14ac:dyDescent="0.2">
      <c r="A19" s="185" t="s">
        <v>276</v>
      </c>
      <c r="B19" s="186" t="s">
        <v>277</v>
      </c>
      <c r="C19" s="186" t="s">
        <v>284</v>
      </c>
      <c r="D19" s="187" t="s">
        <v>284</v>
      </c>
      <c r="F19" s="27"/>
    </row>
    <row r="20" spans="1:6" ht="12.75" x14ac:dyDescent="0.2">
      <c r="A20" s="182"/>
      <c r="B20" s="188"/>
      <c r="C20" s="188"/>
      <c r="D20" s="189"/>
      <c r="F20" s="27"/>
    </row>
    <row r="21" spans="1:6" ht="12.75" x14ac:dyDescent="0.2">
      <c r="A21" s="64" t="s">
        <v>285</v>
      </c>
      <c r="B21" s="188"/>
      <c r="C21" s="188"/>
      <c r="D21" s="189"/>
      <c r="F21" s="27"/>
    </row>
    <row r="22" spans="1:6" ht="12.75" x14ac:dyDescent="0.2">
      <c r="A22" s="64" t="s">
        <v>286</v>
      </c>
      <c r="B22" s="188"/>
      <c r="C22" s="188"/>
      <c r="D22" s="189"/>
      <c r="F22" s="27"/>
    </row>
    <row r="23" spans="1:6" ht="12.75" x14ac:dyDescent="0.2">
      <c r="A23" s="182" t="s">
        <v>287</v>
      </c>
      <c r="B23" s="188">
        <v>70.08382585144453</v>
      </c>
      <c r="C23" s="188">
        <v>64.276195591003798</v>
      </c>
      <c r="D23" s="189">
        <v>67.019853926814889</v>
      </c>
      <c r="F23" s="27"/>
    </row>
    <row r="24" spans="1:6" ht="12.75" x14ac:dyDescent="0.2">
      <c r="A24" s="185" t="s">
        <v>276</v>
      </c>
      <c r="B24" s="186" t="s">
        <v>284</v>
      </c>
      <c r="C24" s="186" t="s">
        <v>277</v>
      </c>
      <c r="D24" s="187" t="s">
        <v>284</v>
      </c>
      <c r="F24" s="27"/>
    </row>
    <row r="25" spans="1:6" x14ac:dyDescent="0.2">
      <c r="F25" s="27"/>
    </row>
    <row r="26" spans="1:6" x14ac:dyDescent="0.2">
      <c r="F26" s="27"/>
    </row>
    <row r="27" spans="1:6" x14ac:dyDescent="0.2">
      <c r="F27" s="27"/>
    </row>
    <row r="28" spans="1:6" x14ac:dyDescent="0.2">
      <c r="F28" s="27"/>
    </row>
    <row r="29" spans="1:6" x14ac:dyDescent="0.2">
      <c r="F29" s="27"/>
    </row>
    <row r="30" spans="1:6" x14ac:dyDescent="0.2">
      <c r="F30" s="27"/>
    </row>
    <row r="31" spans="1:6" x14ac:dyDescent="0.2">
      <c r="F31" s="27"/>
    </row>
    <row r="32" spans="1:6" x14ac:dyDescent="0.2">
      <c r="F32" s="27"/>
    </row>
  </sheetData>
  <mergeCells count="2">
    <mergeCell ref="A3:D3"/>
    <mergeCell ref="A2:D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1878-0335-44DD-8400-A1C9A9933C8E}">
  <dimension ref="A1:P35"/>
  <sheetViews>
    <sheetView showGridLines="0" zoomScaleNormal="100" workbookViewId="0"/>
  </sheetViews>
  <sheetFormatPr defaultColWidth="9" defaultRowHeight="11.25" x14ac:dyDescent="0.2"/>
  <cols>
    <col min="1" max="1" width="37.125" style="2" customWidth="1"/>
    <col min="2" max="4" width="9.375" style="2" customWidth="1"/>
    <col min="5" max="5" width="7.75" style="2" customWidth="1"/>
    <col min="6" max="16384" width="9" style="2"/>
  </cols>
  <sheetData>
    <row r="1" spans="1:6" ht="14.25" x14ac:dyDescent="0.2">
      <c r="A1" s="7" t="s">
        <v>290</v>
      </c>
      <c r="B1" s="1"/>
      <c r="C1" s="1"/>
      <c r="D1" s="1"/>
      <c r="E1" s="1"/>
      <c r="F1" s="1"/>
    </row>
    <row r="2" spans="1:6" ht="15" x14ac:dyDescent="0.25">
      <c r="A2" s="259" t="s">
        <v>93</v>
      </c>
      <c r="B2" s="260"/>
      <c r="C2" s="260"/>
      <c r="D2" s="260"/>
      <c r="F2" s="1"/>
    </row>
    <row r="3" spans="1:6" ht="15" customHeight="1" x14ac:dyDescent="0.25">
      <c r="A3" s="273" t="s">
        <v>161</v>
      </c>
      <c r="B3" s="268"/>
      <c r="C3" s="268"/>
      <c r="D3" s="268"/>
      <c r="E3" s="236"/>
      <c r="F3" s="8"/>
    </row>
    <row r="4" spans="1:6" ht="21.75" customHeight="1" x14ac:dyDescent="0.2">
      <c r="A4" s="237"/>
      <c r="B4" s="237"/>
      <c r="C4" s="237"/>
      <c r="D4" s="237"/>
      <c r="F4" s="9"/>
    </row>
    <row r="14" spans="1:6" x14ac:dyDescent="0.2">
      <c r="F14" s="27"/>
    </row>
    <row r="15" spans="1:6" x14ac:dyDescent="0.2">
      <c r="F15" s="27"/>
    </row>
    <row r="16" spans="1:6" x14ac:dyDescent="0.2">
      <c r="F16" s="27"/>
    </row>
    <row r="17" spans="6:6" x14ac:dyDescent="0.2">
      <c r="F17" s="27"/>
    </row>
    <row r="18" spans="6:6" x14ac:dyDescent="0.2">
      <c r="F18" s="27"/>
    </row>
    <row r="19" spans="6:6" x14ac:dyDescent="0.2">
      <c r="F19" s="27"/>
    </row>
    <row r="20" spans="6:6" x14ac:dyDescent="0.2">
      <c r="F20" s="27"/>
    </row>
    <row r="21" spans="6:6" x14ac:dyDescent="0.2">
      <c r="F21" s="27"/>
    </row>
    <row r="22" spans="6:6" x14ac:dyDescent="0.2">
      <c r="F22" s="27"/>
    </row>
    <row r="23" spans="6:6" x14ac:dyDescent="0.2">
      <c r="F23" s="27"/>
    </row>
    <row r="24" spans="6:6" x14ac:dyDescent="0.2">
      <c r="F24" s="27"/>
    </row>
    <row r="25" spans="6:6" x14ac:dyDescent="0.2">
      <c r="F25" s="27"/>
    </row>
    <row r="26" spans="6:6" x14ac:dyDescent="0.2">
      <c r="F26" s="27"/>
    </row>
    <row r="27" spans="6:6" x14ac:dyDescent="0.2">
      <c r="F27" s="27"/>
    </row>
    <row r="28" spans="6:6" x14ac:dyDescent="0.2">
      <c r="F28" s="27"/>
    </row>
    <row r="29" spans="6:6" x14ac:dyDescent="0.2">
      <c r="F29" s="27"/>
    </row>
    <row r="30" spans="6:6" x14ac:dyDescent="0.2">
      <c r="F30" s="27"/>
    </row>
    <row r="31" spans="6:6" x14ac:dyDescent="0.2">
      <c r="F31" s="27"/>
    </row>
    <row r="32" spans="6:6" x14ac:dyDescent="0.2">
      <c r="F32" s="27"/>
    </row>
    <row r="33" spans="1:16" x14ac:dyDescent="0.2">
      <c r="A33" s="39" t="s">
        <v>142</v>
      </c>
      <c r="B33" s="110"/>
      <c r="C33" s="110"/>
      <c r="D33" s="110"/>
      <c r="E33" s="110"/>
      <c r="F33" s="110"/>
      <c r="G33" s="110"/>
      <c r="H33" s="110"/>
      <c r="I33" s="110"/>
      <c r="J33" s="110"/>
      <c r="K33" s="110"/>
      <c r="L33" s="110"/>
      <c r="M33" s="110"/>
      <c r="N33" s="110"/>
      <c r="O33" s="110"/>
      <c r="P33" s="110"/>
    </row>
    <row r="34" spans="1:16" x14ac:dyDescent="0.2">
      <c r="B34" s="193" t="s">
        <v>145</v>
      </c>
      <c r="C34" s="193" t="s">
        <v>146</v>
      </c>
      <c r="D34" s="193" t="s">
        <v>147</v>
      </c>
      <c r="E34" s="193" t="s">
        <v>148</v>
      </c>
      <c r="F34" s="193" t="s">
        <v>149</v>
      </c>
      <c r="G34" s="193" t="s">
        <v>150</v>
      </c>
      <c r="H34" s="193" t="s">
        <v>151</v>
      </c>
      <c r="I34" s="193" t="s">
        <v>21</v>
      </c>
      <c r="J34" s="193" t="s">
        <v>291</v>
      </c>
      <c r="K34" s="193" t="s">
        <v>1</v>
      </c>
      <c r="L34" s="193" t="s">
        <v>2</v>
      </c>
    </row>
    <row r="35" spans="1:16" x14ac:dyDescent="0.2">
      <c r="A35" s="2" t="s">
        <v>376</v>
      </c>
      <c r="B35" s="234">
        <v>648.96600000000035</v>
      </c>
      <c r="C35" s="234">
        <v>249.27699999999822</v>
      </c>
      <c r="D35" s="234">
        <v>719.27999999999884</v>
      </c>
      <c r="E35" s="234">
        <v>-431.05899999999747</v>
      </c>
      <c r="F35" s="234">
        <v>-2020.5869999999995</v>
      </c>
      <c r="G35" s="234">
        <v>-2473.7529999999897</v>
      </c>
      <c r="H35" s="234">
        <v>-617.71600000000763</v>
      </c>
      <c r="I35" s="234">
        <v>1317.1779999999926</v>
      </c>
      <c r="J35" s="234">
        <v>1532.622000000003</v>
      </c>
      <c r="K35" s="234">
        <v>2588.6079999999965</v>
      </c>
      <c r="L35" s="234">
        <v>1669.0200000000004</v>
      </c>
    </row>
  </sheetData>
  <mergeCells count="2">
    <mergeCell ref="A2:D2"/>
    <mergeCell ref="A3:D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4F457-3229-40D9-AE1D-8AF7951D34A2}">
  <dimension ref="A1:N35"/>
  <sheetViews>
    <sheetView showGridLines="0" zoomScaleNormal="100" workbookViewId="0"/>
  </sheetViews>
  <sheetFormatPr defaultColWidth="9" defaultRowHeight="11.25" x14ac:dyDescent="0.2"/>
  <cols>
    <col min="1" max="1" width="37.125" style="2" customWidth="1"/>
    <col min="2" max="4" width="9.375" style="2" customWidth="1"/>
    <col min="5" max="5" width="7.75" style="2" customWidth="1"/>
    <col min="6" max="16384" width="9" style="2"/>
  </cols>
  <sheetData>
    <row r="1" spans="1:6" ht="14.25" x14ac:dyDescent="0.2">
      <c r="A1" s="7" t="s">
        <v>292</v>
      </c>
      <c r="B1" s="1"/>
      <c r="C1" s="1"/>
      <c r="D1" s="1"/>
      <c r="E1" s="1"/>
      <c r="F1" s="1"/>
    </row>
    <row r="2" spans="1:6" ht="15" x14ac:dyDescent="0.25">
      <c r="A2" s="259" t="s">
        <v>293</v>
      </c>
      <c r="B2" s="260"/>
      <c r="C2" s="260"/>
      <c r="D2" s="260"/>
      <c r="E2" s="260"/>
      <c r="F2" s="1"/>
    </row>
    <row r="3" spans="1:6" ht="15.75" x14ac:dyDescent="0.25">
      <c r="A3" s="273" t="s">
        <v>194</v>
      </c>
      <c r="B3" s="274"/>
      <c r="C3" s="274"/>
      <c r="D3" s="274"/>
      <c r="E3" s="274"/>
      <c r="F3" s="8"/>
    </row>
    <row r="4" spans="1:6" ht="15" x14ac:dyDescent="0.2">
      <c r="F4" s="9"/>
    </row>
    <row r="14" spans="1:6" x14ac:dyDescent="0.2">
      <c r="F14" s="27"/>
    </row>
    <row r="15" spans="1:6" x14ac:dyDescent="0.2">
      <c r="F15" s="27"/>
    </row>
    <row r="16" spans="1:6" x14ac:dyDescent="0.2">
      <c r="F16" s="27"/>
    </row>
    <row r="17" spans="6:6" x14ac:dyDescent="0.2">
      <c r="F17" s="27"/>
    </row>
    <row r="18" spans="6:6" x14ac:dyDescent="0.2">
      <c r="F18" s="27"/>
    </row>
    <row r="19" spans="6:6" x14ac:dyDescent="0.2">
      <c r="F19" s="27"/>
    </row>
    <row r="20" spans="6:6" x14ac:dyDescent="0.2">
      <c r="F20" s="27"/>
    </row>
    <row r="21" spans="6:6" x14ac:dyDescent="0.2">
      <c r="F21" s="27"/>
    </row>
    <row r="22" spans="6:6" x14ac:dyDescent="0.2">
      <c r="F22" s="27"/>
    </row>
    <row r="23" spans="6:6" x14ac:dyDescent="0.2">
      <c r="F23" s="27"/>
    </row>
    <row r="24" spans="6:6" x14ac:dyDescent="0.2">
      <c r="F24" s="27"/>
    </row>
    <row r="25" spans="6:6" x14ac:dyDescent="0.2">
      <c r="F25" s="27"/>
    </row>
    <row r="26" spans="6:6" x14ac:dyDescent="0.2">
      <c r="F26" s="27"/>
    </row>
    <row r="27" spans="6:6" x14ac:dyDescent="0.2">
      <c r="F27" s="27"/>
    </row>
    <row r="28" spans="6:6" x14ac:dyDescent="0.2">
      <c r="F28" s="27"/>
    </row>
    <row r="29" spans="6:6" x14ac:dyDescent="0.2">
      <c r="F29" s="27"/>
    </row>
    <row r="30" spans="6:6" x14ac:dyDescent="0.2">
      <c r="F30" s="27"/>
    </row>
    <row r="31" spans="6:6" x14ac:dyDescent="0.2">
      <c r="F31" s="27"/>
    </row>
    <row r="32" spans="6:6" x14ac:dyDescent="0.2">
      <c r="F32" s="27"/>
    </row>
    <row r="33" spans="1:14" x14ac:dyDescent="0.2">
      <c r="A33" s="39" t="s">
        <v>142</v>
      </c>
    </row>
    <row r="34" spans="1:14" x14ac:dyDescent="0.2">
      <c r="B34" s="110" t="s">
        <v>143</v>
      </c>
      <c r="C34" s="110" t="s">
        <v>144</v>
      </c>
      <c r="D34" s="110" t="s">
        <v>145</v>
      </c>
      <c r="E34" s="110" t="s">
        <v>146</v>
      </c>
      <c r="F34" s="110" t="s">
        <v>147</v>
      </c>
      <c r="G34" s="110" t="s">
        <v>148</v>
      </c>
      <c r="H34" s="110" t="s">
        <v>149</v>
      </c>
      <c r="I34" s="110" t="s">
        <v>150</v>
      </c>
      <c r="J34" s="110" t="s">
        <v>151</v>
      </c>
      <c r="K34" s="110" t="s">
        <v>21</v>
      </c>
      <c r="L34" s="110" t="s">
        <v>291</v>
      </c>
      <c r="M34" s="110" t="s">
        <v>1</v>
      </c>
      <c r="N34" s="110" t="s">
        <v>2</v>
      </c>
    </row>
    <row r="35" spans="1:14" x14ac:dyDescent="0.2">
      <c r="A35" s="2" t="s">
        <v>14</v>
      </c>
      <c r="B35" s="234">
        <v>-2815.7259999999951</v>
      </c>
      <c r="C35" s="234">
        <v>-2028.6980000000021</v>
      </c>
      <c r="D35" s="234">
        <v>-2240.3060000000005</v>
      </c>
      <c r="E35" s="234">
        <v>-3888.0820000000149</v>
      </c>
      <c r="F35" s="234">
        <v>-2465.1159999999982</v>
      </c>
      <c r="G35" s="234">
        <v>-2500.2540000000081</v>
      </c>
      <c r="H35" s="234">
        <v>-4730.7249999999958</v>
      </c>
      <c r="I35" s="234">
        <v>-4674.7749999999969</v>
      </c>
      <c r="J35" s="234">
        <v>-3007.2649999999985</v>
      </c>
      <c r="K35" s="234">
        <v>-924.18199999998797</v>
      </c>
      <c r="L35" s="234">
        <v>-247.75799999999708</v>
      </c>
      <c r="M35" s="234">
        <v>1960.5200000000182</v>
      </c>
      <c r="N35" s="234">
        <v>2217.3520000000062</v>
      </c>
    </row>
  </sheetData>
  <mergeCells count="2">
    <mergeCell ref="A2:E2"/>
    <mergeCell ref="A3:E3"/>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3C1C4-5E0D-4DD8-8210-948CCF5B2D2F}">
  <dimension ref="A1:F32"/>
  <sheetViews>
    <sheetView showGridLines="0" zoomScaleNormal="100" workbookViewId="0"/>
  </sheetViews>
  <sheetFormatPr defaultColWidth="85.5" defaultRowHeight="12.6" customHeight="1" x14ac:dyDescent="0.2"/>
  <cols>
    <col min="1" max="1" width="79.375" style="214" bestFit="1" customWidth="1"/>
    <col min="2" max="2" width="10.875" style="2" customWidth="1"/>
    <col min="3" max="3" width="11.375" style="224" customWidth="1"/>
    <col min="4" max="4" width="26" style="2" bestFit="1" customWidth="1"/>
    <col min="5" max="16384" width="85.5" style="2"/>
  </cols>
  <sheetData>
    <row r="1" spans="1:6" ht="12.6" customHeight="1" x14ac:dyDescent="0.2">
      <c r="A1" s="209" t="s">
        <v>297</v>
      </c>
      <c r="B1" s="1"/>
      <c r="C1" s="1"/>
      <c r="D1" s="1"/>
      <c r="E1" s="1"/>
      <c r="F1" s="1"/>
    </row>
    <row r="2" spans="1:6" ht="12.6" customHeight="1" x14ac:dyDescent="0.2">
      <c r="A2" s="275" t="s">
        <v>298</v>
      </c>
      <c r="B2" s="275"/>
      <c r="C2" s="275"/>
      <c r="D2" s="275"/>
      <c r="F2" s="1"/>
    </row>
    <row r="3" spans="1:6" ht="12.6" customHeight="1" x14ac:dyDescent="0.25">
      <c r="A3" s="210"/>
      <c r="B3" s="64"/>
      <c r="C3" s="225"/>
      <c r="D3"/>
      <c r="F3" s="8"/>
    </row>
    <row r="4" spans="1:6" ht="12.6" customHeight="1" x14ac:dyDescent="0.2">
      <c r="A4" s="211"/>
      <c r="B4" s="194"/>
      <c r="C4" s="226"/>
      <c r="D4" s="191"/>
      <c r="F4" s="9"/>
    </row>
    <row r="5" spans="1:6" ht="12.6" customHeight="1" x14ac:dyDescent="0.2">
      <c r="A5" s="212" t="s">
        <v>299</v>
      </c>
      <c r="B5" s="195" t="s">
        <v>300</v>
      </c>
      <c r="C5" s="227" t="s">
        <v>301</v>
      </c>
      <c r="D5" s="196" t="s">
        <v>302</v>
      </c>
    </row>
    <row r="6" spans="1:6" ht="12.6" customHeight="1" x14ac:dyDescent="0.2">
      <c r="A6" s="197" t="s">
        <v>303</v>
      </c>
      <c r="B6" s="198"/>
      <c r="C6" s="228"/>
      <c r="D6" s="199"/>
    </row>
    <row r="7" spans="1:6" ht="12.6" customHeight="1" x14ac:dyDescent="0.2">
      <c r="A7" s="200" t="s">
        <v>304</v>
      </c>
      <c r="B7" s="201">
        <v>2100</v>
      </c>
      <c r="C7" s="229" t="s">
        <v>305</v>
      </c>
      <c r="D7" s="202" t="s">
        <v>306</v>
      </c>
    </row>
    <row r="8" spans="1:6" ht="12.6" customHeight="1" x14ac:dyDescent="0.2">
      <c r="A8" s="200" t="s">
        <v>307</v>
      </c>
      <c r="B8" s="201">
        <v>15470</v>
      </c>
      <c r="C8" s="229" t="s">
        <v>308</v>
      </c>
      <c r="D8" s="202" t="s">
        <v>309</v>
      </c>
    </row>
    <row r="9" spans="1:6" ht="12.6" customHeight="1" x14ac:dyDescent="0.2">
      <c r="A9" s="200" t="s">
        <v>310</v>
      </c>
      <c r="B9" s="201">
        <v>770</v>
      </c>
      <c r="C9" s="229" t="s">
        <v>311</v>
      </c>
      <c r="D9" s="202" t="s">
        <v>312</v>
      </c>
    </row>
    <row r="10" spans="1:6" ht="12.6" customHeight="1" x14ac:dyDescent="0.2">
      <c r="A10" s="200" t="s">
        <v>313</v>
      </c>
      <c r="B10" s="201">
        <v>10605</v>
      </c>
      <c r="C10" s="229" t="s">
        <v>314</v>
      </c>
      <c r="D10" s="202" t="s">
        <v>312</v>
      </c>
      <c r="F10" s="27"/>
    </row>
    <row r="11" spans="1:6" ht="12.6" customHeight="1" x14ac:dyDescent="0.2">
      <c r="A11" s="200" t="s">
        <v>315</v>
      </c>
      <c r="B11" s="201">
        <v>4572</v>
      </c>
      <c r="C11" s="229" t="s">
        <v>314</v>
      </c>
      <c r="D11" s="202" t="s">
        <v>312</v>
      </c>
      <c r="F11" s="27"/>
    </row>
    <row r="12" spans="1:6" ht="12.6" customHeight="1" x14ac:dyDescent="0.2">
      <c r="A12" s="200" t="s">
        <v>316</v>
      </c>
      <c r="B12" s="201">
        <v>455</v>
      </c>
      <c r="C12" s="229" t="s">
        <v>314</v>
      </c>
      <c r="D12" s="202" t="s">
        <v>317</v>
      </c>
      <c r="F12" s="27"/>
    </row>
    <row r="13" spans="1:6" ht="12.6" customHeight="1" x14ac:dyDescent="0.2">
      <c r="A13" s="200" t="s">
        <v>318</v>
      </c>
      <c r="B13" s="201">
        <v>300</v>
      </c>
      <c r="C13" s="229" t="s">
        <v>314</v>
      </c>
      <c r="D13" s="202" t="s">
        <v>319</v>
      </c>
      <c r="F13" s="27"/>
    </row>
    <row r="14" spans="1:6" ht="12.6" customHeight="1" x14ac:dyDescent="0.2">
      <c r="A14" s="200" t="s">
        <v>320</v>
      </c>
      <c r="B14" s="201">
        <v>500</v>
      </c>
      <c r="C14" s="229" t="s">
        <v>321</v>
      </c>
      <c r="D14" s="202" t="s">
        <v>322</v>
      </c>
      <c r="F14" s="27"/>
    </row>
    <row r="15" spans="1:6" ht="12.6" customHeight="1" x14ac:dyDescent="0.2">
      <c r="A15" s="200" t="s">
        <v>323</v>
      </c>
      <c r="B15" s="201">
        <v>31845</v>
      </c>
      <c r="C15" s="229" t="s">
        <v>324</v>
      </c>
      <c r="D15" s="202" t="s">
        <v>322</v>
      </c>
      <c r="F15" s="27"/>
    </row>
    <row r="16" spans="1:6" ht="12.6" customHeight="1" x14ac:dyDescent="0.2">
      <c r="A16" s="200" t="s">
        <v>326</v>
      </c>
      <c r="B16" s="201">
        <v>564</v>
      </c>
      <c r="C16" s="229" t="s">
        <v>324</v>
      </c>
      <c r="D16" s="202" t="s">
        <v>327</v>
      </c>
      <c r="F16" s="27"/>
    </row>
    <row r="17" spans="1:6" ht="12.6" customHeight="1" x14ac:dyDescent="0.2">
      <c r="A17" s="200" t="s">
        <v>328</v>
      </c>
      <c r="B17" s="201">
        <v>360</v>
      </c>
      <c r="C17" s="229" t="s">
        <v>324</v>
      </c>
      <c r="D17" s="202" t="s">
        <v>327</v>
      </c>
      <c r="F17" s="27"/>
    </row>
    <row r="18" spans="1:6" ht="12.6" customHeight="1" x14ac:dyDescent="0.2">
      <c r="A18" s="200" t="s">
        <v>329</v>
      </c>
      <c r="B18" s="201">
        <v>4212</v>
      </c>
      <c r="C18" s="229" t="s">
        <v>324</v>
      </c>
      <c r="D18" s="202" t="s">
        <v>330</v>
      </c>
      <c r="F18" s="27"/>
    </row>
    <row r="19" spans="1:6" ht="12.6" customHeight="1" x14ac:dyDescent="0.2">
      <c r="A19" s="200" t="s">
        <v>331</v>
      </c>
      <c r="B19" s="201">
        <v>6442</v>
      </c>
      <c r="C19" s="229" t="s">
        <v>332</v>
      </c>
      <c r="D19" s="202" t="s">
        <v>333</v>
      </c>
    </row>
    <row r="20" spans="1:6" ht="12.6" customHeight="1" x14ac:dyDescent="0.2">
      <c r="A20" s="203"/>
      <c r="B20" s="204"/>
      <c r="C20" s="230"/>
      <c r="D20" s="205"/>
    </row>
    <row r="21" spans="1:6" ht="12.6" customHeight="1" x14ac:dyDescent="0.2">
      <c r="A21" s="206" t="s">
        <v>334</v>
      </c>
      <c r="B21" s="204"/>
      <c r="C21" s="231"/>
      <c r="D21" s="205"/>
    </row>
    <row r="22" spans="1:6" ht="12.6" customHeight="1" x14ac:dyDescent="0.2">
      <c r="A22" s="200" t="s">
        <v>335</v>
      </c>
      <c r="B22" s="201">
        <v>5225</v>
      </c>
      <c r="C22" s="229" t="s">
        <v>336</v>
      </c>
      <c r="D22" s="202" t="s">
        <v>325</v>
      </c>
    </row>
    <row r="23" spans="1:6" ht="12.6" customHeight="1" x14ac:dyDescent="0.2">
      <c r="A23" s="200" t="s">
        <v>337</v>
      </c>
      <c r="B23" s="201">
        <v>29157</v>
      </c>
      <c r="C23" s="229" t="s">
        <v>338</v>
      </c>
      <c r="D23" s="202" t="s">
        <v>339</v>
      </c>
    </row>
    <row r="24" spans="1:6" ht="12.6" customHeight="1" x14ac:dyDescent="0.2">
      <c r="A24" s="200" t="s">
        <v>126</v>
      </c>
      <c r="B24" s="201">
        <v>852</v>
      </c>
      <c r="C24" s="229" t="s">
        <v>340</v>
      </c>
      <c r="D24" s="202" t="s">
        <v>339</v>
      </c>
    </row>
    <row r="25" spans="1:6" ht="12.6" customHeight="1" x14ac:dyDescent="0.2">
      <c r="A25" s="200" t="s">
        <v>341</v>
      </c>
      <c r="B25" s="201">
        <v>2521</v>
      </c>
      <c r="C25" s="229" t="s">
        <v>342</v>
      </c>
      <c r="D25" s="202" t="s">
        <v>343</v>
      </c>
    </row>
    <row r="26" spans="1:6" ht="12.6" customHeight="1" x14ac:dyDescent="0.2">
      <c r="A26" s="200" t="s">
        <v>344</v>
      </c>
      <c r="B26" s="201">
        <v>1236</v>
      </c>
      <c r="C26" s="229" t="s">
        <v>345</v>
      </c>
      <c r="D26" s="202" t="s">
        <v>325</v>
      </c>
    </row>
    <row r="27" spans="1:6" ht="12.6" customHeight="1" x14ac:dyDescent="0.2">
      <c r="A27" s="200" t="s">
        <v>346</v>
      </c>
      <c r="B27" s="201">
        <v>2358</v>
      </c>
      <c r="C27" s="229" t="s">
        <v>347</v>
      </c>
      <c r="D27" s="207" t="s">
        <v>348</v>
      </c>
    </row>
    <row r="28" spans="1:6" ht="12.6" customHeight="1" x14ac:dyDescent="0.2">
      <c r="A28" s="200" t="s">
        <v>349</v>
      </c>
      <c r="B28" s="201">
        <v>16341</v>
      </c>
      <c r="C28" s="229" t="s">
        <v>350</v>
      </c>
      <c r="D28" s="202" t="s">
        <v>348</v>
      </c>
    </row>
    <row r="29" spans="1:6" ht="12.6" customHeight="1" x14ac:dyDescent="0.2">
      <c r="A29" s="213"/>
      <c r="B29"/>
      <c r="C29" s="232"/>
      <c r="D29"/>
    </row>
    <row r="30" spans="1:6" ht="12.6" customHeight="1" x14ac:dyDescent="0.2">
      <c r="A30" s="276" t="s">
        <v>351</v>
      </c>
      <c r="B30" s="276"/>
      <c r="C30" s="230"/>
      <c r="D30" s="208"/>
    </row>
    <row r="31" spans="1:6" ht="12.6" customHeight="1" x14ac:dyDescent="0.2">
      <c r="A31" s="276" t="s">
        <v>352</v>
      </c>
      <c r="B31" s="276"/>
      <c r="C31" s="230"/>
      <c r="D31" s="208"/>
    </row>
    <row r="32" spans="1:6" ht="12.6" customHeight="1" x14ac:dyDescent="0.2">
      <c r="A32" s="276" t="s">
        <v>353</v>
      </c>
      <c r="B32" s="276"/>
      <c r="C32" s="232"/>
      <c r="D32"/>
    </row>
  </sheetData>
  <mergeCells count="4">
    <mergeCell ref="A2:D2"/>
    <mergeCell ref="A30:B30"/>
    <mergeCell ref="A31:B31"/>
    <mergeCell ref="A32:B3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A348B-9FD7-432D-89F7-ABBB431AA6C9}">
  <dimension ref="A1:H32"/>
  <sheetViews>
    <sheetView showGridLines="0" zoomScaleNormal="100" workbookViewId="0"/>
  </sheetViews>
  <sheetFormatPr defaultColWidth="9" defaultRowHeight="11.25" x14ac:dyDescent="0.2"/>
  <cols>
    <col min="1" max="1" width="37.125" style="2" customWidth="1"/>
    <col min="2" max="5" width="11.625" style="2" customWidth="1"/>
    <col min="6" max="6" width="15" style="2" bestFit="1" customWidth="1"/>
    <col min="7" max="8" width="11.625" style="2" customWidth="1"/>
    <col min="9" max="16384" width="9" style="2"/>
  </cols>
  <sheetData>
    <row r="1" spans="1:8" ht="14.25" x14ac:dyDescent="0.2">
      <c r="A1" s="7" t="s">
        <v>354</v>
      </c>
      <c r="B1" s="1"/>
      <c r="C1" s="1"/>
      <c r="D1" s="1"/>
      <c r="E1" s="1"/>
      <c r="F1" s="1"/>
    </row>
    <row r="2" spans="1:8" ht="18.75" x14ac:dyDescent="0.2">
      <c r="A2" s="278" t="s">
        <v>390</v>
      </c>
      <c r="B2" s="268"/>
      <c r="C2" s="268"/>
      <c r="D2" s="268"/>
      <c r="E2" s="268"/>
      <c r="F2" s="268"/>
      <c r="G2" s="268"/>
      <c r="H2" s="268"/>
    </row>
    <row r="3" spans="1:8" ht="15" x14ac:dyDescent="0.2">
      <c r="A3" s="279" t="s">
        <v>17</v>
      </c>
      <c r="B3" s="268"/>
      <c r="C3" s="268"/>
      <c r="D3" s="268"/>
      <c r="E3" s="268"/>
      <c r="F3" s="268"/>
      <c r="G3" s="268"/>
      <c r="H3" s="268"/>
    </row>
    <row r="4" spans="1:8" ht="63.75" x14ac:dyDescent="0.2">
      <c r="A4" s="277"/>
      <c r="B4" s="215" t="s">
        <v>355</v>
      </c>
      <c r="C4" s="215" t="s">
        <v>356</v>
      </c>
      <c r="D4" s="215" t="s">
        <v>357</v>
      </c>
      <c r="E4" s="215" t="s">
        <v>358</v>
      </c>
      <c r="F4" s="215" t="s">
        <v>359</v>
      </c>
      <c r="G4" s="215" t="s">
        <v>360</v>
      </c>
      <c r="H4" s="216" t="s">
        <v>361</v>
      </c>
    </row>
    <row r="5" spans="1:8" ht="12.75" x14ac:dyDescent="0.2">
      <c r="A5" s="277"/>
      <c r="B5" s="215" t="s">
        <v>62</v>
      </c>
      <c r="C5" s="215" t="s">
        <v>62</v>
      </c>
      <c r="D5" s="215" t="s">
        <v>62</v>
      </c>
      <c r="E5" s="215" t="s">
        <v>62</v>
      </c>
      <c r="F5" s="215" t="s">
        <v>62</v>
      </c>
      <c r="G5" s="215" t="s">
        <v>62</v>
      </c>
      <c r="H5" s="216" t="s">
        <v>214</v>
      </c>
    </row>
    <row r="6" spans="1:8" ht="12.75" x14ac:dyDescent="0.2">
      <c r="A6" s="215"/>
      <c r="B6" s="215"/>
      <c r="C6" s="215"/>
      <c r="D6" s="217" t="s">
        <v>63</v>
      </c>
      <c r="E6" s="215"/>
      <c r="F6" s="215"/>
      <c r="G6" s="217" t="s">
        <v>64</v>
      </c>
      <c r="H6" s="218" t="s">
        <v>362</v>
      </c>
    </row>
    <row r="7" spans="1:8" ht="12.75" x14ac:dyDescent="0.2">
      <c r="A7" s="223" t="s">
        <v>118</v>
      </c>
      <c r="B7" s="219">
        <v>9224.1139999999996</v>
      </c>
      <c r="C7" s="220">
        <v>0</v>
      </c>
      <c r="D7" s="219">
        <v>9224.1139999999996</v>
      </c>
      <c r="E7" s="219">
        <v>9423.5030000000006</v>
      </c>
      <c r="F7" s="220">
        <v>53.433</v>
      </c>
      <c r="G7" s="219">
        <v>9370.07</v>
      </c>
      <c r="H7" s="221">
        <v>1.5823308341592499</v>
      </c>
    </row>
    <row r="8" spans="1:8" ht="12.75" x14ac:dyDescent="0.2">
      <c r="A8" s="223" t="s">
        <v>128</v>
      </c>
      <c r="B8" s="219">
        <v>5327.5839999999998</v>
      </c>
      <c r="C8" s="220">
        <v>0</v>
      </c>
      <c r="D8" s="219">
        <v>5327.5839999999998</v>
      </c>
      <c r="E8" s="219">
        <v>5359.0460000000003</v>
      </c>
      <c r="F8" s="220">
        <v>0</v>
      </c>
      <c r="G8" s="219">
        <v>5359.0460000000003</v>
      </c>
      <c r="H8" s="221">
        <v>0.59054911194268256</v>
      </c>
    </row>
    <row r="9" spans="1:8" ht="12.75" x14ac:dyDescent="0.2">
      <c r="A9" s="223" t="s">
        <v>132</v>
      </c>
      <c r="B9" s="219">
        <v>3351.1089999999999</v>
      </c>
      <c r="C9" s="220">
        <v>6.476</v>
      </c>
      <c r="D9" s="219">
        <v>3357.585</v>
      </c>
      <c r="E9" s="219">
        <v>3305.0720000000001</v>
      </c>
      <c r="F9" s="220">
        <v>0</v>
      </c>
      <c r="G9" s="219">
        <v>3305.0720000000001</v>
      </c>
      <c r="H9" s="221">
        <v>-1.5670334805582247</v>
      </c>
    </row>
    <row r="10" spans="1:8" ht="12.75" x14ac:dyDescent="0.2">
      <c r="A10" s="223" t="s">
        <v>363</v>
      </c>
      <c r="B10" s="219">
        <v>1609.5630000000001</v>
      </c>
      <c r="C10" s="220">
        <v>0</v>
      </c>
      <c r="D10" s="219">
        <v>1609.5630000000001</v>
      </c>
      <c r="E10" s="219">
        <v>1595.223</v>
      </c>
      <c r="F10" s="220">
        <v>0</v>
      </c>
      <c r="G10" s="219">
        <v>1595.223</v>
      </c>
      <c r="H10" s="221">
        <v>-0.89092505232787678</v>
      </c>
    </row>
    <row r="11" spans="1:8" ht="12.75" x14ac:dyDescent="0.2">
      <c r="A11" s="223" t="s">
        <v>131</v>
      </c>
      <c r="B11" s="219">
        <v>1646.271</v>
      </c>
      <c r="C11" s="220">
        <v>0</v>
      </c>
      <c r="D11" s="219">
        <v>1646.271</v>
      </c>
      <c r="E11" s="219">
        <v>1622.5630000000001</v>
      </c>
      <c r="F11" s="220">
        <v>0</v>
      </c>
      <c r="G11" s="219">
        <v>1622.5630000000001</v>
      </c>
      <c r="H11" s="221">
        <v>-1.4401031178949186</v>
      </c>
    </row>
    <row r="12" spans="1:8" ht="12.75" x14ac:dyDescent="0.2">
      <c r="A12" s="223" t="s">
        <v>215</v>
      </c>
      <c r="B12" s="219">
        <v>1634.3979999999999</v>
      </c>
      <c r="C12" s="220">
        <v>0</v>
      </c>
      <c r="D12" s="219">
        <v>1634.3979999999999</v>
      </c>
      <c r="E12" s="219">
        <v>1601.7670000000001</v>
      </c>
      <c r="F12" s="220">
        <v>0</v>
      </c>
      <c r="G12" s="219">
        <v>1601.7670000000001</v>
      </c>
      <c r="H12" s="221">
        <v>-1.9965149247612797</v>
      </c>
    </row>
    <row r="13" spans="1:8" ht="12.75" x14ac:dyDescent="0.2">
      <c r="A13" s="223" t="s">
        <v>223</v>
      </c>
      <c r="B13" s="219">
        <v>1271.625</v>
      </c>
      <c r="C13" s="220">
        <v>0</v>
      </c>
      <c r="D13" s="219">
        <v>1271.625</v>
      </c>
      <c r="E13" s="219">
        <v>1312.3140000000001</v>
      </c>
      <c r="F13" s="220">
        <v>0.73</v>
      </c>
      <c r="G13" s="219">
        <v>1311.5840000000001</v>
      </c>
      <c r="H13" s="221">
        <v>3.1423572200924057</v>
      </c>
    </row>
    <row r="14" spans="1:8" ht="12.75" x14ac:dyDescent="0.2">
      <c r="A14" s="223" t="s">
        <v>222</v>
      </c>
      <c r="B14" s="219">
        <v>1549.6510000000001</v>
      </c>
      <c r="C14" s="220">
        <v>0</v>
      </c>
      <c r="D14" s="219">
        <v>1549.6510000000001</v>
      </c>
      <c r="E14" s="219">
        <v>1244.0989999999999</v>
      </c>
      <c r="F14" s="220">
        <v>0</v>
      </c>
      <c r="G14" s="219">
        <v>1244.0989999999999</v>
      </c>
      <c r="H14" s="221">
        <v>-19.717471869472554</v>
      </c>
    </row>
    <row r="15" spans="1:8" ht="12.75" x14ac:dyDescent="0.2">
      <c r="A15" s="223" t="s">
        <v>364</v>
      </c>
      <c r="B15" s="219">
        <v>940.10500000000002</v>
      </c>
      <c r="C15" s="220">
        <v>0</v>
      </c>
      <c r="D15" s="219">
        <v>940.10500000000002</v>
      </c>
      <c r="E15" s="219">
        <v>947.43799999999999</v>
      </c>
      <c r="F15" s="222" t="s">
        <v>365</v>
      </c>
      <c r="G15" s="219">
        <v>947.12199999999996</v>
      </c>
      <c r="H15" s="221">
        <v>0.74640598656532398</v>
      </c>
    </row>
    <row r="16" spans="1:8" ht="12.75" x14ac:dyDescent="0.2">
      <c r="A16" s="223" t="s">
        <v>129</v>
      </c>
      <c r="B16" s="219">
        <v>589.14099999999996</v>
      </c>
      <c r="C16" s="220">
        <v>0</v>
      </c>
      <c r="D16" s="219">
        <v>589.14099999999996</v>
      </c>
      <c r="E16" s="219">
        <v>558.00599999999997</v>
      </c>
      <c r="F16" s="220">
        <v>0</v>
      </c>
      <c r="G16" s="219">
        <v>558.00599999999997</v>
      </c>
      <c r="H16" s="221">
        <v>-5.2848129734647555</v>
      </c>
    </row>
    <row r="17" spans="1:8" ht="12.75" x14ac:dyDescent="0.2">
      <c r="A17" s="223" t="s">
        <v>127</v>
      </c>
      <c r="B17" s="219">
        <v>500.79199999999997</v>
      </c>
      <c r="C17" s="220">
        <v>-0.38500000000000001</v>
      </c>
      <c r="D17" s="219">
        <v>500.40699999999998</v>
      </c>
      <c r="E17" s="219">
        <v>450.702</v>
      </c>
      <c r="F17" s="220">
        <v>3.9420000000000002</v>
      </c>
      <c r="G17" s="219">
        <v>446.76</v>
      </c>
      <c r="H17" s="221">
        <v>-10.71243150849055</v>
      </c>
    </row>
    <row r="18" spans="1:8" ht="12.75" x14ac:dyDescent="0.2">
      <c r="A18" s="223" t="s">
        <v>366</v>
      </c>
      <c r="B18" s="219">
        <v>403.61900000000003</v>
      </c>
      <c r="C18" s="220">
        <v>0</v>
      </c>
      <c r="D18" s="219">
        <v>403.61900000000003</v>
      </c>
      <c r="E18" s="219">
        <v>617.62199999999996</v>
      </c>
      <c r="F18" s="220">
        <v>215.52500000000001</v>
      </c>
      <c r="G18" s="219">
        <v>402.09699999999998</v>
      </c>
      <c r="H18" s="221">
        <v>-0.37708829366309515</v>
      </c>
    </row>
    <row r="19" spans="1:8" ht="12.75" x14ac:dyDescent="0.2">
      <c r="A19" s="223" t="s">
        <v>367</v>
      </c>
      <c r="B19" s="219">
        <v>562.32100000000003</v>
      </c>
      <c r="C19" s="220">
        <v>0</v>
      </c>
      <c r="D19" s="219">
        <v>562.32100000000003</v>
      </c>
      <c r="E19" s="219">
        <v>559.99699999999996</v>
      </c>
      <c r="F19" s="220">
        <v>0</v>
      </c>
      <c r="G19" s="219">
        <v>559.99699999999996</v>
      </c>
      <c r="H19" s="221">
        <v>-0.41328707268625375</v>
      </c>
    </row>
    <row r="20" spans="1:8" ht="12.75" x14ac:dyDescent="0.2">
      <c r="A20" s="223" t="s">
        <v>123</v>
      </c>
      <c r="B20" s="219">
        <v>450.95800000000003</v>
      </c>
      <c r="C20" s="220">
        <v>0</v>
      </c>
      <c r="D20" s="219">
        <v>450.95800000000003</v>
      </c>
      <c r="E20" s="219">
        <v>470.65699999999998</v>
      </c>
      <c r="F20" s="220">
        <v>0</v>
      </c>
      <c r="G20" s="219">
        <v>470.65699999999998</v>
      </c>
      <c r="H20" s="221">
        <v>4.368256023842565</v>
      </c>
    </row>
    <row r="21" spans="1:8" ht="12.75" x14ac:dyDescent="0.2">
      <c r="A21" s="223" t="s">
        <v>368</v>
      </c>
      <c r="B21" s="219">
        <v>280.22300000000001</v>
      </c>
      <c r="C21" s="220">
        <v>0</v>
      </c>
      <c r="D21" s="219">
        <v>280.22300000000001</v>
      </c>
      <c r="E21" s="219">
        <v>286.53399999999999</v>
      </c>
      <c r="F21" s="220">
        <v>0</v>
      </c>
      <c r="G21" s="219">
        <v>286.53399999999999</v>
      </c>
      <c r="H21" s="221">
        <v>2.2521349068420431</v>
      </c>
    </row>
    <row r="22" spans="1:8" x14ac:dyDescent="0.2">
      <c r="F22" s="27"/>
    </row>
    <row r="23" spans="1:8" x14ac:dyDescent="0.2">
      <c r="A23" s="2" t="s">
        <v>369</v>
      </c>
      <c r="F23" s="27"/>
    </row>
    <row r="24" spans="1:8" x14ac:dyDescent="0.2">
      <c r="A24" s="2" t="s">
        <v>370</v>
      </c>
      <c r="F24" s="27"/>
    </row>
    <row r="25" spans="1:8" x14ac:dyDescent="0.2">
      <c r="A25" s="2" t="s">
        <v>371</v>
      </c>
      <c r="F25" s="27"/>
    </row>
    <row r="26" spans="1:8" x14ac:dyDescent="0.2">
      <c r="A26" s="2" t="s">
        <v>372</v>
      </c>
      <c r="F26" s="27"/>
    </row>
    <row r="27" spans="1:8" x14ac:dyDescent="0.2">
      <c r="F27" s="27"/>
    </row>
    <row r="28" spans="1:8" x14ac:dyDescent="0.2">
      <c r="F28" s="27"/>
    </row>
    <row r="29" spans="1:8" x14ac:dyDescent="0.2">
      <c r="F29" s="27"/>
    </row>
    <row r="30" spans="1:8" x14ac:dyDescent="0.2">
      <c r="F30" s="27"/>
    </row>
    <row r="31" spans="1:8" x14ac:dyDescent="0.2">
      <c r="F31" s="27"/>
    </row>
    <row r="32" spans="1:8" x14ac:dyDescent="0.2">
      <c r="F32" s="27"/>
    </row>
  </sheetData>
  <mergeCells count="3">
    <mergeCell ref="A4:A5"/>
    <mergeCell ref="A2:H2"/>
    <mergeCell ref="A3:H3"/>
  </mergeCells>
  <pageMargins left="0.7" right="0.7" top="0.75" bottom="0.75" header="0.3" footer="0.3"/>
  <pageSetup paperSize="9" orientation="portrait" r:id="rId1"/>
  <ignoredErrors>
    <ignoredError sqref="G6 D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B5CC2-98E9-4F23-B593-2B8DC704918F}">
  <dimension ref="A1:F43"/>
  <sheetViews>
    <sheetView showGridLines="0" zoomScaleNormal="100" workbookViewId="0"/>
  </sheetViews>
  <sheetFormatPr defaultColWidth="9" defaultRowHeight="11.25" x14ac:dyDescent="0.2"/>
  <cols>
    <col min="1" max="1" width="37.125" style="2" customWidth="1"/>
    <col min="2" max="4" width="9.375" style="2" customWidth="1"/>
    <col min="5" max="5" width="7.75" style="2" customWidth="1"/>
    <col min="6" max="16384" width="9" style="2"/>
  </cols>
  <sheetData>
    <row r="1" spans="1:6" ht="14.25" x14ac:dyDescent="0.2">
      <c r="A1" s="7" t="s">
        <v>180</v>
      </c>
      <c r="B1" s="1"/>
      <c r="C1" s="1"/>
      <c r="D1" s="1"/>
      <c r="E1" s="1"/>
      <c r="F1" s="1"/>
    </row>
    <row r="2" spans="1:6" ht="15.75" x14ac:dyDescent="0.25">
      <c r="A2" s="238" t="s">
        <v>94</v>
      </c>
      <c r="B2" s="238"/>
      <c r="C2" s="238"/>
      <c r="D2" s="238"/>
      <c r="E2" s="238"/>
      <c r="F2" s="8"/>
    </row>
    <row r="3" spans="1:6" ht="15" x14ac:dyDescent="0.2">
      <c r="A3" s="239" t="s">
        <v>13</v>
      </c>
      <c r="B3" s="239"/>
      <c r="C3" s="239"/>
      <c r="D3" s="239"/>
      <c r="E3" s="239"/>
      <c r="F3" s="9"/>
    </row>
    <row r="4" spans="1:6" ht="14.25" x14ac:dyDescent="0.2">
      <c r="A4" s="245"/>
      <c r="B4" s="41" t="s">
        <v>21</v>
      </c>
      <c r="C4" s="247" t="s">
        <v>17</v>
      </c>
      <c r="D4" s="247"/>
      <c r="E4" s="247"/>
      <c r="F4" s="1"/>
    </row>
    <row r="5" spans="1:6" ht="15.75" x14ac:dyDescent="0.25">
      <c r="A5" s="246"/>
      <c r="B5" s="248" t="s">
        <v>2</v>
      </c>
      <c r="C5" s="249" t="s">
        <v>22</v>
      </c>
      <c r="D5" s="249" t="s">
        <v>23</v>
      </c>
      <c r="E5" s="250" t="s">
        <v>2</v>
      </c>
      <c r="F5" s="8"/>
    </row>
    <row r="6" spans="1:6" ht="15" x14ac:dyDescent="0.2">
      <c r="A6" s="246"/>
      <c r="B6" s="248"/>
      <c r="C6" s="249"/>
      <c r="D6" s="249"/>
      <c r="E6" s="250"/>
      <c r="F6" s="9"/>
    </row>
    <row r="7" spans="1:6" x14ac:dyDescent="0.2">
      <c r="A7" s="42" t="s">
        <v>24</v>
      </c>
      <c r="B7" s="43"/>
      <c r="C7" s="43"/>
      <c r="D7" s="44"/>
      <c r="E7" s="45"/>
    </row>
    <row r="8" spans="1:6" x14ac:dyDescent="0.2">
      <c r="A8" s="46" t="s">
        <v>25</v>
      </c>
      <c r="B8" s="47">
        <v>1</v>
      </c>
      <c r="C8" s="48">
        <v>1.75</v>
      </c>
      <c r="D8" s="48">
        <v>1.25</v>
      </c>
      <c r="E8" s="49">
        <v>-2</v>
      </c>
    </row>
    <row r="9" spans="1:6" x14ac:dyDescent="0.2">
      <c r="A9" s="46" t="s">
        <v>26</v>
      </c>
      <c r="B9" s="48">
        <v>-3.8</v>
      </c>
      <c r="C9" s="48">
        <v>-2.75</v>
      </c>
      <c r="D9" s="47">
        <v>-7</v>
      </c>
      <c r="E9" s="49">
        <v>-13.1</v>
      </c>
    </row>
    <row r="10" spans="1:6" x14ac:dyDescent="0.2">
      <c r="A10" s="46" t="s">
        <v>27</v>
      </c>
      <c r="B10" s="48">
        <v>-7.1</v>
      </c>
      <c r="C10" s="47">
        <v>6</v>
      </c>
      <c r="D10" s="47">
        <v>6</v>
      </c>
      <c r="E10" s="49">
        <v>9.3000000000000007</v>
      </c>
    </row>
    <row r="11" spans="1:6" x14ac:dyDescent="0.2">
      <c r="A11" s="46" t="s">
        <v>28</v>
      </c>
      <c r="B11" s="47">
        <v>1.8</v>
      </c>
      <c r="C11" s="48">
        <v>1.75</v>
      </c>
      <c r="D11" s="47">
        <v>1.5</v>
      </c>
      <c r="E11" s="49">
        <v>5.2</v>
      </c>
    </row>
    <row r="12" spans="1:6" x14ac:dyDescent="0.2">
      <c r="A12" s="46" t="s">
        <v>29</v>
      </c>
      <c r="B12" s="47">
        <v>-1.4</v>
      </c>
      <c r="C12" s="47">
        <v>10.5</v>
      </c>
      <c r="D12" s="47">
        <v>10.5</v>
      </c>
      <c r="E12" s="49">
        <v>3.2</v>
      </c>
    </row>
    <row r="13" spans="1:6" x14ac:dyDescent="0.2">
      <c r="A13" s="50" t="s">
        <v>30</v>
      </c>
      <c r="B13" s="47">
        <v>-0.8</v>
      </c>
      <c r="C13" s="47">
        <v>3</v>
      </c>
      <c r="D13" s="51">
        <v>2.25</v>
      </c>
      <c r="E13" s="49">
        <v>1.1000000000000001</v>
      </c>
    </row>
    <row r="14" spans="1:6" x14ac:dyDescent="0.2">
      <c r="A14" s="46" t="s">
        <v>31</v>
      </c>
      <c r="B14" s="48">
        <v>1.6</v>
      </c>
      <c r="C14" s="47">
        <v>4</v>
      </c>
      <c r="D14" s="47">
        <v>4</v>
      </c>
      <c r="E14" s="49">
        <v>0.7</v>
      </c>
    </row>
    <row r="15" spans="1:6" x14ac:dyDescent="0.2">
      <c r="A15" s="46" t="s">
        <v>32</v>
      </c>
      <c r="B15" s="48">
        <v>-7.2</v>
      </c>
      <c r="C15" s="48">
        <v>2.5</v>
      </c>
      <c r="D15" s="47">
        <v>2</v>
      </c>
      <c r="E15" s="52">
        <v>1.4</v>
      </c>
    </row>
    <row r="16" spans="1:6" x14ac:dyDescent="0.2">
      <c r="A16" s="50" t="s">
        <v>33</v>
      </c>
      <c r="B16" s="48">
        <v>4.9000000000000004</v>
      </c>
      <c r="C16" s="47">
        <v>4.5</v>
      </c>
      <c r="D16" s="47">
        <v>4.5</v>
      </c>
      <c r="E16" s="52">
        <v>3.8</v>
      </c>
      <c r="F16" s="27"/>
    </row>
    <row r="17" spans="1:6" x14ac:dyDescent="0.2">
      <c r="A17" s="50" t="s">
        <v>34</v>
      </c>
      <c r="B17" s="47">
        <v>1</v>
      </c>
      <c r="C17" s="47">
        <v>3.5</v>
      </c>
      <c r="D17" s="47">
        <v>3</v>
      </c>
      <c r="E17" s="49">
        <v>2</v>
      </c>
      <c r="F17" s="27"/>
    </row>
    <row r="18" spans="1:6" x14ac:dyDescent="0.2">
      <c r="A18" s="42" t="s">
        <v>35</v>
      </c>
      <c r="B18" s="53"/>
      <c r="C18" s="53"/>
      <c r="D18" s="48"/>
      <c r="E18" s="45"/>
      <c r="F18" s="27"/>
    </row>
    <row r="19" spans="1:6" x14ac:dyDescent="0.2">
      <c r="A19" s="46" t="s">
        <v>36</v>
      </c>
      <c r="B19" s="47">
        <v>1</v>
      </c>
      <c r="C19" s="47">
        <v>1.3</v>
      </c>
      <c r="D19" s="47">
        <v>1.3</v>
      </c>
      <c r="E19" s="52">
        <v>1.3</v>
      </c>
      <c r="F19" s="27"/>
    </row>
    <row r="20" spans="1:6" x14ac:dyDescent="0.2">
      <c r="A20" s="46" t="s">
        <v>37</v>
      </c>
      <c r="B20" s="48">
        <v>0.9</v>
      </c>
      <c r="C20" s="48">
        <v>1.75</v>
      </c>
      <c r="D20" s="47">
        <v>1.5</v>
      </c>
      <c r="E20" s="52">
        <v>0.1</v>
      </c>
      <c r="F20" s="27"/>
    </row>
    <row r="21" spans="1:6" x14ac:dyDescent="0.2">
      <c r="A21" s="46" t="s">
        <v>38</v>
      </c>
      <c r="B21" s="47">
        <v>6.1</v>
      </c>
      <c r="C21" s="47">
        <v>6</v>
      </c>
      <c r="D21" s="51">
        <v>5.75</v>
      </c>
      <c r="E21" s="49">
        <v>6.1</v>
      </c>
      <c r="F21" s="27"/>
    </row>
    <row r="22" spans="1:6" x14ac:dyDescent="0.2">
      <c r="A22" s="46" t="s">
        <v>39</v>
      </c>
      <c r="B22" s="48">
        <v>68.3</v>
      </c>
      <c r="C22" s="47">
        <v>68.599999999999994</v>
      </c>
      <c r="D22" s="47">
        <v>68.2</v>
      </c>
      <c r="E22" s="49">
        <v>67.5</v>
      </c>
      <c r="F22" s="27"/>
    </row>
    <row r="23" spans="1:6" x14ac:dyDescent="0.2">
      <c r="A23" s="42" t="s">
        <v>40</v>
      </c>
      <c r="B23" s="53"/>
      <c r="C23" s="53"/>
      <c r="D23" s="48"/>
      <c r="E23" s="54"/>
      <c r="F23" s="27"/>
    </row>
    <row r="24" spans="1:6" x14ac:dyDescent="0.2">
      <c r="A24" s="46" t="s">
        <v>41</v>
      </c>
      <c r="B24" s="48">
        <v>1.3</v>
      </c>
      <c r="C24" s="51">
        <v>1.75</v>
      </c>
      <c r="D24" s="51">
        <v>1.75</v>
      </c>
      <c r="E24" s="52">
        <v>1.3</v>
      </c>
      <c r="F24" s="27"/>
    </row>
    <row r="25" spans="1:6" x14ac:dyDescent="0.2">
      <c r="A25" s="46" t="s">
        <v>42</v>
      </c>
      <c r="B25" s="48">
        <v>1.6</v>
      </c>
      <c r="C25" s="48">
        <v>2.25</v>
      </c>
      <c r="D25" s="47">
        <v>2</v>
      </c>
      <c r="E25" s="52">
        <v>1.7</v>
      </c>
      <c r="F25" s="27"/>
    </row>
    <row r="26" spans="1:6" x14ac:dyDescent="0.2">
      <c r="A26" s="46" t="s">
        <v>43</v>
      </c>
      <c r="B26" s="47">
        <v>-2.2999999999999998</v>
      </c>
      <c r="C26" s="48">
        <v>1.1000000000000001</v>
      </c>
      <c r="D26" s="48">
        <v>-1.1000000000000001</v>
      </c>
      <c r="E26" s="52">
        <v>-2.5</v>
      </c>
      <c r="F26" s="27"/>
    </row>
    <row r="27" spans="1:6" x14ac:dyDescent="0.2">
      <c r="A27" s="42" t="s">
        <v>44</v>
      </c>
      <c r="B27" s="53"/>
      <c r="C27" s="53"/>
      <c r="D27" s="53"/>
      <c r="E27" s="54"/>
      <c r="F27" s="27"/>
    </row>
    <row r="28" spans="1:6" x14ac:dyDescent="0.2">
      <c r="A28" s="46" t="s">
        <v>45</v>
      </c>
      <c r="B28" s="55">
        <v>71.52</v>
      </c>
      <c r="C28" s="55">
        <v>71.400000000000006</v>
      </c>
      <c r="D28" s="43">
        <v>68.2</v>
      </c>
      <c r="E28" s="56">
        <v>67.099999999999994</v>
      </c>
      <c r="F28" s="27"/>
    </row>
    <row r="29" spans="1:6" x14ac:dyDescent="0.2">
      <c r="A29" s="46" t="s">
        <v>46</v>
      </c>
      <c r="B29" s="43">
        <v>80.400000000000006</v>
      </c>
      <c r="C29" s="43">
        <v>73.5</v>
      </c>
      <c r="D29" s="43">
        <v>85.8</v>
      </c>
      <c r="E29" s="56">
        <v>92.9</v>
      </c>
      <c r="F29" s="27"/>
    </row>
    <row r="30" spans="1:6" x14ac:dyDescent="0.2">
      <c r="A30" s="57" t="s">
        <v>47</v>
      </c>
      <c r="B30" s="58">
        <v>794.65200000000004</v>
      </c>
      <c r="C30" s="59">
        <v>837</v>
      </c>
      <c r="D30" s="59">
        <v>832</v>
      </c>
      <c r="E30" s="60">
        <v>836</v>
      </c>
      <c r="F30" s="27"/>
    </row>
    <row r="31" spans="1:6" x14ac:dyDescent="0.2">
      <c r="A31" s="46" t="s">
        <v>48</v>
      </c>
      <c r="B31" s="43">
        <v>68.599999999999994</v>
      </c>
      <c r="C31" s="55">
        <v>67.099999999999994</v>
      </c>
      <c r="D31" s="55">
        <v>61.8</v>
      </c>
      <c r="E31" s="56">
        <v>51.3</v>
      </c>
      <c r="F31" s="27"/>
    </row>
    <row r="32" spans="1:6" x14ac:dyDescent="0.2">
      <c r="A32" s="61" t="s">
        <v>49</v>
      </c>
      <c r="B32" s="59"/>
      <c r="C32" s="62"/>
      <c r="D32" s="59"/>
      <c r="E32" s="49"/>
      <c r="F32" s="27"/>
    </row>
    <row r="33" spans="1:6" x14ac:dyDescent="0.2">
      <c r="A33" s="63" t="s">
        <v>50</v>
      </c>
      <c r="B33" s="43">
        <v>2.2000000000000002</v>
      </c>
      <c r="C33" s="47">
        <v>2.1</v>
      </c>
      <c r="D33" s="43">
        <v>1.2</v>
      </c>
      <c r="E33" s="49">
        <v>1.1000000000000001</v>
      </c>
      <c r="F33" s="27"/>
    </row>
    <row r="34" spans="1:6" x14ac:dyDescent="0.2">
      <c r="A34" s="63" t="s">
        <v>51</v>
      </c>
      <c r="B34" s="47">
        <v>3.1</v>
      </c>
      <c r="C34" s="47">
        <v>3</v>
      </c>
      <c r="D34" s="55">
        <v>2.8</v>
      </c>
      <c r="E34" s="49">
        <v>2.8</v>
      </c>
      <c r="F34" s="27"/>
    </row>
    <row r="35" spans="1:6" ht="14.25" x14ac:dyDescent="0.2">
      <c r="A35" s="64"/>
      <c r="B35"/>
      <c r="C35"/>
      <c r="D35" s="65"/>
      <c r="E35"/>
    </row>
    <row r="36" spans="1:6" ht="14.25" x14ac:dyDescent="0.2">
      <c r="A36" s="40" t="s">
        <v>52</v>
      </c>
      <c r="B36"/>
      <c r="C36"/>
      <c r="D36"/>
      <c r="E36"/>
    </row>
    <row r="37" spans="1:6" ht="36" customHeight="1" x14ac:dyDescent="0.2">
      <c r="A37" s="244" t="s">
        <v>53</v>
      </c>
      <c r="B37" s="244"/>
      <c r="C37" s="244"/>
      <c r="D37" s="244"/>
      <c r="E37" s="244"/>
    </row>
    <row r="38" spans="1:6" x14ac:dyDescent="0.2">
      <c r="A38" s="244" t="s">
        <v>54</v>
      </c>
      <c r="B38" s="244"/>
      <c r="C38" s="244"/>
      <c r="D38" s="244"/>
      <c r="E38" s="244"/>
    </row>
    <row r="39" spans="1:6" x14ac:dyDescent="0.2">
      <c r="A39" s="244" t="s">
        <v>55</v>
      </c>
      <c r="B39" s="244"/>
      <c r="C39" s="244"/>
      <c r="D39" s="244"/>
      <c r="E39" s="244"/>
    </row>
    <row r="40" spans="1:6" x14ac:dyDescent="0.2">
      <c r="A40" s="244" t="s">
        <v>56</v>
      </c>
      <c r="B40" s="244"/>
      <c r="C40" s="244"/>
      <c r="D40" s="244"/>
      <c r="E40" s="244"/>
    </row>
    <row r="41" spans="1:6" x14ac:dyDescent="0.2">
      <c r="A41" s="244" t="s">
        <v>57</v>
      </c>
      <c r="B41" s="244"/>
      <c r="C41" s="244"/>
      <c r="D41" s="244"/>
      <c r="E41" s="244"/>
    </row>
    <row r="42" spans="1:6" x14ac:dyDescent="0.2">
      <c r="A42" s="244" t="s">
        <v>58</v>
      </c>
      <c r="B42" s="244"/>
      <c r="C42" s="244"/>
      <c r="D42" s="244"/>
      <c r="E42" s="244"/>
    </row>
    <row r="43" spans="1:6" x14ac:dyDescent="0.2">
      <c r="A43" s="244" t="s">
        <v>59</v>
      </c>
      <c r="B43" s="244"/>
      <c r="C43" s="244"/>
      <c r="D43" s="244"/>
      <c r="E43" s="244"/>
    </row>
  </sheetData>
  <mergeCells count="15">
    <mergeCell ref="A43:E43"/>
    <mergeCell ref="A2:E2"/>
    <mergeCell ref="A37:E37"/>
    <mergeCell ref="A38:E38"/>
    <mergeCell ref="A39:E39"/>
    <mergeCell ref="A40:E40"/>
    <mergeCell ref="A41:E41"/>
    <mergeCell ref="A42:E42"/>
    <mergeCell ref="A3:E3"/>
    <mergeCell ref="A4:A6"/>
    <mergeCell ref="C4:E4"/>
    <mergeCell ref="B5:B6"/>
    <mergeCell ref="C5:C6"/>
    <mergeCell ref="D5:D6"/>
    <mergeCell ref="E5:E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8A629-BA03-4145-8288-AF082B5DE0FF}">
  <dimension ref="A1:O34"/>
  <sheetViews>
    <sheetView showGridLines="0" zoomScaleNormal="100" workbookViewId="0"/>
  </sheetViews>
  <sheetFormatPr defaultColWidth="9" defaultRowHeight="11.25" x14ac:dyDescent="0.2"/>
  <cols>
    <col min="1" max="1" width="37.125" style="2" customWidth="1"/>
    <col min="2" max="4" width="9.375" style="2" customWidth="1"/>
    <col min="5" max="5" width="7.75" style="2" customWidth="1"/>
    <col min="6" max="16384" width="9" style="2"/>
  </cols>
  <sheetData>
    <row r="1" spans="1:6" ht="14.25" x14ac:dyDescent="0.2">
      <c r="A1" s="7" t="s">
        <v>373</v>
      </c>
      <c r="B1" s="1"/>
      <c r="C1" s="1"/>
      <c r="D1" s="1"/>
      <c r="E1" s="1"/>
      <c r="F1" s="1"/>
    </row>
    <row r="2" spans="1:6" ht="15" x14ac:dyDescent="0.25">
      <c r="A2" s="259" t="s">
        <v>374</v>
      </c>
      <c r="B2" s="260"/>
      <c r="C2" s="260"/>
      <c r="D2" s="260"/>
      <c r="F2" s="1"/>
    </row>
    <row r="3" spans="1:6" ht="15.75" x14ac:dyDescent="0.25">
      <c r="A3" s="273" t="s">
        <v>252</v>
      </c>
      <c r="B3" s="268"/>
      <c r="C3" s="268"/>
      <c r="D3" s="268"/>
      <c r="F3" s="8"/>
    </row>
    <row r="4" spans="1:6" ht="15" x14ac:dyDescent="0.2">
      <c r="F4" s="9"/>
    </row>
    <row r="14" spans="1:6" x14ac:dyDescent="0.2">
      <c r="F14" s="27"/>
    </row>
    <row r="15" spans="1:6" x14ac:dyDescent="0.2">
      <c r="F15" s="27"/>
    </row>
    <row r="16" spans="1:6" x14ac:dyDescent="0.2">
      <c r="F16" s="27"/>
    </row>
    <row r="17" spans="6:6" x14ac:dyDescent="0.2">
      <c r="F17" s="27"/>
    </row>
    <row r="18" spans="6:6" x14ac:dyDescent="0.2">
      <c r="F18" s="27"/>
    </row>
    <row r="19" spans="6:6" x14ac:dyDescent="0.2">
      <c r="F19" s="27"/>
    </row>
    <row r="20" spans="6:6" x14ac:dyDescent="0.2">
      <c r="F20" s="27"/>
    </row>
    <row r="21" spans="6:6" x14ac:dyDescent="0.2">
      <c r="F21" s="27"/>
    </row>
    <row r="22" spans="6:6" x14ac:dyDescent="0.2">
      <c r="F22" s="27"/>
    </row>
    <row r="23" spans="6:6" x14ac:dyDescent="0.2">
      <c r="F23" s="27"/>
    </row>
    <row r="24" spans="6:6" x14ac:dyDescent="0.2">
      <c r="F24" s="27"/>
    </row>
    <row r="25" spans="6:6" x14ac:dyDescent="0.2">
      <c r="F25" s="27"/>
    </row>
    <row r="26" spans="6:6" x14ac:dyDescent="0.2">
      <c r="F26" s="27"/>
    </row>
    <row r="27" spans="6:6" x14ac:dyDescent="0.2">
      <c r="F27" s="27"/>
    </row>
    <row r="28" spans="6:6" x14ac:dyDescent="0.2">
      <c r="F28" s="27"/>
    </row>
    <row r="29" spans="6:6" x14ac:dyDescent="0.2">
      <c r="F29" s="27"/>
    </row>
    <row r="30" spans="6:6" x14ac:dyDescent="0.2">
      <c r="F30" s="27"/>
    </row>
    <row r="31" spans="6:6" x14ac:dyDescent="0.2">
      <c r="F31" s="27"/>
    </row>
    <row r="32" spans="6:6" x14ac:dyDescent="0.2">
      <c r="F32" s="27"/>
    </row>
    <row r="33" spans="1:15" x14ac:dyDescent="0.2">
      <c r="A33" s="39" t="s">
        <v>142</v>
      </c>
      <c r="B33" s="109"/>
      <c r="C33" s="109"/>
      <c r="D33" s="109"/>
      <c r="E33" s="109"/>
      <c r="F33" s="109"/>
      <c r="G33" s="109"/>
      <c r="H33" s="109"/>
      <c r="I33" s="109"/>
      <c r="J33" s="109"/>
      <c r="K33" s="109"/>
      <c r="L33" s="109"/>
      <c r="M33" s="109"/>
      <c r="N33" s="109"/>
      <c r="O33" s="109"/>
    </row>
    <row r="34" spans="1:15" ht="22.5" x14ac:dyDescent="0.2">
      <c r="A34" s="168" t="s">
        <v>375</v>
      </c>
      <c r="B34" s="109">
        <v>-39.139564683665235</v>
      </c>
      <c r="C34" s="109">
        <v>-10.870043253768301</v>
      </c>
      <c r="D34" s="109">
        <v>1.9635651853234615</v>
      </c>
      <c r="E34" s="109">
        <v>14.115788699607688</v>
      </c>
      <c r="F34" s="109">
        <v>26.069478003126068</v>
      </c>
      <c r="G34" s="109">
        <v>33.599055895356365</v>
      </c>
      <c r="H34" s="109">
        <v>39.811121963039902</v>
      </c>
      <c r="I34" s="109">
        <v>50.158125234600739</v>
      </c>
      <c r="J34" s="109">
        <v>58.87981604017083</v>
      </c>
      <c r="K34" s="109">
        <v>62.812643229991039</v>
      </c>
      <c r="L34" s="109">
        <v>64.830821247592482</v>
      </c>
      <c r="M34" s="109">
        <v>70.08382585144453</v>
      </c>
      <c r="N34" s="109">
        <v>64.276195591003798</v>
      </c>
      <c r="O34" s="109">
        <v>67.019853926814889</v>
      </c>
    </row>
  </sheetData>
  <mergeCells count="2">
    <mergeCell ref="A2:D2"/>
    <mergeCell ref="A3:D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40996-55AA-4A07-9FD1-CE96BE72FC1B}">
  <dimension ref="A1:F41"/>
  <sheetViews>
    <sheetView showGridLines="0" zoomScaleNormal="100" workbookViewId="0"/>
  </sheetViews>
  <sheetFormatPr defaultColWidth="9" defaultRowHeight="11.25" x14ac:dyDescent="0.2"/>
  <cols>
    <col min="1" max="1" width="37.125" style="2" customWidth="1"/>
    <col min="2" max="4" width="9.375" style="2" customWidth="1"/>
    <col min="5" max="5" width="7.75" style="2" customWidth="1"/>
    <col min="6" max="16384" width="9" style="2"/>
  </cols>
  <sheetData>
    <row r="1" spans="1:6" ht="14.25" x14ac:dyDescent="0.2">
      <c r="A1" s="7" t="s">
        <v>181</v>
      </c>
      <c r="B1" s="1"/>
      <c r="C1" s="1"/>
      <c r="D1" s="1"/>
      <c r="E1" s="1"/>
      <c r="F1" s="1"/>
    </row>
    <row r="2" spans="1:6" ht="15.75" x14ac:dyDescent="0.25">
      <c r="A2" s="238" t="s">
        <v>95</v>
      </c>
      <c r="B2" s="238"/>
      <c r="C2" s="238"/>
      <c r="D2" s="238"/>
      <c r="E2" s="238"/>
      <c r="F2" s="8"/>
    </row>
    <row r="3" spans="1:6" ht="15" x14ac:dyDescent="0.2">
      <c r="A3" s="239" t="s">
        <v>96</v>
      </c>
      <c r="B3" s="239"/>
      <c r="C3" s="239"/>
      <c r="D3" s="239"/>
      <c r="E3" s="239"/>
      <c r="F3" s="9"/>
    </row>
    <row r="4" spans="1:6" x14ac:dyDescent="0.2">
      <c r="A4" s="66"/>
      <c r="B4" s="67" t="s">
        <v>21</v>
      </c>
      <c r="C4" s="251" t="s">
        <v>17</v>
      </c>
      <c r="D4" s="251"/>
      <c r="E4" s="251"/>
      <c r="F4" s="251"/>
    </row>
    <row r="5" spans="1:6" x14ac:dyDescent="0.2">
      <c r="A5" s="68"/>
      <c r="B5" s="69"/>
      <c r="C5" s="69" t="s">
        <v>0</v>
      </c>
      <c r="D5" s="69" t="s">
        <v>1</v>
      </c>
      <c r="E5" s="70"/>
      <c r="F5" s="71" t="s">
        <v>60</v>
      </c>
    </row>
    <row r="6" spans="1:6" x14ac:dyDescent="0.2">
      <c r="A6" s="68"/>
      <c r="B6" s="69" t="s">
        <v>2</v>
      </c>
      <c r="C6" s="69" t="s">
        <v>3</v>
      </c>
      <c r="D6" s="69" t="s">
        <v>4</v>
      </c>
      <c r="E6" s="70" t="s">
        <v>2</v>
      </c>
      <c r="F6" s="71" t="s">
        <v>61</v>
      </c>
    </row>
    <row r="7" spans="1:6" x14ac:dyDescent="0.2">
      <c r="A7" s="68"/>
      <c r="B7" s="69" t="s">
        <v>62</v>
      </c>
      <c r="C7" s="69" t="s">
        <v>62</v>
      </c>
      <c r="D7" s="69" t="s">
        <v>62</v>
      </c>
      <c r="E7" s="70" t="s">
        <v>62</v>
      </c>
      <c r="F7" s="71" t="s">
        <v>62</v>
      </c>
    </row>
    <row r="8" spans="1:6" x14ac:dyDescent="0.2">
      <c r="A8" s="68"/>
      <c r="B8" s="69"/>
      <c r="C8" s="72" t="s">
        <v>63</v>
      </c>
      <c r="D8" s="72" t="s">
        <v>64</v>
      </c>
      <c r="E8" s="73" t="s">
        <v>65</v>
      </c>
      <c r="F8" s="74" t="s">
        <v>66</v>
      </c>
    </row>
    <row r="9" spans="1:6" x14ac:dyDescent="0.2">
      <c r="A9" s="68"/>
      <c r="B9" s="69"/>
      <c r="C9" s="72"/>
      <c r="D9" s="72"/>
      <c r="E9" s="73"/>
      <c r="F9" s="74"/>
    </row>
    <row r="10" spans="1:6" x14ac:dyDescent="0.2">
      <c r="A10" s="75" t="s">
        <v>67</v>
      </c>
      <c r="B10" s="76"/>
      <c r="C10" s="76"/>
      <c r="D10" s="76"/>
      <c r="E10" s="77"/>
      <c r="F10" s="78"/>
    </row>
    <row r="11" spans="1:6" x14ac:dyDescent="0.2">
      <c r="A11" s="79" t="s">
        <v>68</v>
      </c>
      <c r="B11" s="76">
        <v>8616.491</v>
      </c>
      <c r="C11" s="76">
        <v>9088.003999999999</v>
      </c>
      <c r="D11" s="76">
        <v>9011.0660000000007</v>
      </c>
      <c r="E11" s="80">
        <v>9076.9590000000026</v>
      </c>
      <c r="F11" s="78">
        <v>65.893000000001848</v>
      </c>
    </row>
    <row r="12" spans="1:6" x14ac:dyDescent="0.2">
      <c r="A12" s="79" t="s">
        <v>69</v>
      </c>
      <c r="B12" s="76">
        <v>10209.66</v>
      </c>
      <c r="C12" s="76">
        <v>9606.6569999999992</v>
      </c>
      <c r="D12" s="76">
        <v>9573.0769999999993</v>
      </c>
      <c r="E12" s="80">
        <v>9378.8790000000008</v>
      </c>
      <c r="F12" s="78">
        <v>-194.1979999999985</v>
      </c>
    </row>
    <row r="13" spans="1:6" x14ac:dyDescent="0.2">
      <c r="A13" s="79" t="s">
        <v>70</v>
      </c>
      <c r="B13" s="76">
        <v>873.41200000000003</v>
      </c>
      <c r="C13" s="76">
        <v>942.75199999999995</v>
      </c>
      <c r="D13" s="76">
        <v>980.31500000000005</v>
      </c>
      <c r="E13" s="80">
        <v>641.61300000000006</v>
      </c>
      <c r="F13" s="78">
        <v>-338.702</v>
      </c>
    </row>
    <row r="14" spans="1:6" x14ac:dyDescent="0.2">
      <c r="A14" s="79" t="s">
        <v>71</v>
      </c>
      <c r="B14" s="76">
        <v>2733.7939999999999</v>
      </c>
      <c r="C14" s="76">
        <v>2724.2919999999999</v>
      </c>
      <c r="D14" s="76">
        <v>2796.056</v>
      </c>
      <c r="E14" s="80">
        <v>2753.7359999999999</v>
      </c>
      <c r="F14" s="78">
        <v>-42.320000000000164</v>
      </c>
    </row>
    <row r="15" spans="1:6" x14ac:dyDescent="0.2">
      <c r="A15" s="79" t="s">
        <v>72</v>
      </c>
      <c r="B15" s="76">
        <v>167.73699999999999</v>
      </c>
      <c r="C15" s="76">
        <v>159.53100000000001</v>
      </c>
      <c r="D15" s="76">
        <v>147.65199999999999</v>
      </c>
      <c r="E15" s="80">
        <v>123.623</v>
      </c>
      <c r="F15" s="78">
        <v>-24.028999999999982</v>
      </c>
    </row>
    <row r="16" spans="1:6" x14ac:dyDescent="0.2">
      <c r="A16" s="79" t="s">
        <v>73</v>
      </c>
      <c r="B16" s="76"/>
      <c r="C16" s="76"/>
      <c r="D16" s="76"/>
      <c r="E16" s="80"/>
      <c r="F16" s="78"/>
    </row>
    <row r="17" spans="1:6" x14ac:dyDescent="0.2">
      <c r="A17" s="81" t="s">
        <v>74</v>
      </c>
      <c r="B17" s="76">
        <v>1349.5309999999999</v>
      </c>
      <c r="C17" s="76">
        <v>1202.7280000000001</v>
      </c>
      <c r="D17" s="76">
        <v>1334.1579999999999</v>
      </c>
      <c r="E17" s="80">
        <v>391.93200000000002</v>
      </c>
      <c r="F17" s="78">
        <v>-942.22599999999989</v>
      </c>
    </row>
    <row r="18" spans="1:6" x14ac:dyDescent="0.2">
      <c r="A18" s="81" t="s">
        <v>75</v>
      </c>
      <c r="B18" s="76">
        <v>641.52499999999998</v>
      </c>
      <c r="C18" s="76">
        <v>641.01400000000001</v>
      </c>
      <c r="D18" s="76">
        <v>628.274</v>
      </c>
      <c r="E18" s="80">
        <v>731.56399999999996</v>
      </c>
      <c r="F18" s="78">
        <v>103.28999999999996</v>
      </c>
    </row>
    <row r="19" spans="1:6" x14ac:dyDescent="0.2">
      <c r="A19" s="79" t="s">
        <v>76</v>
      </c>
      <c r="B19" s="76">
        <v>6713.2549999999992</v>
      </c>
      <c r="C19" s="76">
        <v>6374.7280000000001</v>
      </c>
      <c r="D19" s="76">
        <v>7505.2190000000001</v>
      </c>
      <c r="E19" s="80">
        <v>8449.8130000000001</v>
      </c>
      <c r="F19" s="78">
        <v>944.59400000000005</v>
      </c>
    </row>
    <row r="20" spans="1:6" x14ac:dyDescent="0.2">
      <c r="A20" s="68" t="s">
        <v>77</v>
      </c>
      <c r="B20" s="76">
        <v>700.98899999999412</v>
      </c>
      <c r="C20" s="76">
        <v>594.2870000000039</v>
      </c>
      <c r="D20" s="76">
        <v>576.76599999999962</v>
      </c>
      <c r="E20" s="80">
        <v>614.04300000000148</v>
      </c>
      <c r="F20" s="78">
        <v>37.277000000001863</v>
      </c>
    </row>
    <row r="21" spans="1:6" x14ac:dyDescent="0.2">
      <c r="A21" s="82" t="s">
        <v>78</v>
      </c>
      <c r="B21" s="78">
        <v>32006.393999999993</v>
      </c>
      <c r="C21" s="78">
        <v>31333.993000000002</v>
      </c>
      <c r="D21" s="78">
        <v>32552.582999999999</v>
      </c>
      <c r="E21" s="83">
        <v>32162.162000000008</v>
      </c>
      <c r="F21" s="78">
        <v>-390.42099999999118</v>
      </c>
    </row>
    <row r="22" spans="1:6" x14ac:dyDescent="0.2">
      <c r="A22" s="81"/>
      <c r="B22" s="76"/>
      <c r="C22" s="76"/>
      <c r="D22" s="76"/>
      <c r="E22" s="77"/>
      <c r="F22" s="78"/>
    </row>
    <row r="23" spans="1:6" x14ac:dyDescent="0.2">
      <c r="A23" s="75" t="s">
        <v>79</v>
      </c>
      <c r="B23" s="84"/>
      <c r="C23" s="84"/>
      <c r="D23" s="84"/>
      <c r="E23" s="85"/>
      <c r="F23" s="78"/>
    </row>
    <row r="24" spans="1:6" x14ac:dyDescent="0.2">
      <c r="A24" s="86" t="s">
        <v>80</v>
      </c>
      <c r="B24" s="76">
        <v>12268.89</v>
      </c>
      <c r="C24" s="76">
        <v>12519.509</v>
      </c>
      <c r="D24" s="76">
        <v>12594.616</v>
      </c>
      <c r="E24" s="80">
        <v>12887.424999999999</v>
      </c>
      <c r="F24" s="78">
        <v>292.80899999999929</v>
      </c>
    </row>
    <row r="25" spans="1:6" x14ac:dyDescent="0.2">
      <c r="A25" s="86" t="s">
        <v>81</v>
      </c>
      <c r="B25" s="76"/>
      <c r="C25" s="76"/>
      <c r="D25" s="76"/>
      <c r="E25" s="80"/>
      <c r="F25" s="78"/>
    </row>
    <row r="26" spans="1:6" x14ac:dyDescent="0.2">
      <c r="A26" s="87" t="s">
        <v>82</v>
      </c>
      <c r="B26" s="76">
        <v>1212.7929999999999</v>
      </c>
      <c r="C26" s="76">
        <v>1227.809</v>
      </c>
      <c r="D26" s="76">
        <v>1242.0450000000001</v>
      </c>
      <c r="E26" s="80">
        <v>1275.6320000000001</v>
      </c>
      <c r="F26" s="78">
        <v>33.586999999999989</v>
      </c>
    </row>
    <row r="27" spans="1:6" x14ac:dyDescent="0.2">
      <c r="A27" s="87" t="s">
        <v>83</v>
      </c>
      <c r="B27" s="76">
        <v>135.483</v>
      </c>
      <c r="C27" s="76">
        <v>137.52600000000001</v>
      </c>
      <c r="D27" s="76">
        <v>79.444999999999993</v>
      </c>
      <c r="E27" s="80">
        <v>89.233999999999995</v>
      </c>
      <c r="F27" s="78">
        <v>9.7890000000000015</v>
      </c>
    </row>
    <row r="28" spans="1:6" x14ac:dyDescent="0.2">
      <c r="A28" s="88" t="s">
        <v>84</v>
      </c>
      <c r="B28" s="76">
        <v>446.66</v>
      </c>
      <c r="C28" s="76">
        <v>233.83</v>
      </c>
      <c r="D28" s="76">
        <v>349.80799999999999</v>
      </c>
      <c r="E28" s="80">
        <v>400.863</v>
      </c>
      <c r="F28" s="78">
        <v>51.055000000000007</v>
      </c>
    </row>
    <row r="29" spans="1:6" x14ac:dyDescent="0.2">
      <c r="A29" s="86" t="s">
        <v>85</v>
      </c>
      <c r="B29" s="76">
        <v>1444.662</v>
      </c>
      <c r="C29" s="76">
        <v>1864.943</v>
      </c>
      <c r="D29" s="76">
        <v>1851.6489999999999</v>
      </c>
      <c r="E29" s="80">
        <v>1750.846</v>
      </c>
      <c r="F29" s="78">
        <v>-100.80299999999988</v>
      </c>
    </row>
    <row r="30" spans="1:6" x14ac:dyDescent="0.2">
      <c r="A30" s="86" t="s">
        <v>86</v>
      </c>
      <c r="B30" s="76">
        <v>2537.9490000000001</v>
      </c>
      <c r="C30" s="76">
        <v>2750.7179999999998</v>
      </c>
      <c r="D30" s="76">
        <v>2876.933</v>
      </c>
      <c r="E30" s="80">
        <v>2589.748</v>
      </c>
      <c r="F30" s="78">
        <v>-287.18499999999995</v>
      </c>
    </row>
    <row r="31" spans="1:6" x14ac:dyDescent="0.2">
      <c r="A31" s="86" t="s">
        <v>87</v>
      </c>
      <c r="B31" s="76">
        <v>5644.7800000000007</v>
      </c>
      <c r="C31" s="76">
        <v>5703.5160000000005</v>
      </c>
      <c r="D31" s="76">
        <v>5034.8059999999987</v>
      </c>
      <c r="E31" s="80">
        <v>5390.5989999999993</v>
      </c>
      <c r="F31" s="78">
        <v>355.79300000000057</v>
      </c>
    </row>
    <row r="32" spans="1:6" x14ac:dyDescent="0.2">
      <c r="A32" s="86" t="s">
        <v>88</v>
      </c>
      <c r="B32" s="76"/>
      <c r="C32" s="76"/>
      <c r="D32" s="76"/>
      <c r="E32" s="80"/>
      <c r="F32" s="78"/>
    </row>
    <row r="33" spans="1:6" x14ac:dyDescent="0.2">
      <c r="A33" s="87" t="s">
        <v>89</v>
      </c>
      <c r="B33" s="76">
        <v>88.542000000000002</v>
      </c>
      <c r="C33" s="76">
        <v>194.44200000000001</v>
      </c>
      <c r="D33" s="76">
        <v>168.227</v>
      </c>
      <c r="E33" s="80">
        <v>141.57599999999999</v>
      </c>
      <c r="F33" s="78">
        <v>-26.65100000000001</v>
      </c>
    </row>
    <row r="34" spans="1:6" x14ac:dyDescent="0.2">
      <c r="A34" s="87" t="s">
        <v>90</v>
      </c>
      <c r="B34" s="76">
        <v>859.15099999999995</v>
      </c>
      <c r="C34" s="76">
        <v>810.87900000000002</v>
      </c>
      <c r="D34" s="76">
        <v>745.05700000000002</v>
      </c>
      <c r="E34" s="80">
        <v>736.75299999999993</v>
      </c>
      <c r="F34" s="78">
        <v>-8.3040000000000873</v>
      </c>
    </row>
    <row r="35" spans="1:6" x14ac:dyDescent="0.2">
      <c r="A35" s="86" t="s">
        <v>91</v>
      </c>
      <c r="B35" s="76">
        <v>5425.73</v>
      </c>
      <c r="C35" s="76">
        <v>4123.0800000000008</v>
      </c>
      <c r="D35" s="76">
        <v>4778.1220000000058</v>
      </c>
      <c r="E35" s="80">
        <v>5002.8980000000074</v>
      </c>
      <c r="F35" s="78">
        <v>224.77600000000166</v>
      </c>
    </row>
    <row r="36" spans="1:6" x14ac:dyDescent="0.2">
      <c r="A36" s="86" t="s">
        <v>92</v>
      </c>
      <c r="B36" s="76">
        <v>624.57599999999991</v>
      </c>
      <c r="C36" s="76">
        <v>235.119</v>
      </c>
      <c r="D36" s="76">
        <v>243.267</v>
      </c>
      <c r="E36" s="80">
        <v>227.56800000000001</v>
      </c>
      <c r="F36" s="78">
        <v>-15.698999999999984</v>
      </c>
    </row>
    <row r="37" spans="1:6" x14ac:dyDescent="0.2">
      <c r="A37" s="89" t="s">
        <v>78</v>
      </c>
      <c r="B37" s="78">
        <v>30689.216</v>
      </c>
      <c r="C37" s="78">
        <v>29801.370999999999</v>
      </c>
      <c r="D37" s="78">
        <v>29963.975000000002</v>
      </c>
      <c r="E37" s="83">
        <v>30493.142000000007</v>
      </c>
      <c r="F37" s="78">
        <v>529.16700000000492</v>
      </c>
    </row>
    <row r="38" spans="1:6" x14ac:dyDescent="0.2">
      <c r="A38" s="86"/>
      <c r="B38" s="86"/>
      <c r="C38" s="86"/>
      <c r="D38" s="86"/>
      <c r="E38" s="90"/>
      <c r="F38" s="78"/>
    </row>
    <row r="39" spans="1:6" x14ac:dyDescent="0.2">
      <c r="A39" s="75" t="s">
        <v>93</v>
      </c>
      <c r="B39" s="84">
        <v>1317.1779999999926</v>
      </c>
      <c r="C39" s="84">
        <v>1532.622000000003</v>
      </c>
      <c r="D39" s="84">
        <v>2588.6079999999965</v>
      </c>
      <c r="E39" s="91">
        <v>1669.0200000000004</v>
      </c>
      <c r="F39" s="92">
        <v>-919.5879999999961</v>
      </c>
    </row>
    <row r="41" spans="1:6" x14ac:dyDescent="0.2">
      <c r="A41" s="40" t="s">
        <v>377</v>
      </c>
    </row>
  </sheetData>
  <mergeCells count="3">
    <mergeCell ref="C4:F4"/>
    <mergeCell ref="A2:E2"/>
    <mergeCell ref="A3:E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199A6-114E-4761-85A8-C0B251E59A10}">
  <dimension ref="A1:F61"/>
  <sheetViews>
    <sheetView showGridLines="0" zoomScaleNormal="100" workbookViewId="0"/>
  </sheetViews>
  <sheetFormatPr defaultColWidth="9" defaultRowHeight="11.25" x14ac:dyDescent="0.2"/>
  <cols>
    <col min="1" max="1" width="58.125" style="2" bestFit="1" customWidth="1"/>
    <col min="2" max="4" width="9.375" style="2" customWidth="1"/>
    <col min="5" max="5" width="7.75" style="2" customWidth="1"/>
    <col min="6" max="16384" width="9" style="2"/>
  </cols>
  <sheetData>
    <row r="1" spans="1:6" ht="14.25" x14ac:dyDescent="0.2">
      <c r="A1" s="7" t="s">
        <v>182</v>
      </c>
      <c r="B1" s="1"/>
      <c r="C1" s="1"/>
      <c r="D1" s="1"/>
      <c r="E1" s="1"/>
      <c r="F1" s="1"/>
    </row>
    <row r="2" spans="1:6" ht="38.1" customHeight="1" x14ac:dyDescent="0.2">
      <c r="A2" s="252" t="s">
        <v>140</v>
      </c>
      <c r="B2" s="252"/>
      <c r="C2" s="1"/>
      <c r="D2" s="1"/>
      <c r="E2" s="1"/>
      <c r="F2" s="1"/>
    </row>
    <row r="3" spans="1:6" ht="14.25" x14ac:dyDescent="0.2">
      <c r="A3" s="93"/>
      <c r="B3" s="94" t="s">
        <v>62</v>
      </c>
      <c r="F3" s="1"/>
    </row>
    <row r="4" spans="1:6" ht="15.75" x14ac:dyDescent="0.25">
      <c r="A4" s="95" t="s">
        <v>97</v>
      </c>
      <c r="B4" s="96">
        <v>2588.6079999999965</v>
      </c>
      <c r="F4" s="8"/>
    </row>
    <row r="5" spans="1:6" ht="15" x14ac:dyDescent="0.2">
      <c r="A5" s="97"/>
      <c r="B5" s="98"/>
      <c r="F5" s="9"/>
    </row>
    <row r="6" spans="1:6" ht="12" x14ac:dyDescent="0.2">
      <c r="A6" s="95" t="s">
        <v>98</v>
      </c>
      <c r="B6" s="98"/>
    </row>
    <row r="7" spans="1:6" ht="12" x14ac:dyDescent="0.2">
      <c r="A7" s="97"/>
      <c r="B7" s="99"/>
    </row>
    <row r="8" spans="1:6" ht="12" x14ac:dyDescent="0.2">
      <c r="A8" s="97" t="s">
        <v>99</v>
      </c>
      <c r="B8" s="100"/>
    </row>
    <row r="9" spans="1:6" ht="12" x14ac:dyDescent="0.2">
      <c r="A9" s="101" t="s">
        <v>100</v>
      </c>
      <c r="B9" s="99">
        <v>-139.24099999999999</v>
      </c>
    </row>
    <row r="10" spans="1:6" ht="12" x14ac:dyDescent="0.2">
      <c r="A10" s="101" t="s">
        <v>101</v>
      </c>
      <c r="B10" s="99">
        <v>146.13599999999997</v>
      </c>
    </row>
    <row r="11" spans="1:6" ht="12" x14ac:dyDescent="0.2">
      <c r="A11" s="101" t="s">
        <v>102</v>
      </c>
      <c r="B11" s="99">
        <v>30.682000000000016</v>
      </c>
    </row>
    <row r="12" spans="1:6" ht="12" x14ac:dyDescent="0.2">
      <c r="A12" s="101" t="s">
        <v>103</v>
      </c>
      <c r="B12" s="99">
        <v>15.502999999999929</v>
      </c>
    </row>
    <row r="13" spans="1:6" ht="12" x14ac:dyDescent="0.2">
      <c r="A13" s="101" t="s">
        <v>104</v>
      </c>
      <c r="B13" s="99">
        <v>12.813000000001921</v>
      </c>
    </row>
    <row r="14" spans="1:6" ht="12" x14ac:dyDescent="0.2">
      <c r="A14" s="102" t="s">
        <v>105</v>
      </c>
      <c r="B14" s="100">
        <v>65.893000000001848</v>
      </c>
    </row>
    <row r="15" spans="1:6" ht="12" x14ac:dyDescent="0.2">
      <c r="A15" s="97"/>
      <c r="B15" s="99"/>
      <c r="F15" s="27"/>
    </row>
    <row r="16" spans="1:6" ht="12" x14ac:dyDescent="0.2">
      <c r="A16" s="97" t="s">
        <v>106</v>
      </c>
      <c r="B16" s="100"/>
      <c r="F16" s="27"/>
    </row>
    <row r="17" spans="1:6" ht="12" x14ac:dyDescent="0.2">
      <c r="A17" s="101" t="s">
        <v>107</v>
      </c>
      <c r="B17" s="99">
        <v>-93.092999999999847</v>
      </c>
      <c r="F17" s="27"/>
    </row>
    <row r="18" spans="1:6" ht="12" x14ac:dyDescent="0.2">
      <c r="A18" s="101" t="s">
        <v>108</v>
      </c>
      <c r="B18" s="99">
        <v>-147.87900000000002</v>
      </c>
      <c r="F18" s="27"/>
    </row>
    <row r="19" spans="1:6" ht="12" x14ac:dyDescent="0.2">
      <c r="A19" s="101" t="s">
        <v>109</v>
      </c>
      <c r="B19" s="99">
        <v>246.99899999999968</v>
      </c>
      <c r="F19" s="27"/>
    </row>
    <row r="20" spans="1:6" ht="12" x14ac:dyDescent="0.2">
      <c r="A20" s="101" t="s">
        <v>110</v>
      </c>
      <c r="B20" s="99">
        <v>-414.90100000000007</v>
      </c>
      <c r="F20" s="27"/>
    </row>
    <row r="21" spans="1:6" ht="12" x14ac:dyDescent="0.2">
      <c r="A21" s="101" t="s">
        <v>111</v>
      </c>
      <c r="B21" s="99">
        <v>-124.02599999999825</v>
      </c>
      <c r="F21" s="27"/>
    </row>
    <row r="22" spans="1:6" ht="12" x14ac:dyDescent="0.2">
      <c r="A22" s="102" t="s">
        <v>105</v>
      </c>
      <c r="B22" s="100">
        <v>-532.8999999999985</v>
      </c>
      <c r="F22" s="27"/>
    </row>
    <row r="23" spans="1:6" ht="12" x14ac:dyDescent="0.2">
      <c r="A23" s="97"/>
      <c r="B23" s="99"/>
      <c r="F23" s="27"/>
    </row>
    <row r="24" spans="1:6" ht="12" x14ac:dyDescent="0.2">
      <c r="A24" s="103" t="s">
        <v>73</v>
      </c>
      <c r="B24" s="99">
        <v>-838.93599999999992</v>
      </c>
      <c r="F24" s="27"/>
    </row>
    <row r="25" spans="1:6" ht="12" x14ac:dyDescent="0.2">
      <c r="A25" s="103" t="s">
        <v>112</v>
      </c>
      <c r="B25" s="99"/>
      <c r="F25" s="27"/>
    </row>
    <row r="26" spans="1:6" ht="12" x14ac:dyDescent="0.2">
      <c r="A26" s="101" t="s">
        <v>113</v>
      </c>
      <c r="B26" s="99">
        <v>1039.6679999999997</v>
      </c>
      <c r="F26" s="27"/>
    </row>
    <row r="27" spans="1:6" ht="12" x14ac:dyDescent="0.2">
      <c r="A27" s="101" t="s">
        <v>114</v>
      </c>
      <c r="B27" s="99">
        <v>-95.073999999999614</v>
      </c>
      <c r="F27" s="27"/>
    </row>
    <row r="28" spans="1:6" ht="12" x14ac:dyDescent="0.2">
      <c r="A28" s="102" t="s">
        <v>105</v>
      </c>
      <c r="B28" s="100">
        <v>944.59400000000005</v>
      </c>
      <c r="F28" s="27"/>
    </row>
    <row r="29" spans="1:6" ht="12" x14ac:dyDescent="0.2">
      <c r="A29" s="97"/>
      <c r="B29" s="99"/>
      <c r="F29" s="27"/>
    </row>
    <row r="30" spans="1:6" ht="12" x14ac:dyDescent="0.2">
      <c r="A30" s="103" t="s">
        <v>115</v>
      </c>
      <c r="B30" s="99">
        <v>-29.071999999994659</v>
      </c>
      <c r="F30" s="27"/>
    </row>
    <row r="31" spans="1:6" ht="12" x14ac:dyDescent="0.2">
      <c r="A31" s="97"/>
      <c r="B31" s="99"/>
      <c r="F31" s="27"/>
    </row>
    <row r="32" spans="1:6" ht="12" x14ac:dyDescent="0.2">
      <c r="A32" s="104" t="s">
        <v>116</v>
      </c>
      <c r="B32" s="100">
        <v>-390.42099999999118</v>
      </c>
      <c r="F32" s="27"/>
    </row>
    <row r="33" spans="1:6" ht="12" x14ac:dyDescent="0.2">
      <c r="A33" s="97"/>
      <c r="B33" s="99"/>
      <c r="F33" s="27"/>
    </row>
    <row r="34" spans="1:6" ht="12" x14ac:dyDescent="0.2">
      <c r="A34" s="95" t="s">
        <v>117</v>
      </c>
      <c r="B34" s="99"/>
    </row>
    <row r="35" spans="1:6" ht="12" x14ac:dyDescent="0.2">
      <c r="A35" s="103" t="s">
        <v>118</v>
      </c>
      <c r="B35" s="99">
        <v>141.197</v>
      </c>
    </row>
    <row r="36" spans="1:6" ht="14.25" x14ac:dyDescent="0.2">
      <c r="A36" s="103" t="s">
        <v>119</v>
      </c>
      <c r="B36"/>
    </row>
    <row r="37" spans="1:6" ht="12" x14ac:dyDescent="0.2">
      <c r="A37" s="105" t="s">
        <v>120</v>
      </c>
      <c r="B37" s="99">
        <v>450.80099999999999</v>
      </c>
    </row>
    <row r="38" spans="1:6" ht="12" x14ac:dyDescent="0.2">
      <c r="A38" s="105" t="s">
        <v>121</v>
      </c>
      <c r="B38" s="99">
        <v>38.302999999999997</v>
      </c>
    </row>
    <row r="39" spans="1:6" ht="12" x14ac:dyDescent="0.2">
      <c r="A39" s="105" t="s">
        <v>122</v>
      </c>
      <c r="B39" s="99">
        <v>32.094999999999999</v>
      </c>
    </row>
    <row r="40" spans="1:6" ht="12" x14ac:dyDescent="0.2">
      <c r="A40" s="105" t="s">
        <v>123</v>
      </c>
      <c r="B40" s="99">
        <v>19.545000000000002</v>
      </c>
    </row>
    <row r="41" spans="1:6" ht="12" x14ac:dyDescent="0.2">
      <c r="A41" s="97" t="s">
        <v>124</v>
      </c>
      <c r="B41" s="99">
        <v>300</v>
      </c>
    </row>
    <row r="42" spans="1:6" ht="12" x14ac:dyDescent="0.2">
      <c r="A42" s="104" t="s">
        <v>125</v>
      </c>
      <c r="B42" s="99"/>
    </row>
    <row r="43" spans="1:6" ht="12" x14ac:dyDescent="0.2">
      <c r="A43" s="103" t="s">
        <v>126</v>
      </c>
      <c r="B43" s="99">
        <v>-323.399</v>
      </c>
    </row>
    <row r="44" spans="1:6" ht="12" x14ac:dyDescent="0.2">
      <c r="A44" s="103" t="s">
        <v>127</v>
      </c>
      <c r="B44" s="99">
        <v>-63.655000000000001</v>
      </c>
    </row>
    <row r="45" spans="1:6" ht="12" x14ac:dyDescent="0.2">
      <c r="A45" s="103" t="s">
        <v>128</v>
      </c>
      <c r="B45" s="99">
        <v>-37.366999999999997</v>
      </c>
    </row>
    <row r="46" spans="1:6" ht="12" x14ac:dyDescent="0.2">
      <c r="A46" s="103" t="s">
        <v>129</v>
      </c>
      <c r="B46" s="99">
        <v>-31.376000000000001</v>
      </c>
    </row>
    <row r="47" spans="1:6" ht="12" x14ac:dyDescent="0.2">
      <c r="A47" s="103" t="s">
        <v>130</v>
      </c>
      <c r="B47" s="99">
        <v>-29.774999999999999</v>
      </c>
    </row>
    <row r="48" spans="1:6" ht="12" x14ac:dyDescent="0.2">
      <c r="A48" s="103" t="s">
        <v>131</v>
      </c>
      <c r="B48" s="99">
        <v>-23.062999999999999</v>
      </c>
    </row>
    <row r="49" spans="1:2" ht="12" x14ac:dyDescent="0.2">
      <c r="A49" s="105" t="s">
        <v>132</v>
      </c>
      <c r="B49" s="106"/>
    </row>
    <row r="50" spans="1:2" ht="12" x14ac:dyDescent="0.2">
      <c r="A50" s="105" t="s">
        <v>133</v>
      </c>
      <c r="B50" s="106">
        <v>-320.83999999999997</v>
      </c>
    </row>
    <row r="51" spans="1:2" ht="12" x14ac:dyDescent="0.2">
      <c r="A51" s="107" t="s">
        <v>134</v>
      </c>
      <c r="B51" s="106">
        <v>253.75200000000001</v>
      </c>
    </row>
    <row r="52" spans="1:2" ht="12" x14ac:dyDescent="0.2">
      <c r="A52" s="107" t="s">
        <v>135</v>
      </c>
      <c r="B52" s="106">
        <v>57.94599999999997</v>
      </c>
    </row>
    <row r="53" spans="1:2" ht="12" x14ac:dyDescent="0.2">
      <c r="A53" s="103" t="s">
        <v>136</v>
      </c>
      <c r="B53" s="99">
        <v>65.003000000004761</v>
      </c>
    </row>
    <row r="54" spans="1:2" ht="12" x14ac:dyDescent="0.2">
      <c r="A54" s="97"/>
      <c r="B54" s="99"/>
    </row>
    <row r="55" spans="1:2" ht="12" x14ac:dyDescent="0.2">
      <c r="A55" s="104" t="s">
        <v>137</v>
      </c>
      <c r="B55" s="100">
        <v>529.16700000000492</v>
      </c>
    </row>
    <row r="56" spans="1:2" ht="12" x14ac:dyDescent="0.2">
      <c r="A56" s="97"/>
      <c r="B56" s="99"/>
    </row>
    <row r="57" spans="1:2" ht="12" x14ac:dyDescent="0.2">
      <c r="A57" s="104" t="s">
        <v>138</v>
      </c>
      <c r="B57" s="100">
        <v>-919.5879999999961</v>
      </c>
    </row>
    <row r="58" spans="1:2" ht="12" x14ac:dyDescent="0.2">
      <c r="A58" s="97"/>
      <c r="B58" s="99"/>
    </row>
    <row r="59" spans="1:2" ht="12" x14ac:dyDescent="0.2">
      <c r="A59" s="95" t="s">
        <v>139</v>
      </c>
      <c r="B59" s="96">
        <v>1669.0200000000004</v>
      </c>
    </row>
    <row r="61" spans="1:2" x14ac:dyDescent="0.2">
      <c r="A61" s="40" t="s">
        <v>377</v>
      </c>
    </row>
  </sheetData>
  <mergeCells count="1">
    <mergeCell ref="A2:B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D5D52-8E98-4CE2-A0B2-EAA5F84A9C2E}">
  <dimension ref="A1:L55"/>
  <sheetViews>
    <sheetView showGridLines="0" zoomScaleNormal="100" workbookViewId="0"/>
  </sheetViews>
  <sheetFormatPr defaultColWidth="9" defaultRowHeight="11.25" x14ac:dyDescent="0.2"/>
  <cols>
    <col min="1" max="1" width="24.5" style="2" bestFit="1" customWidth="1"/>
    <col min="2" max="4" width="9.375" style="2" customWidth="1"/>
    <col min="5" max="5" width="7.75" style="2" customWidth="1"/>
    <col min="6" max="16384" width="9" style="2"/>
  </cols>
  <sheetData>
    <row r="1" spans="1:6" ht="14.25" x14ac:dyDescent="0.2">
      <c r="A1" s="7" t="s">
        <v>388</v>
      </c>
      <c r="B1" s="1"/>
      <c r="C1" s="1"/>
      <c r="D1" s="1"/>
      <c r="E1" s="1"/>
      <c r="F1" s="1"/>
    </row>
    <row r="2" spans="1:6" ht="14.25" x14ac:dyDescent="0.2">
      <c r="A2" s="114" t="s">
        <v>381</v>
      </c>
      <c r="F2" s="1"/>
    </row>
    <row r="3" spans="1:6" ht="15.75" x14ac:dyDescent="0.25">
      <c r="A3" s="114" t="s">
        <v>141</v>
      </c>
      <c r="F3" s="8"/>
    </row>
    <row r="4" spans="1:6" ht="15" x14ac:dyDescent="0.2">
      <c r="F4" s="9"/>
    </row>
    <row r="14" spans="1:6" x14ac:dyDescent="0.2">
      <c r="F14" s="27"/>
    </row>
    <row r="15" spans="1:6" x14ac:dyDescent="0.2">
      <c r="F15" s="27"/>
    </row>
    <row r="16" spans="1:6" x14ac:dyDescent="0.2">
      <c r="F16" s="27"/>
    </row>
    <row r="17" spans="1:12" x14ac:dyDescent="0.2">
      <c r="F17" s="27"/>
    </row>
    <row r="18" spans="1:12" x14ac:dyDescent="0.2">
      <c r="F18" s="27"/>
    </row>
    <row r="19" spans="1:12" x14ac:dyDescent="0.2">
      <c r="F19" s="27"/>
    </row>
    <row r="20" spans="1:12" ht="12.75" x14ac:dyDescent="0.2">
      <c r="A20" s="108" t="s">
        <v>142</v>
      </c>
      <c r="F20" s="27"/>
    </row>
    <row r="21" spans="1:12" x14ac:dyDescent="0.2">
      <c r="B21" s="110" t="s">
        <v>143</v>
      </c>
      <c r="C21" s="110" t="s">
        <v>144</v>
      </c>
      <c r="D21" s="110" t="s">
        <v>145</v>
      </c>
      <c r="E21" s="110" t="s">
        <v>146</v>
      </c>
      <c r="F21" s="110" t="s">
        <v>147</v>
      </c>
      <c r="G21" s="110" t="s">
        <v>148</v>
      </c>
      <c r="H21" s="110" t="s">
        <v>149</v>
      </c>
      <c r="I21" s="110" t="s">
        <v>150</v>
      </c>
      <c r="J21" s="110" t="s">
        <v>151</v>
      </c>
      <c r="K21" s="110" t="s">
        <v>21</v>
      </c>
      <c r="L21" s="110" t="s">
        <v>17</v>
      </c>
    </row>
    <row r="22" spans="1:12" x14ac:dyDescent="0.2">
      <c r="A22" s="2" t="s">
        <v>152</v>
      </c>
      <c r="B22" s="111">
        <v>12.410102949525374</v>
      </c>
      <c r="C22" s="111">
        <v>9.2733541985627728</v>
      </c>
      <c r="D22" s="111">
        <v>6.337292192551347</v>
      </c>
      <c r="E22" s="111">
        <v>1.9406871331400197</v>
      </c>
      <c r="F22" s="111">
        <v>8.7407553258028479</v>
      </c>
      <c r="G22" s="111">
        <v>-3.0362547798002462</v>
      </c>
      <c r="H22" s="111">
        <v>-2.6108098640171407</v>
      </c>
      <c r="I22" s="111">
        <v>0.31494001191719306</v>
      </c>
      <c r="J22" s="111">
        <v>9.8787767924766676</v>
      </c>
      <c r="K22" s="111">
        <v>9.2376729652212326</v>
      </c>
      <c r="L22" s="111">
        <v>5.9099195919159753</v>
      </c>
    </row>
    <row r="23" spans="1:12" x14ac:dyDescent="0.2">
      <c r="A23" s="2" t="s">
        <v>153</v>
      </c>
      <c r="B23" s="111">
        <v>5.1118579890328597</v>
      </c>
      <c r="C23" s="111">
        <v>5.1118579890328641</v>
      </c>
      <c r="D23" s="111">
        <v>5.1118579890328641</v>
      </c>
      <c r="E23" s="111">
        <v>5.1118579890328641</v>
      </c>
      <c r="F23" s="111">
        <v>5.1118579890328641</v>
      </c>
      <c r="G23" s="111">
        <v>5.1118579890328641</v>
      </c>
      <c r="H23" s="111">
        <v>5.1118579890328641</v>
      </c>
      <c r="I23" s="111">
        <v>5.1118579890328641</v>
      </c>
      <c r="J23" s="111">
        <v>5.1118579890328641</v>
      </c>
      <c r="K23" s="111">
        <v>5.1118579890328641</v>
      </c>
      <c r="L23" s="110"/>
    </row>
    <row r="24" spans="1:12" s="112" customFormat="1" x14ac:dyDescent="0.2">
      <c r="F24" s="113"/>
    </row>
    <row r="25" spans="1:12" ht="12.75" x14ac:dyDescent="0.2">
      <c r="A25" s="7" t="s">
        <v>389</v>
      </c>
      <c r="F25" s="27"/>
    </row>
    <row r="26" spans="1:12" x14ac:dyDescent="0.2">
      <c r="A26" s="114" t="s">
        <v>159</v>
      </c>
      <c r="F26" s="27"/>
    </row>
    <row r="27" spans="1:12" x14ac:dyDescent="0.2">
      <c r="F27" s="27"/>
    </row>
    <row r="28" spans="1:12" x14ac:dyDescent="0.2">
      <c r="F28" s="27"/>
    </row>
    <row r="29" spans="1:12" x14ac:dyDescent="0.2">
      <c r="F29" s="27"/>
    </row>
    <row r="30" spans="1:12" x14ac:dyDescent="0.2">
      <c r="F30" s="27"/>
    </row>
    <row r="31" spans="1:12" x14ac:dyDescent="0.2">
      <c r="F31" s="27"/>
    </row>
    <row r="32" spans="1:12" x14ac:dyDescent="0.2">
      <c r="F32" s="27"/>
    </row>
    <row r="44" spans="1:2" x14ac:dyDescent="0.2">
      <c r="A44" s="39" t="s">
        <v>142</v>
      </c>
    </row>
    <row r="45" spans="1:2" x14ac:dyDescent="0.2">
      <c r="B45" s="110" t="s">
        <v>158</v>
      </c>
    </row>
    <row r="46" spans="1:2" ht="12" x14ac:dyDescent="0.2">
      <c r="A46" s="2" t="s">
        <v>154</v>
      </c>
      <c r="B46" s="26">
        <v>1686.8759999999993</v>
      </c>
    </row>
    <row r="47" spans="1:2" ht="12" x14ac:dyDescent="0.2">
      <c r="A47" s="2" t="s">
        <v>73</v>
      </c>
      <c r="B47" s="26">
        <v>-867.56</v>
      </c>
    </row>
    <row r="48" spans="1:2" ht="12" x14ac:dyDescent="0.2">
      <c r="A48" s="2" t="s">
        <v>68</v>
      </c>
      <c r="B48" s="26">
        <v>460.46799999999712</v>
      </c>
    </row>
    <row r="49" spans="1:2" ht="12" x14ac:dyDescent="0.2">
      <c r="A49" s="2" t="s">
        <v>155</v>
      </c>
      <c r="B49" s="26">
        <v>380.16800000000001</v>
      </c>
    </row>
    <row r="50" spans="1:2" ht="12" x14ac:dyDescent="0.2">
      <c r="A50" s="2" t="s">
        <v>156</v>
      </c>
      <c r="B50" s="26">
        <v>266.66400000000021</v>
      </c>
    </row>
    <row r="51" spans="1:2" ht="12" x14ac:dyDescent="0.2">
      <c r="A51" s="2" t="s">
        <v>157</v>
      </c>
      <c r="B51" s="26">
        <v>-131.92299999999159</v>
      </c>
    </row>
    <row r="52" spans="1:2" ht="12" x14ac:dyDescent="0.2">
      <c r="B52" s="26"/>
    </row>
    <row r="53" spans="1:2" ht="12" x14ac:dyDescent="0.2">
      <c r="A53" s="39" t="s">
        <v>78</v>
      </c>
      <c r="B53" s="26">
        <v>1794.6930000000102</v>
      </c>
    </row>
    <row r="55" spans="1:2" ht="18" x14ac:dyDescent="0.2">
      <c r="A55" s="40" t="s">
        <v>382</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5DDB3-A5DA-44BD-8A12-C558026970DA}">
  <dimension ref="A1:L48"/>
  <sheetViews>
    <sheetView showGridLines="0" zoomScaleNormal="100" workbookViewId="0"/>
  </sheetViews>
  <sheetFormatPr defaultColWidth="9" defaultRowHeight="11.25" x14ac:dyDescent="0.2"/>
  <cols>
    <col min="1" max="1" width="18.25" style="2" bestFit="1" customWidth="1"/>
    <col min="2" max="4" width="9.375" style="2" customWidth="1"/>
    <col min="5" max="5" width="7.75" style="2" customWidth="1"/>
    <col min="6" max="16384" width="9" style="2"/>
  </cols>
  <sheetData>
    <row r="1" spans="1:6" ht="14.25" x14ac:dyDescent="0.2">
      <c r="A1" s="7" t="s">
        <v>160</v>
      </c>
      <c r="B1" s="1"/>
      <c r="C1" s="1"/>
      <c r="D1" s="1"/>
      <c r="E1" s="1"/>
      <c r="F1" s="1"/>
    </row>
    <row r="2" spans="1:6" ht="14.25" x14ac:dyDescent="0.2">
      <c r="A2" s="64" t="s">
        <v>380</v>
      </c>
      <c r="F2" s="1"/>
    </row>
    <row r="3" spans="1:6" ht="15.75" x14ac:dyDescent="0.25">
      <c r="A3" s="64" t="s">
        <v>161</v>
      </c>
      <c r="F3" s="8"/>
    </row>
    <row r="4" spans="1:6" ht="15" x14ac:dyDescent="0.2">
      <c r="F4" s="9"/>
    </row>
    <row r="5" spans="1:6" ht="2.25" customHeight="1" x14ac:dyDescent="0.2"/>
    <row r="6" spans="1:6" ht="2.25" customHeight="1" x14ac:dyDescent="0.2"/>
    <row r="8" spans="1:6" ht="2.25" customHeight="1" x14ac:dyDescent="0.2"/>
    <row r="13" spans="1:6" ht="2.25" customHeight="1" x14ac:dyDescent="0.2"/>
    <row r="14" spans="1:6" x14ac:dyDescent="0.2">
      <c r="F14" s="27"/>
    </row>
    <row r="15" spans="1:6" ht="2.25" customHeight="1" x14ac:dyDescent="0.2">
      <c r="F15" s="27"/>
    </row>
    <row r="16" spans="1:6" x14ac:dyDescent="0.2">
      <c r="F16" s="27"/>
    </row>
    <row r="17" spans="6:6" x14ac:dyDescent="0.2">
      <c r="F17" s="27"/>
    </row>
    <row r="18" spans="6:6" ht="2.25" customHeight="1" x14ac:dyDescent="0.2">
      <c r="F18" s="27"/>
    </row>
    <row r="19" spans="6:6" x14ac:dyDescent="0.2">
      <c r="F19" s="27"/>
    </row>
    <row r="20" spans="6:6" x14ac:dyDescent="0.2">
      <c r="F20" s="27"/>
    </row>
    <row r="21" spans="6:6" ht="1.5" customHeight="1" x14ac:dyDescent="0.2">
      <c r="F21" s="27"/>
    </row>
    <row r="22" spans="6:6" x14ac:dyDescent="0.2">
      <c r="F22" s="27"/>
    </row>
    <row r="23" spans="6:6" ht="1.5" customHeight="1" x14ac:dyDescent="0.2">
      <c r="F23" s="27"/>
    </row>
    <row r="24" spans="6:6" x14ac:dyDescent="0.2">
      <c r="F24" s="27"/>
    </row>
    <row r="25" spans="6:6" x14ac:dyDescent="0.2">
      <c r="F25" s="27"/>
    </row>
    <row r="26" spans="6:6" ht="2.25" customHeight="1" x14ac:dyDescent="0.2">
      <c r="F26" s="27"/>
    </row>
    <row r="27" spans="6:6" x14ac:dyDescent="0.2">
      <c r="F27" s="27"/>
    </row>
    <row r="28" spans="6:6" x14ac:dyDescent="0.2">
      <c r="F28" s="27"/>
    </row>
    <row r="29" spans="6:6" x14ac:dyDescent="0.2">
      <c r="F29" s="27"/>
    </row>
    <row r="30" spans="6:6" x14ac:dyDescent="0.2">
      <c r="F30" s="27"/>
    </row>
    <row r="31" spans="6:6" hidden="1" x14ac:dyDescent="0.2">
      <c r="F31" s="27"/>
    </row>
    <row r="32" spans="6:6" ht="2.25" customHeight="1" x14ac:dyDescent="0.2">
      <c r="F32" s="27"/>
    </row>
    <row r="42" spans="1:12" ht="12.75" x14ac:dyDescent="0.2">
      <c r="A42" s="108" t="s">
        <v>142</v>
      </c>
    </row>
    <row r="43" spans="1:12" x14ac:dyDescent="0.2">
      <c r="B43" s="110" t="s">
        <v>143</v>
      </c>
      <c r="C43" s="110" t="s">
        <v>144</v>
      </c>
      <c r="D43" s="110" t="s">
        <v>145</v>
      </c>
      <c r="E43" s="110" t="s">
        <v>146</v>
      </c>
      <c r="F43" s="110" t="s">
        <v>147</v>
      </c>
      <c r="G43" s="110" t="s">
        <v>148</v>
      </c>
      <c r="H43" s="110" t="s">
        <v>149</v>
      </c>
      <c r="I43" s="110" t="s">
        <v>150</v>
      </c>
      <c r="J43" s="110" t="s">
        <v>151</v>
      </c>
      <c r="K43" s="110" t="s">
        <v>21</v>
      </c>
      <c r="L43" s="110" t="s">
        <v>17</v>
      </c>
    </row>
    <row r="44" spans="1:12" x14ac:dyDescent="0.2">
      <c r="A44" s="2" t="s">
        <v>163</v>
      </c>
      <c r="B44" s="109">
        <v>9.7990937863346108</v>
      </c>
      <c r="C44" s="109">
        <v>5.7771350208967505</v>
      </c>
      <c r="D44" s="109">
        <v>11.354949817174795</v>
      </c>
      <c r="E44" s="109">
        <v>3.6992485526153742</v>
      </c>
      <c r="F44" s="109">
        <v>6.8971336794038027</v>
      </c>
      <c r="G44" s="109">
        <v>1.3060621678280628</v>
      </c>
      <c r="H44" s="109">
        <v>3.4693754533934578</v>
      </c>
      <c r="I44" s="109">
        <v>1.9551075880732356</v>
      </c>
      <c r="J44" s="109">
        <v>2.3162211632168623</v>
      </c>
      <c r="K44" s="109">
        <v>2.2279775078180895</v>
      </c>
      <c r="L44" s="109">
        <v>4.9667351008635414</v>
      </c>
    </row>
    <row r="45" spans="1:12" x14ac:dyDescent="0.2">
      <c r="A45" s="2" t="s">
        <v>162</v>
      </c>
      <c r="B45" s="109">
        <v>4.8289476828470956</v>
      </c>
      <c r="C45" s="109">
        <v>4.8289476828470956</v>
      </c>
      <c r="D45" s="109">
        <v>4.8289476828470956</v>
      </c>
      <c r="E45" s="109">
        <v>4.8289476828470956</v>
      </c>
      <c r="F45" s="109">
        <v>4.8289476828470956</v>
      </c>
      <c r="G45" s="109">
        <v>4.8289476828470956</v>
      </c>
      <c r="H45" s="109">
        <v>4.8289476828470956</v>
      </c>
      <c r="I45" s="109">
        <v>4.8289476828470956</v>
      </c>
      <c r="J45" s="109">
        <v>4.8289476828470956</v>
      </c>
      <c r="K45" s="109">
        <v>4.8289476828470956</v>
      </c>
      <c r="L45" s="109"/>
    </row>
    <row r="48" spans="1:12" ht="27" x14ac:dyDescent="0.2">
      <c r="A48" s="40" t="s">
        <v>382</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86568-E485-425B-AE49-1EE6FD6227AA}">
  <dimension ref="A1:H53"/>
  <sheetViews>
    <sheetView showGridLines="0" zoomScaleNormal="100" workbookViewId="0"/>
  </sheetViews>
  <sheetFormatPr defaultColWidth="9" defaultRowHeight="11.25" x14ac:dyDescent="0.2"/>
  <cols>
    <col min="1" max="1" width="37.125" style="2" customWidth="1"/>
    <col min="2" max="4" width="9.375" style="2" customWidth="1"/>
    <col min="5" max="5" width="7.75" style="2" customWidth="1"/>
    <col min="6" max="16384" width="9" style="2"/>
  </cols>
  <sheetData>
    <row r="1" spans="1:6" ht="14.25" x14ac:dyDescent="0.2">
      <c r="A1" s="7" t="s">
        <v>164</v>
      </c>
      <c r="B1" s="1"/>
      <c r="C1" s="1"/>
      <c r="D1" s="1"/>
      <c r="E1" s="1"/>
      <c r="F1" s="1"/>
    </row>
    <row r="2" spans="1:6" ht="14.25" x14ac:dyDescent="0.2">
      <c r="A2" s="64" t="s">
        <v>383</v>
      </c>
      <c r="F2" s="1"/>
    </row>
    <row r="3" spans="1:6" ht="15.75" x14ac:dyDescent="0.25">
      <c r="A3" s="64" t="s">
        <v>17</v>
      </c>
      <c r="F3" s="8"/>
    </row>
    <row r="4" spans="1:6" ht="15" x14ac:dyDescent="0.2">
      <c r="F4" s="9"/>
    </row>
    <row r="14" spans="1:6" x14ac:dyDescent="0.2">
      <c r="F14" s="27"/>
    </row>
    <row r="15" spans="1:6" x14ac:dyDescent="0.2">
      <c r="F15" s="27"/>
    </row>
    <row r="16" spans="1:6" x14ac:dyDescent="0.2">
      <c r="F16" s="27"/>
    </row>
    <row r="17" spans="6:6" x14ac:dyDescent="0.2">
      <c r="F17" s="27"/>
    </row>
    <row r="18" spans="6:6" x14ac:dyDescent="0.2">
      <c r="F18" s="27"/>
    </row>
    <row r="19" spans="6:6" x14ac:dyDescent="0.2">
      <c r="F19" s="27"/>
    </row>
    <row r="20" spans="6:6" x14ac:dyDescent="0.2">
      <c r="F20" s="27"/>
    </row>
    <row r="21" spans="6:6" x14ac:dyDescent="0.2">
      <c r="F21" s="27"/>
    </row>
    <row r="22" spans="6:6" x14ac:dyDescent="0.2">
      <c r="F22" s="27"/>
    </row>
    <row r="23" spans="6:6" x14ac:dyDescent="0.2">
      <c r="F23" s="27"/>
    </row>
    <row r="24" spans="6:6" x14ac:dyDescent="0.2">
      <c r="F24" s="27"/>
    </row>
    <row r="25" spans="6:6" x14ac:dyDescent="0.2">
      <c r="F25" s="27"/>
    </row>
    <row r="26" spans="6:6" x14ac:dyDescent="0.2">
      <c r="F26" s="27"/>
    </row>
    <row r="27" spans="6:6" x14ac:dyDescent="0.2">
      <c r="F27" s="27"/>
    </row>
    <row r="28" spans="6:6" x14ac:dyDescent="0.2">
      <c r="F28" s="27"/>
    </row>
    <row r="29" spans="6:6" x14ac:dyDescent="0.2">
      <c r="F29" s="27"/>
    </row>
    <row r="30" spans="6:6" x14ac:dyDescent="0.2">
      <c r="F30" s="27"/>
    </row>
    <row r="31" spans="6:6" x14ac:dyDescent="0.2">
      <c r="F31" s="27"/>
    </row>
    <row r="32" spans="6:6" x14ac:dyDescent="0.2">
      <c r="F32" s="27"/>
    </row>
    <row r="33" spans="1:3" ht="12.75" x14ac:dyDescent="0.2">
      <c r="A33" s="108" t="s">
        <v>142</v>
      </c>
    </row>
    <row r="34" spans="1:3" x14ac:dyDescent="0.2">
      <c r="B34" s="110" t="s">
        <v>17</v>
      </c>
      <c r="C34" s="110" t="s">
        <v>174</v>
      </c>
    </row>
    <row r="35" spans="1:3" x14ac:dyDescent="0.2">
      <c r="B35" s="110" t="s">
        <v>158</v>
      </c>
      <c r="C35" s="110" t="s">
        <v>173</v>
      </c>
    </row>
    <row r="36" spans="1:3" x14ac:dyDescent="0.2">
      <c r="B36" s="110"/>
      <c r="C36" s="110"/>
    </row>
    <row r="37" spans="1:3" x14ac:dyDescent="0.2">
      <c r="A37" s="2" t="s">
        <v>165</v>
      </c>
      <c r="B37" s="115">
        <v>9370.07</v>
      </c>
      <c r="C37" s="109">
        <v>30.728450351229785</v>
      </c>
    </row>
    <row r="38" spans="1:3" x14ac:dyDescent="0.2">
      <c r="A38" s="2" t="s">
        <v>166</v>
      </c>
      <c r="B38" s="115">
        <v>5209.9110000000073</v>
      </c>
      <c r="C38" s="109">
        <v>17.085517130376417</v>
      </c>
    </row>
    <row r="39" spans="1:3" x14ac:dyDescent="0.2">
      <c r="A39" s="2" t="s">
        <v>167</v>
      </c>
      <c r="B39" s="115">
        <v>2705.68</v>
      </c>
      <c r="C39" s="109">
        <v>8.8730771004181843</v>
      </c>
    </row>
    <row r="40" spans="1:3" x14ac:dyDescent="0.2">
      <c r="A40" s="2" t="s">
        <v>132</v>
      </c>
      <c r="B40" s="115">
        <v>2526.6509999999998</v>
      </c>
      <c r="C40" s="109">
        <v>8.2859647588956218</v>
      </c>
    </row>
    <row r="41" spans="1:3" x14ac:dyDescent="0.2">
      <c r="A41" s="2" t="s">
        <v>168</v>
      </c>
      <c r="B41" s="115">
        <v>694.84299999999996</v>
      </c>
      <c r="C41" s="109">
        <v>2.2786861386734096</v>
      </c>
    </row>
    <row r="42" spans="1:3" x14ac:dyDescent="0.2">
      <c r="A42" s="2" t="s">
        <v>169</v>
      </c>
      <c r="B42" s="115">
        <v>3218.6469999999999</v>
      </c>
      <c r="C42" s="109">
        <v>10.555314371998788</v>
      </c>
    </row>
    <row r="43" spans="1:3" x14ac:dyDescent="0.2">
      <c r="A43" s="2" t="s">
        <v>170</v>
      </c>
      <c r="B43" s="115">
        <v>558.00599999999997</v>
      </c>
      <c r="C43" s="109">
        <v>1.8299393352118318</v>
      </c>
    </row>
    <row r="44" spans="1:3" x14ac:dyDescent="0.2">
      <c r="A44" s="2" t="s">
        <v>128</v>
      </c>
      <c r="B44" s="115">
        <v>5359.0460000000003</v>
      </c>
      <c r="C44" s="109">
        <v>17.574594313698466</v>
      </c>
    </row>
    <row r="45" spans="1:3" x14ac:dyDescent="0.2">
      <c r="A45" s="2" t="s">
        <v>171</v>
      </c>
      <c r="B45" s="115">
        <v>609.51599999999996</v>
      </c>
      <c r="C45" s="109">
        <v>1.9988625639168305</v>
      </c>
    </row>
    <row r="46" spans="1:3" x14ac:dyDescent="0.2">
      <c r="A46" s="2" t="s">
        <v>172</v>
      </c>
      <c r="B46" s="115">
        <v>240.77199999999999</v>
      </c>
      <c r="C46" s="109">
        <v>0.78959393558066249</v>
      </c>
    </row>
    <row r="47" spans="1:3" x14ac:dyDescent="0.2">
      <c r="B47" s="115"/>
    </row>
    <row r="48" spans="1:3" x14ac:dyDescent="0.2">
      <c r="A48" s="2" t="s">
        <v>78</v>
      </c>
      <c r="B48" s="115">
        <v>30493.142000000007</v>
      </c>
    </row>
    <row r="50" spans="1:8" x14ac:dyDescent="0.2">
      <c r="A50" s="2" t="s">
        <v>175</v>
      </c>
    </row>
    <row r="51" spans="1:8" ht="33.75" customHeight="1" x14ac:dyDescent="0.2">
      <c r="A51" s="243" t="s">
        <v>176</v>
      </c>
      <c r="B51" s="253"/>
      <c r="C51" s="253"/>
      <c r="D51" s="253"/>
      <c r="E51" s="253"/>
      <c r="F51" s="253"/>
      <c r="G51" s="253"/>
      <c r="H51" s="253"/>
    </row>
    <row r="52" spans="1:8" ht="36" customHeight="1" x14ac:dyDescent="0.2">
      <c r="A52" s="243" t="s">
        <v>177</v>
      </c>
      <c r="B52" s="253"/>
      <c r="C52" s="253"/>
      <c r="D52" s="253"/>
      <c r="E52" s="253"/>
      <c r="F52" s="253"/>
      <c r="G52" s="253"/>
      <c r="H52" s="253"/>
    </row>
    <row r="53" spans="1:8" x14ac:dyDescent="0.2">
      <c r="A53" s="2" t="s">
        <v>178</v>
      </c>
    </row>
  </sheetData>
  <mergeCells count="2">
    <mergeCell ref="A52:H52"/>
    <mergeCell ref="A51:H5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610F-C975-4AD2-B647-D0162578DF46}">
  <dimension ref="A1:F30"/>
  <sheetViews>
    <sheetView showGridLines="0" zoomScaleNormal="100" workbookViewId="0"/>
  </sheetViews>
  <sheetFormatPr defaultColWidth="9" defaultRowHeight="11.25" x14ac:dyDescent="0.2"/>
  <cols>
    <col min="1" max="1" width="37.125" style="2" customWidth="1"/>
    <col min="2" max="4" width="9.375" style="2" customWidth="1"/>
    <col min="5" max="5" width="7.75" style="2" customWidth="1"/>
    <col min="6" max="16384" width="9" style="2"/>
  </cols>
  <sheetData>
    <row r="1" spans="1:6" ht="14.25" x14ac:dyDescent="0.2">
      <c r="A1" s="7" t="s">
        <v>183</v>
      </c>
      <c r="B1" s="1"/>
      <c r="C1" s="1"/>
      <c r="D1" s="1"/>
      <c r="E1" s="1"/>
      <c r="F1" s="1"/>
    </row>
    <row r="2" spans="1:6" ht="15.75" x14ac:dyDescent="0.25">
      <c r="A2" s="238" t="s">
        <v>194</v>
      </c>
      <c r="B2" s="255"/>
      <c r="C2" s="255"/>
      <c r="D2" s="255"/>
      <c r="E2" s="255"/>
      <c r="F2" s="255"/>
    </row>
    <row r="3" spans="1:6" ht="15" x14ac:dyDescent="0.2">
      <c r="A3" s="256" t="s">
        <v>195</v>
      </c>
      <c r="B3" s="257"/>
      <c r="C3" s="257"/>
      <c r="D3" s="257"/>
      <c r="E3" s="257"/>
      <c r="F3" s="257"/>
    </row>
    <row r="4" spans="1:6" x14ac:dyDescent="0.2">
      <c r="A4" s="116"/>
      <c r="B4" s="117"/>
      <c r="C4" s="117"/>
      <c r="D4" s="117"/>
      <c r="E4" s="117"/>
      <c r="F4" s="118"/>
    </row>
    <row r="5" spans="1:6" x14ac:dyDescent="0.2">
      <c r="A5" s="68"/>
      <c r="B5" s="69" t="s">
        <v>21</v>
      </c>
      <c r="C5" s="254" t="s">
        <v>17</v>
      </c>
      <c r="D5" s="254"/>
      <c r="E5" s="254"/>
      <c r="F5" s="254"/>
    </row>
    <row r="6" spans="1:6" x14ac:dyDescent="0.2">
      <c r="A6" s="68"/>
      <c r="B6" s="69"/>
      <c r="C6" s="69" t="s">
        <v>0</v>
      </c>
      <c r="D6" s="69" t="s">
        <v>1</v>
      </c>
      <c r="E6" s="70"/>
      <c r="F6" s="71" t="s">
        <v>60</v>
      </c>
    </row>
    <row r="7" spans="1:6" x14ac:dyDescent="0.2">
      <c r="A7" s="68"/>
      <c r="B7" s="119" t="s">
        <v>2</v>
      </c>
      <c r="C7" s="69" t="s">
        <v>3</v>
      </c>
      <c r="D7" s="69" t="s">
        <v>4</v>
      </c>
      <c r="E7" s="70" t="s">
        <v>2</v>
      </c>
      <c r="F7" s="71" t="s">
        <v>61</v>
      </c>
    </row>
    <row r="8" spans="1:6" x14ac:dyDescent="0.2">
      <c r="A8" s="68"/>
      <c r="B8" s="69" t="s">
        <v>62</v>
      </c>
      <c r="C8" s="69" t="s">
        <v>62</v>
      </c>
      <c r="D8" s="69" t="s">
        <v>62</v>
      </c>
      <c r="E8" s="70" t="s">
        <v>62</v>
      </c>
      <c r="F8" s="71" t="s">
        <v>62</v>
      </c>
    </row>
    <row r="9" spans="1:6" x14ac:dyDescent="0.2">
      <c r="A9" s="68"/>
      <c r="B9" s="69"/>
      <c r="C9" s="72" t="s">
        <v>63</v>
      </c>
      <c r="D9" s="72" t="s">
        <v>64</v>
      </c>
      <c r="E9" s="120" t="s">
        <v>65</v>
      </c>
      <c r="F9" s="74" t="s">
        <v>66</v>
      </c>
    </row>
    <row r="10" spans="1:6" x14ac:dyDescent="0.2">
      <c r="A10" s="68"/>
      <c r="B10" s="69"/>
      <c r="C10" s="72"/>
      <c r="D10" s="72"/>
      <c r="E10" s="73"/>
      <c r="F10" s="74"/>
    </row>
    <row r="11" spans="1:6" x14ac:dyDescent="0.2">
      <c r="A11" s="75" t="s">
        <v>184</v>
      </c>
      <c r="B11" s="76"/>
      <c r="C11" s="76"/>
      <c r="D11" s="76"/>
      <c r="E11" s="80"/>
      <c r="F11" s="78"/>
    </row>
    <row r="12" spans="1:6" x14ac:dyDescent="0.2">
      <c r="A12" s="79" t="s">
        <v>98</v>
      </c>
      <c r="B12" s="76">
        <v>51213.802999999993</v>
      </c>
      <c r="C12" s="76">
        <v>62296.606000000007</v>
      </c>
      <c r="D12" s="76">
        <v>66136.247999999992</v>
      </c>
      <c r="E12" s="80">
        <v>65706.424999999988</v>
      </c>
      <c r="F12" s="78">
        <v>-429.82300000000396</v>
      </c>
    </row>
    <row r="13" spans="1:6" x14ac:dyDescent="0.2">
      <c r="A13" s="79" t="s">
        <v>117</v>
      </c>
      <c r="B13" s="76">
        <v>50497.576000000008</v>
      </c>
      <c r="C13" s="76">
        <v>61202.541000000012</v>
      </c>
      <c r="D13" s="76">
        <v>64282.858999999997</v>
      </c>
      <c r="E13" s="80">
        <v>63659.280000000021</v>
      </c>
      <c r="F13" s="78">
        <v>-623.57899999997608</v>
      </c>
    </row>
    <row r="14" spans="1:6" x14ac:dyDescent="0.2">
      <c r="A14" s="121" t="s">
        <v>185</v>
      </c>
      <c r="B14" s="84">
        <v>716.2269999999844</v>
      </c>
      <c r="C14" s="84">
        <v>1094.0649999999951</v>
      </c>
      <c r="D14" s="84">
        <v>1853.3889999999956</v>
      </c>
      <c r="E14" s="91">
        <v>2047.1449999999677</v>
      </c>
      <c r="F14" s="84">
        <v>193.75599999997212</v>
      </c>
    </row>
    <row r="15" spans="1:6" x14ac:dyDescent="0.2">
      <c r="A15" s="79"/>
      <c r="B15" s="76"/>
      <c r="C15" s="76"/>
      <c r="D15" s="76"/>
      <c r="E15" s="80"/>
      <c r="F15" s="78"/>
    </row>
    <row r="16" spans="1:6" x14ac:dyDescent="0.2">
      <c r="A16" s="121" t="s">
        <v>186</v>
      </c>
      <c r="B16" s="84"/>
      <c r="C16" s="84"/>
      <c r="D16" s="84"/>
      <c r="E16" s="80"/>
      <c r="F16" s="78"/>
    </row>
    <row r="17" spans="1:6" x14ac:dyDescent="0.2">
      <c r="A17" s="79" t="s">
        <v>187</v>
      </c>
      <c r="B17" s="76">
        <v>186609.93900000001</v>
      </c>
      <c r="C17" s="76">
        <v>189050.98300000001</v>
      </c>
      <c r="D17" s="76">
        <v>192144.356</v>
      </c>
      <c r="E17" s="80">
        <v>200161.01299999998</v>
      </c>
      <c r="F17" s="78">
        <v>8016.6569999999774</v>
      </c>
    </row>
    <row r="18" spans="1:6" x14ac:dyDescent="0.2">
      <c r="A18" s="79" t="s">
        <v>188</v>
      </c>
      <c r="B18" s="76">
        <v>86016.859000000011</v>
      </c>
      <c r="C18" s="76">
        <v>85072.757000000012</v>
      </c>
      <c r="D18" s="76">
        <v>90206.508000000002</v>
      </c>
      <c r="E18" s="80">
        <v>97722.822999999975</v>
      </c>
      <c r="F18" s="78">
        <v>7516.3149999999732</v>
      </c>
    </row>
    <row r="19" spans="1:6" x14ac:dyDescent="0.2">
      <c r="A19" s="121" t="s">
        <v>189</v>
      </c>
      <c r="B19" s="84">
        <v>100593.08</v>
      </c>
      <c r="C19" s="84">
        <v>103978.226</v>
      </c>
      <c r="D19" s="84">
        <v>101937.848</v>
      </c>
      <c r="E19" s="91">
        <v>102438.19</v>
      </c>
      <c r="F19" s="84">
        <v>500.34200000000419</v>
      </c>
    </row>
    <row r="20" spans="1:6" x14ac:dyDescent="0.2">
      <c r="A20" s="121"/>
      <c r="B20" s="84"/>
      <c r="C20" s="84"/>
      <c r="D20" s="84"/>
      <c r="E20" s="80"/>
      <c r="F20" s="78"/>
    </row>
    <row r="21" spans="1:6" x14ac:dyDescent="0.2">
      <c r="A21" s="121" t="s">
        <v>190</v>
      </c>
      <c r="B21" s="84"/>
      <c r="C21" s="84"/>
      <c r="D21" s="84"/>
      <c r="E21" s="80"/>
      <c r="F21" s="78"/>
    </row>
    <row r="22" spans="1:6" x14ac:dyDescent="0.2">
      <c r="A22" s="68" t="s">
        <v>191</v>
      </c>
      <c r="B22" s="76">
        <v>-1862.7799999999825</v>
      </c>
      <c r="C22" s="76">
        <v>-311.33999999999742</v>
      </c>
      <c r="D22" s="76">
        <v>559.6070000000127</v>
      </c>
      <c r="E22" s="80">
        <v>2283.5709999999908</v>
      </c>
      <c r="F22" s="78">
        <v>1723.9639999999781</v>
      </c>
    </row>
    <row r="23" spans="1:6" x14ac:dyDescent="0.2">
      <c r="A23" s="68" t="s">
        <v>192</v>
      </c>
      <c r="B23" s="76">
        <v>-924.18199999998797</v>
      </c>
      <c r="C23" s="76">
        <v>-247.75799999999708</v>
      </c>
      <c r="D23" s="76">
        <v>1960.5200000000182</v>
      </c>
      <c r="E23" s="80">
        <v>2217.3520000000062</v>
      </c>
      <c r="F23" s="78">
        <v>256.83199999998806</v>
      </c>
    </row>
    <row r="24" spans="1:6" x14ac:dyDescent="0.2">
      <c r="E24" s="91"/>
      <c r="F24" s="78"/>
    </row>
    <row r="25" spans="1:6" x14ac:dyDescent="0.2">
      <c r="A25" s="39" t="s">
        <v>193</v>
      </c>
      <c r="B25" s="84">
        <v>35461.9</v>
      </c>
      <c r="C25" s="84">
        <v>39530.525999999998</v>
      </c>
      <c r="D25" s="84">
        <v>36173.176999999996</v>
      </c>
      <c r="E25" s="91">
        <v>35448.806000000011</v>
      </c>
      <c r="F25" s="84">
        <v>-724.37099999998463</v>
      </c>
    </row>
    <row r="26" spans="1:6" x14ac:dyDescent="0.2">
      <c r="F26" s="27"/>
    </row>
    <row r="27" spans="1:6" x14ac:dyDescent="0.2">
      <c r="A27" s="233" t="s">
        <v>384</v>
      </c>
      <c r="F27" s="27"/>
    </row>
    <row r="28" spans="1:6" x14ac:dyDescent="0.2">
      <c r="F28" s="27"/>
    </row>
    <row r="29" spans="1:6" x14ac:dyDescent="0.2">
      <c r="F29" s="27"/>
    </row>
    <row r="30" spans="1:6" x14ac:dyDescent="0.2">
      <c r="F30" s="27"/>
    </row>
  </sheetData>
  <mergeCells count="3">
    <mergeCell ref="C5:F5"/>
    <mergeCell ref="A2:F2"/>
    <mergeCell ref="A3:F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34AF8-8F02-4F84-AF83-4750A397BED4}">
  <dimension ref="A1:F32"/>
  <sheetViews>
    <sheetView showGridLines="0" zoomScaleNormal="100" workbookViewId="0"/>
  </sheetViews>
  <sheetFormatPr defaultColWidth="9" defaultRowHeight="11.25" x14ac:dyDescent="0.2"/>
  <cols>
    <col min="1" max="1" width="37.125" style="2" customWidth="1"/>
    <col min="2" max="4" width="9.375" style="2" customWidth="1"/>
    <col min="5" max="5" width="7.75" style="2" customWidth="1"/>
    <col min="6" max="16384" width="9" style="2"/>
  </cols>
  <sheetData>
    <row r="1" spans="1:6" ht="14.25" x14ac:dyDescent="0.2">
      <c r="A1" s="7" t="s">
        <v>211</v>
      </c>
      <c r="B1" s="1"/>
      <c r="C1" s="1"/>
      <c r="D1" s="1"/>
      <c r="E1" s="1"/>
      <c r="F1" s="1"/>
    </row>
    <row r="2" spans="1:6" ht="15.75" x14ac:dyDescent="0.25">
      <c r="A2" s="238" t="s">
        <v>207</v>
      </c>
      <c r="B2" s="255"/>
      <c r="C2" s="255"/>
      <c r="D2" s="255"/>
      <c r="E2" s="255"/>
      <c r="F2" s="255"/>
    </row>
    <row r="3" spans="1:6" ht="15" x14ac:dyDescent="0.2">
      <c r="A3" s="256" t="s">
        <v>208</v>
      </c>
      <c r="B3" s="257"/>
      <c r="C3" s="257"/>
      <c r="D3" s="257"/>
      <c r="E3" s="257"/>
      <c r="F3" s="257"/>
    </row>
    <row r="4" spans="1:6" ht="14.25" x14ac:dyDescent="0.2">
      <c r="A4" s="122"/>
      <c r="B4" s="123" t="s">
        <v>21</v>
      </c>
      <c r="C4" s="258" t="s">
        <v>17</v>
      </c>
      <c r="D4" s="258"/>
      <c r="E4" s="258"/>
      <c r="F4" s="258"/>
    </row>
    <row r="5" spans="1:6" x14ac:dyDescent="0.2">
      <c r="A5" s="122"/>
      <c r="B5" s="124"/>
      <c r="C5" s="124" t="s">
        <v>0</v>
      </c>
      <c r="D5" s="124" t="s">
        <v>1</v>
      </c>
      <c r="E5" s="125"/>
      <c r="F5" s="126" t="s">
        <v>196</v>
      </c>
    </row>
    <row r="6" spans="1:6" x14ac:dyDescent="0.2">
      <c r="A6" s="122"/>
      <c r="B6" s="124" t="s">
        <v>2</v>
      </c>
      <c r="C6" s="124" t="s">
        <v>3</v>
      </c>
      <c r="D6" s="124" t="s">
        <v>4</v>
      </c>
      <c r="E6" s="125" t="s">
        <v>2</v>
      </c>
      <c r="F6" s="126" t="s">
        <v>1</v>
      </c>
    </row>
    <row r="7" spans="1:6" x14ac:dyDescent="0.2">
      <c r="A7" s="122"/>
      <c r="B7" s="124" t="s">
        <v>62</v>
      </c>
      <c r="C7" s="124" t="s">
        <v>62</v>
      </c>
      <c r="D7" s="124" t="s">
        <v>62</v>
      </c>
      <c r="E7" s="125" t="s">
        <v>62</v>
      </c>
      <c r="F7" s="126" t="s">
        <v>62</v>
      </c>
    </row>
    <row r="8" spans="1:6" ht="14.25" x14ac:dyDescent="0.2">
      <c r="A8" s="127"/>
      <c r="B8" s="124"/>
      <c r="C8" s="128" t="s">
        <v>63</v>
      </c>
      <c r="D8" s="128" t="s">
        <v>64</v>
      </c>
      <c r="E8" s="129" t="s">
        <v>65</v>
      </c>
      <c r="F8" s="130" t="s">
        <v>66</v>
      </c>
    </row>
    <row r="9" spans="1:6" x14ac:dyDescent="0.2">
      <c r="A9" s="122"/>
      <c r="B9" s="131"/>
      <c r="C9" s="131"/>
      <c r="D9" s="131"/>
      <c r="E9" s="132"/>
      <c r="F9" s="133"/>
    </row>
    <row r="10" spans="1:6" x14ac:dyDescent="0.2">
      <c r="A10" s="134" t="s">
        <v>185</v>
      </c>
      <c r="B10" s="131"/>
      <c r="C10" s="131"/>
      <c r="D10" s="131"/>
      <c r="E10" s="132"/>
      <c r="F10" s="133"/>
    </row>
    <row r="11" spans="1:6" ht="14.25" x14ac:dyDescent="0.2">
      <c r="A11" s="135" t="s">
        <v>197</v>
      </c>
      <c r="B11" s="131">
        <v>1317.1779999999926</v>
      </c>
      <c r="C11" s="131">
        <v>1532.622000000003</v>
      </c>
      <c r="D11" s="131">
        <v>2588.6079999999965</v>
      </c>
      <c r="E11" s="136">
        <v>1669.0200000000004</v>
      </c>
      <c r="F11" s="137">
        <v>-919.5879999999961</v>
      </c>
    </row>
    <row r="12" spans="1:6" ht="14.25" x14ac:dyDescent="0.2">
      <c r="A12" s="135" t="s">
        <v>198</v>
      </c>
      <c r="B12" s="131">
        <v>648.33699999998862</v>
      </c>
      <c r="C12" s="131">
        <v>638.94999999998981</v>
      </c>
      <c r="D12" s="131">
        <v>534.2589999999982</v>
      </c>
      <c r="E12" s="136">
        <v>621.22800000000279</v>
      </c>
      <c r="F12" s="137">
        <v>86.969000000004598</v>
      </c>
    </row>
    <row r="13" spans="1:6" ht="14.25" x14ac:dyDescent="0.2">
      <c r="A13" s="135" t="s">
        <v>199</v>
      </c>
      <c r="B13" s="138">
        <v>160.90000000000009</v>
      </c>
      <c r="C13" s="138">
        <v>128.24699999999893</v>
      </c>
      <c r="D13" s="138">
        <v>108.75999999999885</v>
      </c>
      <c r="E13" s="136">
        <v>208.49400000000014</v>
      </c>
      <c r="F13" s="137">
        <v>99.734000000001288</v>
      </c>
    </row>
    <row r="14" spans="1:6" ht="14.25" x14ac:dyDescent="0.2">
      <c r="A14" s="139"/>
      <c r="B14" s="138"/>
      <c r="C14" s="131"/>
      <c r="D14" s="131"/>
      <c r="E14" s="136"/>
      <c r="F14" s="140"/>
    </row>
    <row r="15" spans="1:6" x14ac:dyDescent="0.2">
      <c r="A15" s="141" t="s">
        <v>200</v>
      </c>
      <c r="B15" s="138"/>
      <c r="C15" s="131"/>
      <c r="D15" s="131"/>
      <c r="E15" s="136"/>
      <c r="F15" s="140"/>
    </row>
    <row r="16" spans="1:6" x14ac:dyDescent="0.2">
      <c r="A16" s="2" t="s">
        <v>201</v>
      </c>
      <c r="B16" s="138">
        <v>1349.5309999999999</v>
      </c>
      <c r="C16" s="138">
        <v>1202.7280000000001</v>
      </c>
      <c r="D16" s="138">
        <v>1334.1579999999999</v>
      </c>
      <c r="E16" s="136">
        <v>391.93200000000002</v>
      </c>
      <c r="F16" s="137">
        <v>-942.22599999999989</v>
      </c>
    </row>
    <row r="17" spans="1:6" x14ac:dyDescent="0.2">
      <c r="A17" s="2" t="s">
        <v>202</v>
      </c>
      <c r="B17" s="138"/>
      <c r="C17" s="131"/>
      <c r="D17" s="131"/>
      <c r="E17" s="136"/>
      <c r="F17" s="140"/>
    </row>
    <row r="18" spans="1:6" x14ac:dyDescent="0.2">
      <c r="A18" s="144" t="s">
        <v>203</v>
      </c>
      <c r="B18" s="131">
        <v>60.656999999999996</v>
      </c>
      <c r="C18" s="131">
        <v>57.207999999999998</v>
      </c>
      <c r="D18" s="131">
        <v>70.403000000000006</v>
      </c>
      <c r="E18" s="136">
        <v>62.707999999999998</v>
      </c>
      <c r="F18" s="137">
        <v>-7.6950000000000074</v>
      </c>
    </row>
    <row r="19" spans="1:6" x14ac:dyDescent="0.2">
      <c r="A19" s="2" t="s">
        <v>204</v>
      </c>
      <c r="B19" s="131"/>
      <c r="C19" s="131"/>
      <c r="D19" s="131"/>
      <c r="E19" s="136"/>
      <c r="F19" s="137"/>
    </row>
    <row r="20" spans="1:6" x14ac:dyDescent="0.2">
      <c r="A20" s="144" t="s">
        <v>205</v>
      </c>
      <c r="B20" s="131">
        <v>0</v>
      </c>
      <c r="C20" s="131">
        <v>-54.182000000000002</v>
      </c>
      <c r="D20" s="131">
        <v>-26.323</v>
      </c>
      <c r="E20" s="136">
        <v>-3.0449999999999999</v>
      </c>
      <c r="F20" s="137">
        <v>23.277999999999999</v>
      </c>
    </row>
    <row r="21" spans="1:6" x14ac:dyDescent="0.2">
      <c r="A21" s="122"/>
      <c r="B21" s="131"/>
      <c r="C21" s="131"/>
      <c r="D21" s="131"/>
      <c r="E21" s="136"/>
      <c r="F21" s="140"/>
    </row>
    <row r="22" spans="1:6" x14ac:dyDescent="0.2">
      <c r="A22" s="127" t="s">
        <v>206</v>
      </c>
      <c r="B22" s="142">
        <v>716.2269999999844</v>
      </c>
      <c r="C22" s="142">
        <v>1094.0649999999951</v>
      </c>
      <c r="D22" s="142">
        <v>1853.3889999999956</v>
      </c>
      <c r="E22" s="143">
        <v>2047.1449999999677</v>
      </c>
      <c r="F22" s="142">
        <v>193.75599999997212</v>
      </c>
    </row>
    <row r="23" spans="1:6" x14ac:dyDescent="0.2">
      <c r="F23" s="27"/>
    </row>
    <row r="24" spans="1:6" x14ac:dyDescent="0.2">
      <c r="A24" s="2" t="s">
        <v>209</v>
      </c>
      <c r="F24" s="27"/>
    </row>
    <row r="25" spans="1:6" ht="60" customHeight="1" x14ac:dyDescent="0.2">
      <c r="A25" s="243" t="s">
        <v>210</v>
      </c>
      <c r="B25" s="253"/>
      <c r="C25" s="253"/>
      <c r="D25" s="253"/>
      <c r="E25" s="253"/>
      <c r="F25" s="253"/>
    </row>
    <row r="26" spans="1:6" x14ac:dyDescent="0.2">
      <c r="F26" s="27"/>
    </row>
    <row r="27" spans="1:6" x14ac:dyDescent="0.2">
      <c r="A27" s="233" t="s">
        <v>384</v>
      </c>
      <c r="F27" s="27"/>
    </row>
    <row r="28" spans="1:6" x14ac:dyDescent="0.2">
      <c r="F28" s="27"/>
    </row>
    <row r="29" spans="1:6" x14ac:dyDescent="0.2">
      <c r="F29" s="27"/>
    </row>
    <row r="30" spans="1:6" x14ac:dyDescent="0.2">
      <c r="F30" s="27"/>
    </row>
    <row r="31" spans="1:6" x14ac:dyDescent="0.2">
      <c r="F31" s="27"/>
    </row>
    <row r="32" spans="1:6" x14ac:dyDescent="0.2">
      <c r="F32" s="27"/>
    </row>
  </sheetData>
  <mergeCells count="4">
    <mergeCell ref="C4:F4"/>
    <mergeCell ref="A25:F25"/>
    <mergeCell ref="A2:F2"/>
    <mergeCell ref="A3:F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Table 1</vt:lpstr>
      <vt:lpstr>Table 2</vt:lpstr>
      <vt:lpstr>Table 3</vt:lpstr>
      <vt:lpstr>Table 4</vt:lpstr>
      <vt:lpstr>Figure 1</vt:lpstr>
      <vt:lpstr>Figure 2</vt:lpstr>
      <vt:lpstr>Figure 3</vt:lpstr>
      <vt:lpstr>Table 5</vt:lpstr>
      <vt:lpstr>Table 6</vt:lpstr>
      <vt:lpstr>Figure 4</vt:lpstr>
      <vt:lpstr>Table 7</vt:lpstr>
      <vt:lpstr>Figure 5</vt:lpstr>
      <vt:lpstr>Table 8</vt:lpstr>
      <vt:lpstr>Table 9</vt:lpstr>
      <vt:lpstr>Table 10</vt:lpstr>
      <vt:lpstr>Figure 6</vt:lpstr>
      <vt:lpstr>Figure 7</vt:lpstr>
      <vt:lpstr>Table 11</vt:lpstr>
      <vt:lpstr>Table 12</vt:lpstr>
      <vt:lpstr>Figure 8</vt:lpstr>
    </vt:vector>
  </TitlesOfParts>
  <Company>Department of Treasury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2019-20 ARSF - Financial Results</dc:title>
  <dc:subject>2019-20 Annual Report on State Finances</dc:subject>
  <dc:creator>Department of Treasury WA</dc:creator>
  <cp:lastModifiedBy>Richmond, Leanne</cp:lastModifiedBy>
  <dcterms:created xsi:type="dcterms:W3CDTF">2014-07-07T01:37:49Z</dcterms:created>
  <dcterms:modified xsi:type="dcterms:W3CDTF">2020-09-25T04:13:22Z</dcterms:modified>
</cp:coreProperties>
</file>