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UBLICATIONS\WA.gov.au\State Finances\ARSF\2019-20\"/>
    </mc:Choice>
  </mc:AlternateContent>
  <xr:revisionPtr revIDLastSave="0" documentId="8_{28B3C8B8-3558-4261-960B-CB617580F688}" xr6:coauthVersionLast="45" xr6:coauthVersionMax="45" xr10:uidLastSave="{00000000-0000-0000-0000-000000000000}"/>
  <bookViews>
    <workbookView xWindow="-120" yWindow="-120" windowWidth="25440" windowHeight="15390" tabRatio="731" xr2:uid="{00000000-000D-0000-FFFF-FFFF00000000}"/>
  </bookViews>
  <sheets>
    <sheet name="App 1 Table 1.1" sheetId="6" r:id="rId1"/>
    <sheet name="App 1 Table 1.2" sheetId="18" r:id="rId2"/>
    <sheet name="App 1 Table 1.3" sheetId="29" r:id="rId3"/>
    <sheet name="GG SOCE (op bal audit check)" sheetId="34" state="hidden" r:id="rId4"/>
    <sheet name="App 1 Table 1.4" sheetId="17" r:id="rId5"/>
    <sheet name="App 1 Table 1.5" sheetId="15" r:id="rId6"/>
    <sheet name="App 1 Table 1.6" sheetId="14" r:id="rId7"/>
    <sheet name="App 1 Table 1.7" sheetId="30" r:id="rId8"/>
    <sheet name="PNC SOCE (op bal audit check)" sheetId="35" state="hidden" r:id="rId9"/>
    <sheet name="App 1 Table 1.8" sheetId="25" r:id="rId10"/>
    <sheet name="App 1 Table 1.9" sheetId="24" r:id="rId11"/>
    <sheet name="App 1 Table 1.10" sheetId="23" r:id="rId12"/>
    <sheet name="App 1 Table 1.11" sheetId="31" r:id="rId13"/>
    <sheet name="TNPS SOCE (op bal audit check)" sheetId="36" state="hidden" r:id="rId14"/>
    <sheet name="App 1 Table 1.12" sheetId="22" r:id="rId15"/>
    <sheet name="App 1 Table 1.13" sheetId="21" r:id="rId16"/>
    <sheet name="App 1 Table 1.14" sheetId="20" r:id="rId17"/>
    <sheet name="App 1 Table 1.15" sheetId="32" r:id="rId18"/>
    <sheet name="PFC SOCE (op bal audit check)" sheetId="37" state="hidden" r:id="rId19"/>
    <sheet name="App 1 Table 1.16" sheetId="19" r:id="rId20"/>
    <sheet name="App 1 Table 1.17" sheetId="28" r:id="rId21"/>
    <sheet name="App 1 Table 1.18" sheetId="27" r:id="rId22"/>
    <sheet name="App 1 Table 1.19" sheetId="33" r:id="rId23"/>
    <sheet name="TPS SOCE (op bal audit check)" sheetId="38" state="hidden" r:id="rId24"/>
    <sheet name="App 1 Table 1.20" sheetId="26" r:id="rId25"/>
    <sheet name="Sheet1" sheetId="39" state="hidden" r:id="rId26"/>
    <sheet name="Sheet2" sheetId="40" state="hidden" r:id="rId27"/>
  </sheets>
  <definedNames>
    <definedName name="EssOptions" localSheetId="0">"A1100000000030000000001100020_0000"</definedName>
    <definedName name="EssOptions" localSheetId="4">"A1100000000030000000001100020_0000"</definedName>
    <definedName name="_xlnm.Print_Area" localSheetId="0">'App 1 Table 1.1'!$A$2:$H$76</definedName>
    <definedName name="_xlnm.Print_Area" localSheetId="11">'App 1 Table 1.10'!$A$2:$H$69</definedName>
    <definedName name="_xlnm.Print_Area" localSheetId="14">'App 1 Table 1.12'!$A$2:$H$77</definedName>
    <definedName name="_xlnm.Print_Area" localSheetId="15">'App 1 Table 1.13'!$A$2:$H$76</definedName>
    <definedName name="_xlnm.Print_Area" localSheetId="16">'App 1 Table 1.14'!$A$2:$H$68</definedName>
    <definedName name="_xlnm.Print_Area" localSheetId="19">'App 1 Table 1.16'!$A$2:$H$78</definedName>
    <definedName name="_xlnm.Print_Area" localSheetId="20">'App 1 Table 1.17'!$A$2:$H$73</definedName>
    <definedName name="_xlnm.Print_Area" localSheetId="21">'App 1 Table 1.18'!$A$2:$H$66</definedName>
    <definedName name="_xlnm.Print_Area" localSheetId="1">'App 1 Table 1.2'!$A$2:$H$69</definedName>
    <definedName name="_xlnm.Print_Area" localSheetId="24">'App 1 Table 1.20'!$A$2:$H$77</definedName>
    <definedName name="_xlnm.Print_Area" localSheetId="2">'App 1 Table 1.3'!$A$2:$E$31</definedName>
    <definedName name="_xlnm.Print_Area" localSheetId="4">'App 1 Table 1.4'!$A$2:$H$77</definedName>
    <definedName name="_xlnm.Print_Area" localSheetId="5">'App 1 Table 1.5'!$A$2:$H$76</definedName>
    <definedName name="_xlnm.Print_Area" localSheetId="6">'App 1 Table 1.6'!$A$2:$H$68</definedName>
    <definedName name="_xlnm.Print_Area" localSheetId="9">'App 1 Table 1.8'!$A$2:$H$78</definedName>
    <definedName name="_xlnm.Print_Area" localSheetId="10">'App 1 Table 1.9'!$A$2:$H$75</definedName>
    <definedName name="_xlnm.Print_Titles" localSheetId="0">'App 1 Table 1.1'!$2:$9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8" l="1"/>
  <c r="D6" i="38"/>
  <c r="E11" i="38"/>
  <c r="E12" i="38"/>
  <c r="E13" i="38"/>
  <c r="D6" i="37"/>
  <c r="E11" i="37"/>
  <c r="B6" i="36"/>
  <c r="B15" i="36" s="1"/>
  <c r="D6" i="36"/>
  <c r="E11" i="36"/>
  <c r="E12" i="36"/>
  <c r="E13" i="36"/>
  <c r="D6" i="35"/>
  <c r="B6" i="34"/>
  <c r="B16" i="34" s="1"/>
  <c r="E6" i="34"/>
  <c r="B17" i="36" l="1"/>
  <c r="B15" i="38"/>
  <c r="B17" i="38" s="1"/>
  <c r="E18" i="34" l="1"/>
  <c r="D17" i="36"/>
  <c r="D17" i="37"/>
  <c r="D17" i="35" l="1"/>
  <c r="D17" i="38"/>
  <c r="B6" i="37" l="1"/>
  <c r="B6" i="35"/>
  <c r="B15" i="37" l="1"/>
  <c r="D12" i="35" l="1"/>
  <c r="E12" i="35" s="1"/>
  <c r="D12" i="37"/>
  <c r="E12" i="37" s="1"/>
  <c r="B17" i="37" l="1"/>
  <c r="B17" i="35" l="1"/>
  <c r="C6" i="37" l="1"/>
  <c r="E6" i="37" s="1"/>
  <c r="C6" i="35" l="1"/>
  <c r="E6" i="35" s="1"/>
  <c r="D6" i="34"/>
  <c r="C6" i="38" l="1"/>
  <c r="E6" i="38" s="1"/>
  <c r="E17" i="37" l="1"/>
  <c r="E17" i="38" l="1"/>
  <c r="E17" i="35"/>
  <c r="C17" i="37"/>
  <c r="C17" i="35" l="1"/>
  <c r="C17" i="38"/>
  <c r="C6" i="36" l="1"/>
  <c r="E6" i="36" s="1"/>
  <c r="C6" i="34" l="1"/>
  <c r="C18" i="34" l="1"/>
  <c r="F6" i="34"/>
  <c r="F18" i="34" l="1"/>
  <c r="E17" i="36"/>
  <c r="C17" i="36" l="1"/>
  <c r="D18" i="34"/>
</calcChain>
</file>

<file path=xl/sharedStrings.xml><?xml version="1.0" encoding="utf-8"?>
<sst xmlns="http://schemas.openxmlformats.org/spreadsheetml/2006/main" count="1385" uniqueCount="258">
  <si>
    <t>$m</t>
  </si>
  <si>
    <t>Actual</t>
  </si>
  <si>
    <t>MYR</t>
  </si>
  <si>
    <t>(1)</t>
  </si>
  <si>
    <t>(2)</t>
  </si>
  <si>
    <t>(3)</t>
  </si>
  <si>
    <t>Variation</t>
  </si>
  <si>
    <t>Budget</t>
  </si>
  <si>
    <t>Estimate</t>
  </si>
  <si>
    <t>Revision</t>
  </si>
  <si>
    <t>REVENUE</t>
  </si>
  <si>
    <t>Taxation</t>
  </si>
  <si>
    <t>Current grants and subsidies</t>
  </si>
  <si>
    <t>Capital grants</t>
  </si>
  <si>
    <t>Sales of goods and services</t>
  </si>
  <si>
    <t>Interest Income</t>
  </si>
  <si>
    <t>Royalty income</t>
  </si>
  <si>
    <t xml:space="preserve">Other </t>
  </si>
  <si>
    <t>Salaries</t>
  </si>
  <si>
    <t>Depreciation and amortisation</t>
  </si>
  <si>
    <t>Services and contracts</t>
  </si>
  <si>
    <t>Other gross operating expenses</t>
  </si>
  <si>
    <t>Other interest</t>
  </si>
  <si>
    <t>Current transfers</t>
  </si>
  <si>
    <t>Capital transfers</t>
  </si>
  <si>
    <t>NET OPERATING BALANCE</t>
  </si>
  <si>
    <t>Total</t>
  </si>
  <si>
    <t>EXPENSES</t>
  </si>
  <si>
    <t>Other</t>
  </si>
  <si>
    <t>Sales of non-financial assets</t>
  </si>
  <si>
    <t>ASSETS</t>
  </si>
  <si>
    <t>Financial assets</t>
  </si>
  <si>
    <t>Non-financial assets</t>
  </si>
  <si>
    <t>TOTAL ASSETS</t>
  </si>
  <si>
    <t>LIABILITIES</t>
  </si>
  <si>
    <t>Deposits held</t>
  </si>
  <si>
    <t>Advances received</t>
  </si>
  <si>
    <t>Borrowings</t>
  </si>
  <si>
    <t>TOTAL LIABILITIES</t>
  </si>
  <si>
    <t>NET WORTH</t>
  </si>
  <si>
    <t>Taxes received</t>
  </si>
  <si>
    <t>Receipts from sales of goods and services</t>
  </si>
  <si>
    <t>Grants and subsidies received</t>
  </si>
  <si>
    <t>Grants and subsidies paid</t>
  </si>
  <si>
    <t>Interest paid</t>
  </si>
  <si>
    <t>Other payments</t>
  </si>
  <si>
    <t>Purchase of non-financial assets</t>
  </si>
  <si>
    <t>Net cash flows from operating activities</t>
  </si>
  <si>
    <t>Superannuation interest cost</t>
  </si>
  <si>
    <t>Other employee costs</t>
  </si>
  <si>
    <t>Provision for doubtful debts</t>
  </si>
  <si>
    <t>Total other economic flows</t>
  </si>
  <si>
    <t>OPERATING RESULT</t>
  </si>
  <si>
    <t>All other movements in equity</t>
  </si>
  <si>
    <t>Revaluations</t>
  </si>
  <si>
    <t>Gains recognised directly in equity</t>
  </si>
  <si>
    <t>Change in net worth of the public corporations sectors</t>
  </si>
  <si>
    <t xml:space="preserve">All other </t>
  </si>
  <si>
    <t>KEY FISCAL AGGREGATES</t>
  </si>
  <si>
    <t>Changes in inventories</t>
  </si>
  <si>
    <t>less:</t>
  </si>
  <si>
    <t>Depreciation</t>
  </si>
  <si>
    <t>Total net acquisition of non-financial assets</t>
  </si>
  <si>
    <t>NET LENDING/-BORROWING</t>
  </si>
  <si>
    <r>
      <t xml:space="preserve">Less </t>
    </r>
    <r>
      <rPr>
        <i/>
        <sz val="8"/>
        <rFont val="Arial"/>
        <family val="2"/>
      </rPr>
      <t>Net acquisition of non-financial assets</t>
    </r>
  </si>
  <si>
    <t>Receivables</t>
  </si>
  <si>
    <t>Investment property</t>
  </si>
  <si>
    <t>Investments in other public sector entities - equity method</t>
  </si>
  <si>
    <t>Investments in other public sector entities - direct injections</t>
  </si>
  <si>
    <t>Other financial assets</t>
  </si>
  <si>
    <t>Total financial assets</t>
  </si>
  <si>
    <t>Property, plant and equipment</t>
  </si>
  <si>
    <t>Inventories</t>
  </si>
  <si>
    <t>Land inventories</t>
  </si>
  <si>
    <t>Other inventories</t>
  </si>
  <si>
    <t>Intangibles</t>
  </si>
  <si>
    <t xml:space="preserve">Other  </t>
  </si>
  <si>
    <t>Other employee benefits</t>
  </si>
  <si>
    <t>Payables</t>
  </si>
  <si>
    <t>Other liabilities</t>
  </si>
  <si>
    <t>NET ASSETS</t>
  </si>
  <si>
    <t>Of which:</t>
  </si>
  <si>
    <t>Contributed equity</t>
  </si>
  <si>
    <t>Accumulated surplus</t>
  </si>
  <si>
    <t>Other reserves</t>
  </si>
  <si>
    <t>MEMORANDUM ITEMS</t>
  </si>
  <si>
    <t>Net financial worth</t>
  </si>
  <si>
    <t>Net financial liabilities</t>
  </si>
  <si>
    <t>Net debt</t>
  </si>
  <si>
    <t>Gross debt liabilities</t>
  </si>
  <si>
    <t>less: liquid financial assets</t>
  </si>
  <si>
    <t>less: convergence differences impacting net debt</t>
  </si>
  <si>
    <t>Interest receipts</t>
  </si>
  <si>
    <t>Dividends and tax equivalents</t>
  </si>
  <si>
    <t>Wages, salaries and supplements, and superannuation</t>
  </si>
  <si>
    <t>NET CASH FLOWS FROM OPERATING ACTIVITIES</t>
  </si>
  <si>
    <t>Cash flows from investments in non-financial assets</t>
  </si>
  <si>
    <t>Total cash flows from investments in non-financial assets</t>
  </si>
  <si>
    <t>Cash  flows from investments in financial assets</t>
  </si>
  <si>
    <t>For policy purposes</t>
  </si>
  <si>
    <t>For liquidity purposes</t>
  </si>
  <si>
    <t>Total cash flows from investments in financial assets</t>
  </si>
  <si>
    <t>NET CASH FLOWS FROM INVESTING ACTIVITIES</t>
  </si>
  <si>
    <t xml:space="preserve">Deposits received </t>
  </si>
  <si>
    <t>Other financing receipts</t>
  </si>
  <si>
    <t>Advances paid</t>
  </si>
  <si>
    <t>Borrowings repaid</t>
  </si>
  <si>
    <t>Deposits paid</t>
  </si>
  <si>
    <t>Other financing payments</t>
  </si>
  <si>
    <t>Total payments for financing activities</t>
  </si>
  <si>
    <t>NET CASH FLOWS FROM FINANCING ACTIVITIES</t>
  </si>
  <si>
    <t>Net increase in cash and cash equivalents</t>
  </si>
  <si>
    <t>Net cash flows from investing in non-financial assets</t>
  </si>
  <si>
    <t>Cash surplus/-deficit</t>
  </si>
  <si>
    <t>Notes</t>
  </si>
  <si>
    <t>Biological assets</t>
  </si>
  <si>
    <t>Cash and deposits</t>
  </si>
  <si>
    <t>Investments, loans and placements</t>
  </si>
  <si>
    <t xml:space="preserve">Land </t>
  </si>
  <si>
    <t>RESULTS FROM TRANSACTIONS</t>
  </si>
  <si>
    <t>Tax equivalent income</t>
  </si>
  <si>
    <t>Shares and other equity</t>
  </si>
  <si>
    <t>Investments in other entities</t>
  </si>
  <si>
    <t>Total cash receipts from financing activities</t>
  </si>
  <si>
    <t>Equity - Investments in other entities</t>
  </si>
  <si>
    <t>CASH FLOWS FROM OPERATING ACTIVITES</t>
  </si>
  <si>
    <t>Cash received</t>
  </si>
  <si>
    <t>Total cash received</t>
  </si>
  <si>
    <t>Cash Paid</t>
  </si>
  <si>
    <t>Total cash paid</t>
  </si>
  <si>
    <t>CASH FLOWS FROM INVESTING ACTIVITES</t>
  </si>
  <si>
    <t>CASH FLOWS FROM FINANCING ACTIVITIES</t>
  </si>
  <si>
    <t>Cash paid</t>
  </si>
  <si>
    <t>CASH FLOWS FROM OPERATING ACTIVITIES</t>
  </si>
  <si>
    <t>CASH FLOWS FROM INVESTING ACTIVITIES</t>
  </si>
  <si>
    <t>Other movement in non-financial assets</t>
  </si>
  <si>
    <t>Movements in owner equity</t>
  </si>
  <si>
    <t>Dividends</t>
  </si>
  <si>
    <t>Capital injections</t>
  </si>
  <si>
    <t>Total movements in owner equity</t>
  </si>
  <si>
    <t>Dividends paid</t>
  </si>
  <si>
    <t>Tax equivalents</t>
  </si>
  <si>
    <t>Other non-owner movements in equity</t>
  </si>
  <si>
    <t>Total other non-owner movements in equity</t>
  </si>
  <si>
    <t>Total non-financial assets</t>
  </si>
  <si>
    <t xml:space="preserve">Payments for goods and services </t>
  </si>
  <si>
    <t>Net gains on assets/liabilities</t>
  </si>
  <si>
    <t>Total Equity</t>
  </si>
  <si>
    <t>Total Comprehensive Result</t>
  </si>
  <si>
    <t>Transactions with owners in their capacity as owners</t>
  </si>
  <si>
    <t>Contributed Capital</t>
  </si>
  <si>
    <t>General Government Statement of Changes in Equity</t>
  </si>
  <si>
    <t>Asset Revaluation
Surplus</t>
  </si>
  <si>
    <t>Contributed
Equity</t>
  </si>
  <si>
    <t>Accumulated
Surplus/deficit</t>
  </si>
  <si>
    <t>Accumulated
net gain on equity investments in other sector entities</t>
  </si>
  <si>
    <t>PNC Sector Statement of Changes in Equity</t>
  </si>
  <si>
    <t>Total Non-Financial Sector Statement of Changes in Equity</t>
  </si>
  <si>
    <t>Cash and cash equivalents at the beginning of the period</t>
  </si>
  <si>
    <t>Cash and cash equivalents at the end of the period</t>
  </si>
  <si>
    <t>Total Public Sector Statement of Changes in Equity</t>
  </si>
  <si>
    <t>Revenue from public corporations</t>
  </si>
  <si>
    <t>Superannuation</t>
  </si>
  <si>
    <t>Concurrent costs</t>
  </si>
  <si>
    <r>
      <t>less:</t>
    </r>
    <r>
      <rPr>
        <sz val="8"/>
        <rFont val="Arial"/>
        <family val="2"/>
      </rPr>
      <t xml:space="preserve"> liquid financial assets</t>
    </r>
  </si>
  <si>
    <r>
      <t>less:</t>
    </r>
    <r>
      <rPr>
        <sz val="8"/>
        <rFont val="Arial"/>
        <family val="2"/>
      </rPr>
      <t xml:space="preserve"> convergence differences impacting net debt</t>
    </r>
  </si>
  <si>
    <t>Interest income</t>
  </si>
  <si>
    <t>Dividends from other sectors</t>
  </si>
  <si>
    <t>Balance at 1 July 2010</t>
  </si>
  <si>
    <t>Balance at 30 June 2011</t>
  </si>
  <si>
    <t>.</t>
  </si>
  <si>
    <t xml:space="preserve">  Dividends</t>
  </si>
  <si>
    <t xml:space="preserve">  Contributed Capital</t>
  </si>
  <si>
    <t>Cash and cash equivalents at the beginning of the year</t>
  </si>
  <si>
    <t>Cash and cash equivalents at the end of the year</t>
  </si>
  <si>
    <t xml:space="preserve">Superannuation </t>
  </si>
  <si>
    <t>Assets classified as held for sale</t>
  </si>
  <si>
    <t>Operating result</t>
  </si>
  <si>
    <t>Items that will not be reclassified to operating result</t>
  </si>
  <si>
    <t>Other economic flows - included in the operating result</t>
  </si>
  <si>
    <t>Other property expenses</t>
  </si>
  <si>
    <t>Total change in net worth</t>
  </si>
  <si>
    <t>Net actuarial gains/-loss - superannuation</t>
  </si>
  <si>
    <t>Changes in accounting policy/adjustment of prior periods</t>
  </si>
  <si>
    <r>
      <t xml:space="preserve">NET OPERATING BALANCE </t>
    </r>
    <r>
      <rPr>
        <b/>
        <vertAlign val="superscript"/>
        <sz val="10"/>
        <rFont val="Arial"/>
        <family val="2"/>
      </rPr>
      <t>(b)</t>
    </r>
  </si>
  <si>
    <r>
      <t xml:space="preserve">NET OPERATING BALANCE </t>
    </r>
    <r>
      <rPr>
        <b/>
        <vertAlign val="superscript"/>
        <sz val="10"/>
        <rFont val="Arial"/>
        <family val="2"/>
      </rPr>
      <t>(a)</t>
    </r>
  </si>
  <si>
    <r>
      <t>TOTAL CHANGE IN NET WORTH</t>
    </r>
    <r>
      <rPr>
        <i/>
        <vertAlign val="superscript"/>
        <sz val="8"/>
        <rFont val="Arial"/>
        <family val="2"/>
      </rPr>
      <t xml:space="preserve"> </t>
    </r>
    <r>
      <rPr>
        <i/>
        <vertAlign val="superscript"/>
        <sz val="10"/>
        <rFont val="Arial"/>
        <family val="2"/>
      </rPr>
      <t>(b)</t>
    </r>
  </si>
  <si>
    <t>Interest</t>
  </si>
  <si>
    <t>Interest on leases</t>
  </si>
  <si>
    <t>2018-19</t>
  </si>
  <si>
    <t>Lease liabilities</t>
  </si>
  <si>
    <t>Other borrowings</t>
  </si>
  <si>
    <t>Balance at 1 July 2018</t>
  </si>
  <si>
    <t xml:space="preserve">
Actual</t>
  </si>
  <si>
    <t>Total all other movements in equity</t>
  </si>
  <si>
    <r>
      <t xml:space="preserve">TOTAL CHANGE IN NET WORTH </t>
    </r>
    <r>
      <rPr>
        <i/>
        <vertAlign val="superscript"/>
        <sz val="10"/>
        <rFont val="Arial"/>
        <family val="2"/>
      </rPr>
      <t>(c)</t>
    </r>
  </si>
  <si>
    <r>
      <t xml:space="preserve">TOTAL CHANGE IN NET WORTH </t>
    </r>
    <r>
      <rPr>
        <i/>
        <vertAlign val="superscript"/>
        <sz val="10"/>
        <rFont val="Arial"/>
        <family val="2"/>
      </rPr>
      <t>(b)</t>
    </r>
  </si>
  <si>
    <t>Land</t>
  </si>
  <si>
    <t>Balance at 30 June 2019</t>
  </si>
  <si>
    <r>
      <t xml:space="preserve">TOTAL CHANGE IN NET WORTH </t>
    </r>
    <r>
      <rPr>
        <i/>
        <vertAlign val="superscript"/>
        <sz val="10"/>
        <rFont val="Arial"/>
        <family val="2"/>
      </rPr>
      <t>(c)</t>
    </r>
    <r>
      <rPr>
        <i/>
        <vertAlign val="superscript"/>
        <sz val="8"/>
        <rFont val="Arial"/>
        <family val="2"/>
      </rPr>
      <t xml:space="preserve"> </t>
    </r>
  </si>
  <si>
    <t xml:space="preserve">Total non-financial assets </t>
  </si>
  <si>
    <t xml:space="preserve">TOTAL ASSETS </t>
  </si>
  <si>
    <t>2019-20</t>
  </si>
  <si>
    <t>Balance at 1 July 2019</t>
  </si>
  <si>
    <t>Balance at 30 June 2020</t>
  </si>
  <si>
    <t>Right of use assets</t>
  </si>
  <si>
    <t>Initial application of AASB 16</t>
  </si>
  <si>
    <t>Initial application of AASB 15/1058</t>
  </si>
  <si>
    <t>Restated balance at 1 July 2019</t>
  </si>
  <si>
    <t>on MYR</t>
  </si>
  <si>
    <t>(3) - (2)</t>
  </si>
  <si>
    <t>13,14</t>
  </si>
  <si>
    <t>16,17</t>
  </si>
  <si>
    <t>Movements in equity</t>
  </si>
  <si>
    <r>
      <t xml:space="preserve">Other </t>
    </r>
    <r>
      <rPr>
        <vertAlign val="superscript"/>
        <sz val="9"/>
        <rFont val="Arial"/>
        <family val="2"/>
      </rPr>
      <t>(a)</t>
    </r>
  </si>
  <si>
    <t xml:space="preserve">General Government </t>
  </si>
  <si>
    <t>Statement of Changes in Equity</t>
  </si>
  <si>
    <r>
      <t>(a)</t>
    </r>
    <r>
      <rPr>
        <sz val="7"/>
        <rFont val="Times New Roman"/>
        <family val="1"/>
      </rPr>
      <t xml:space="preserve">     </t>
    </r>
    <r>
      <rPr>
        <sz val="7"/>
        <rFont val="Arial"/>
        <family val="2"/>
      </rPr>
      <t>Adjustment to recognise the impact of the initial application of the new revenue and lease accounting standards on the operating result for 2019‑20.</t>
    </r>
  </si>
  <si>
    <t>Cash Flow Statement</t>
  </si>
  <si>
    <t>Operating Statement</t>
  </si>
  <si>
    <t xml:space="preserve">Public Non-Financial Corporations </t>
  </si>
  <si>
    <r>
      <t>(a)</t>
    </r>
    <r>
      <rPr>
        <sz val="7"/>
        <rFont val="Times New Roman"/>
        <family val="1"/>
      </rPr>
      <t xml:space="preserve">     </t>
    </r>
    <r>
      <rPr>
        <sz val="7"/>
        <rFont val="Arial"/>
        <family val="2"/>
      </rPr>
      <t>The accompanying notes form part of these financial statements.</t>
    </r>
  </si>
  <si>
    <r>
      <t>(b)</t>
    </r>
    <r>
      <rPr>
        <sz val="7"/>
        <rFont val="Times New Roman"/>
        <family val="1"/>
      </rPr>
      <t xml:space="preserve">     </t>
    </r>
    <r>
      <rPr>
        <sz val="7"/>
        <rFont val="Arial"/>
        <family val="2"/>
      </rPr>
      <t>Also known as the ‘Net Result from Transactions’.</t>
    </r>
  </si>
  <si>
    <r>
      <t>(c)</t>
    </r>
    <r>
      <rPr>
        <sz val="7"/>
        <rFont val="Times New Roman"/>
        <family val="1"/>
      </rPr>
      <t xml:space="preserve">     </t>
    </r>
    <r>
      <rPr>
        <sz val="7"/>
        <rFont val="Arial"/>
        <family val="2"/>
      </rPr>
      <t>Also known as the ‘Comprehensive Result’.</t>
    </r>
  </si>
  <si>
    <t>Note: Columns/rows may not add due to rounding.</t>
  </si>
  <si>
    <r>
      <t xml:space="preserve">General Government </t>
    </r>
    <r>
      <rPr>
        <b/>
        <vertAlign val="superscript"/>
        <sz val="8"/>
        <rFont val="Arial"/>
        <family val="2"/>
      </rPr>
      <t>(a)</t>
    </r>
  </si>
  <si>
    <r>
      <t>(a)</t>
    </r>
    <r>
      <rPr>
        <sz val="7"/>
        <rFont val="Times New Roman"/>
        <family val="1"/>
      </rPr>
      <t xml:space="preserve">     </t>
    </r>
    <r>
      <rPr>
        <sz val="7"/>
        <rFont val="Arial"/>
        <family val="2"/>
      </rPr>
      <t>Also known as the ‘Net Result from Transactions’.</t>
    </r>
  </si>
  <si>
    <r>
      <t>(b)</t>
    </r>
    <r>
      <rPr>
        <sz val="7"/>
        <rFont val="Times New Roman"/>
        <family val="1"/>
      </rPr>
      <t xml:space="preserve">     </t>
    </r>
    <r>
      <rPr>
        <sz val="7"/>
        <rFont val="Arial"/>
        <family val="2"/>
      </rPr>
      <t>Also known as the ‘Comprehensive Result’.</t>
    </r>
  </si>
  <si>
    <t xml:space="preserve">Total Non-Financial Public Sector </t>
  </si>
  <si>
    <t>(a)     Also known as the ‘Net Result from Transactions’.</t>
  </si>
  <si>
    <t>(b)     Also known as the ‘Comprehensive Result’.</t>
  </si>
  <si>
    <t xml:space="preserve">Public Financial Corporations </t>
  </si>
  <si>
    <t>Balance Sheet at 30 June</t>
  </si>
  <si>
    <t>Public Financial Corporations</t>
  </si>
  <si>
    <t xml:space="preserve">Total Public Sector </t>
  </si>
  <si>
    <r>
      <t xml:space="preserve">Total Public Sector </t>
    </r>
    <r>
      <rPr>
        <b/>
        <vertAlign val="superscript"/>
        <sz val="8"/>
        <rFont val="Arial"/>
        <family val="2"/>
      </rPr>
      <t>(a)</t>
    </r>
  </si>
  <si>
    <t>Balance Sheet as at 30 June</t>
  </si>
  <si>
    <t xml:space="preserve"> Cash Flow Statement</t>
  </si>
  <si>
    <t>Table 1.1</t>
  </si>
  <si>
    <t>Table 1.2</t>
  </si>
  <si>
    <t>Table 1.3</t>
  </si>
  <si>
    <t>Table 1.4</t>
  </si>
  <si>
    <t>Table 1.5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</si>
  <si>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</si>
  <si>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</si>
  <si>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</si>
  <si>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</si>
  <si>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</si>
  <si>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</si>
  <si>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</si>
  <si>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</si>
  <si>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</si>
  <si>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</si>
  <si>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</si>
  <si>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1.17</t>
  </si>
  <si>
    <t>Table 1.18</t>
  </si>
  <si>
    <t>Table 1.19</t>
  </si>
  <si>
    <t>Table 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</si>
</sst>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\ \ \ ;\-#,##0\ \ \ ;\-\ \ \ "/>
    <numFmt numFmtId="165" formatCode="#,##0;\-#,##0;\-\ \ \ "/>
    <numFmt numFmtId="166" formatCode="#,##0.000\ \ \ ;\-#,##0.000\ \ \ ;\-\ \ \ "/>
    <numFmt numFmtId="167" formatCode="_-* #,##0_-;\-* #,##0_-;_-* &quot;-&quot;??_-;_-@_-"/>
    <numFmt numFmtId="168" formatCode="#,###\-\ \ \ ;\-#,##0\ \ \ ;\-\ \ \ "/>
    <numFmt numFmtId="169" formatCode="#,###\-\ \ \ ;\-#,###\ \ \ ;\-\ \ \ "/>
    <numFmt numFmtId="170" formatCode="#,###\ \ \ ;\-#,###\ \ \ ;\-\ \ \ "/>
    <numFmt numFmtId="171" formatCode="#,##0\ \ \ ;\-#,###\ \ \ ;\-\ \ \ "/>
    <numFmt numFmtId="172" formatCode="#,###\ \ \ ;\-#,###\ \ \ ;\ \ \ "/>
    <numFmt numFmtId="173" formatCode="#,###\-\ \ \ ;\-#,###\-\ \ \ ;\-\ \ \ "/>
    <numFmt numFmtId="174" formatCode="##,##0\ \ \ ;\-#,###\ \ \ ;\-\ \ \ "/>
  </numFmts>
  <fonts count="40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4"/>
      <name val="Arial"/>
      <family val="2"/>
    </font>
    <font>
      <i/>
      <sz val="4"/>
      <name val="Arial"/>
      <family val="2"/>
    </font>
    <font>
      <i/>
      <vertAlign val="superscript"/>
      <sz val="8"/>
      <name val="Arial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48"/>
      <name val="Tahoma"/>
      <family val="2"/>
    </font>
    <font>
      <b/>
      <sz val="10"/>
      <color indexed="48"/>
      <name val="Tahom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Book Antiqua"/>
      <family val="1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8"/>
      <color rgb="FFFF0000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b/>
      <vertAlign val="superscript"/>
      <sz val="8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3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5" fillId="23" borderId="7" applyNumberFormat="0" applyFont="0" applyAlignment="0" applyProtection="0"/>
    <xf numFmtId="0" fontId="26" fillId="20" borderId="8" applyNumberForma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7" fillId="0" borderId="0">
      <alignment horizontal="left" vertical="center"/>
    </xf>
    <xf numFmtId="167" fontId="28" fillId="0" borderId="0">
      <alignment horizontal="left" vertical="center"/>
    </xf>
    <xf numFmtId="0" fontId="11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Font="1" applyFill="1"/>
    <xf numFmtId="0" fontId="0" fillId="24" borderId="0" xfId="0" applyFont="1" applyFill="1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24" borderId="0" xfId="0" quotePrefix="1" applyFill="1" applyAlignment="1">
      <alignment horizontal="center"/>
    </xf>
    <xf numFmtId="0" fontId="6" fillId="0" borderId="0" xfId="0" applyFont="1"/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24" borderId="0" xfId="0" applyFont="1" applyFill="1" applyAlignment="1">
      <alignment horizontal="center"/>
    </xf>
    <xf numFmtId="0" fontId="0" fillId="24" borderId="0" xfId="0" applyFill="1" applyAlignment="1">
      <alignment horizontal="center"/>
    </xf>
    <xf numFmtId="0" fontId="7" fillId="0" borderId="10" xfId="0" applyFont="1" applyFill="1" applyBorder="1"/>
    <xf numFmtId="0" fontId="7" fillId="0" borderId="0" xfId="0" applyFont="1"/>
    <xf numFmtId="164" fontId="0" fillId="0" borderId="0" xfId="0" applyNumberFormat="1" applyFont="1" applyFill="1"/>
    <xf numFmtId="164" fontId="0" fillId="24" borderId="0" xfId="0" applyNumberFormat="1" applyFont="1" applyFill="1"/>
    <xf numFmtId="164" fontId="3" fillId="0" borderId="0" xfId="0" applyNumberFormat="1" applyFont="1"/>
    <xf numFmtId="164" fontId="3" fillId="24" borderId="0" xfId="0" applyNumberFormat="1" applyFont="1" applyFill="1"/>
    <xf numFmtId="164" fontId="0" fillId="0" borderId="0" xfId="0" applyNumberFormat="1"/>
    <xf numFmtId="164" fontId="0" fillId="24" borderId="0" xfId="0" applyNumberFormat="1" applyFill="1"/>
    <xf numFmtId="164" fontId="4" fillId="0" borderId="0" xfId="0" applyNumberFormat="1" applyFont="1"/>
    <xf numFmtId="164" fontId="4" fillId="24" borderId="0" xfId="0" applyNumberFormat="1" applyFont="1" applyFill="1"/>
    <xf numFmtId="0" fontId="5" fillId="0" borderId="0" xfId="0" applyFont="1"/>
    <xf numFmtId="164" fontId="5" fillId="0" borderId="0" xfId="0" applyNumberFormat="1" applyFont="1"/>
    <xf numFmtId="164" fontId="5" fillId="24" borderId="0" xfId="0" applyNumberFormat="1" applyFont="1" applyFill="1"/>
    <xf numFmtId="0" fontId="8" fillId="0" borderId="10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Alignment="1">
      <alignment horizontal="center"/>
    </xf>
    <xf numFmtId="164" fontId="4" fillId="0" borderId="0" xfId="0" applyNumberFormat="1" applyFont="1" applyFill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/>
    <xf numFmtId="164" fontId="0" fillId="0" borderId="0" xfId="0" applyNumberFormat="1" applyFill="1"/>
    <xf numFmtId="164" fontId="3" fillId="0" borderId="0" xfId="0" applyNumberFormat="1" applyFont="1" applyFill="1"/>
    <xf numFmtId="0" fontId="0" fillId="0" borderId="0" xfId="0" applyBorder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2" fillId="0" borderId="0" xfId="0" applyFont="1" applyAlignment="1"/>
    <xf numFmtId="0" fontId="7" fillId="0" borderId="10" xfId="0" applyFont="1" applyBorder="1" applyAlignment="1"/>
    <xf numFmtId="0" fontId="0" fillId="0" borderId="0" xfId="0" applyFont="1" applyAlignment="1"/>
    <xf numFmtId="164" fontId="4" fillId="0" borderId="0" xfId="0" applyNumberFormat="1" applyFont="1" applyBorder="1"/>
    <xf numFmtId="164" fontId="4" fillId="24" borderId="0" xfId="0" applyNumberFormat="1" applyFont="1" applyFill="1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5" fillId="0" borderId="0" xfId="0" applyNumberFormat="1" applyFont="1" applyFill="1"/>
    <xf numFmtId="0" fontId="0" fillId="0" borderId="0" xfId="0" applyFill="1"/>
    <xf numFmtId="0" fontId="6" fillId="0" borderId="0" xfId="0" quotePrefix="1" applyFont="1" applyAlignment="1">
      <alignment horizontal="left"/>
    </xf>
    <xf numFmtId="0" fontId="10" fillId="0" borderId="0" xfId="0" applyFont="1"/>
    <xf numFmtId="0" fontId="0" fillId="25" borderId="0" xfId="0" applyFill="1"/>
    <xf numFmtId="164" fontId="0" fillId="25" borderId="0" xfId="0" applyNumberFormat="1" applyFill="1"/>
    <xf numFmtId="165" fontId="0" fillId="0" borderId="0" xfId="0" applyNumberFormat="1" applyFill="1"/>
    <xf numFmtId="165" fontId="3" fillId="0" borderId="0" xfId="0" applyNumberFormat="1" applyFont="1" applyFill="1"/>
    <xf numFmtId="0" fontId="6" fillId="0" borderId="10" xfId="0" applyFont="1" applyBorder="1"/>
    <xf numFmtId="0" fontId="6" fillId="0" borderId="10" xfId="0" quotePrefix="1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0" fontId="6" fillId="0" borderId="0" xfId="0" applyFont="1" applyFill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0" xfId="0" quotePrefix="1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0" fillId="0" borderId="0" xfId="0" applyNumberFormat="1" applyFont="1"/>
    <xf numFmtId="0" fontId="3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wrapText="1"/>
    </xf>
    <xf numFmtId="164" fontId="4" fillId="0" borderId="11" xfId="0" applyNumberFormat="1" applyFont="1" applyFill="1" applyBorder="1"/>
    <xf numFmtId="0" fontId="3" fillId="0" borderId="11" xfId="0" applyFont="1" applyBorder="1" applyAlignment="1">
      <alignment vertical="center"/>
    </xf>
    <xf numFmtId="0" fontId="0" fillId="0" borderId="11" xfId="0" applyBorder="1" applyAlignment="1"/>
    <xf numFmtId="164" fontId="4" fillId="0" borderId="11" xfId="0" applyNumberFormat="1" applyFont="1" applyBorder="1"/>
    <xf numFmtId="0" fontId="6" fillId="0" borderId="11" xfId="0" applyFont="1" applyBorder="1" applyAlignment="1"/>
    <xf numFmtId="0" fontId="4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164" fontId="0" fillId="0" borderId="11" xfId="0" applyNumberFormat="1" applyFont="1" applyBorder="1"/>
    <xf numFmtId="164" fontId="0" fillId="0" borderId="11" xfId="0" applyNumberFormat="1" applyFont="1" applyFill="1" applyBorder="1"/>
    <xf numFmtId="164" fontId="0" fillId="24" borderId="11" xfId="0" applyNumberFormat="1" applyFont="1" applyFill="1" applyBorder="1"/>
    <xf numFmtId="0" fontId="0" fillId="0" borderId="11" xfId="0" applyFont="1" applyBorder="1"/>
    <xf numFmtId="0" fontId="0" fillId="24" borderId="11" xfId="0" applyFont="1" applyFill="1" applyBorder="1"/>
    <xf numFmtId="0" fontId="0" fillId="0" borderId="11" xfId="0" applyFont="1" applyFill="1" applyBorder="1"/>
    <xf numFmtId="0" fontId="8" fillId="0" borderId="0" xfId="0" applyFont="1" applyFill="1" applyBorder="1"/>
    <xf numFmtId="0" fontId="0" fillId="0" borderId="0" xfId="0" applyFill="1" applyBorder="1" applyAlignment="1">
      <alignment horizontal="center"/>
    </xf>
    <xf numFmtId="164" fontId="4" fillId="0" borderId="0" xfId="0" applyNumberFormat="1" applyFont="1" applyFill="1" applyBorder="1"/>
    <xf numFmtId="0" fontId="4" fillId="0" borderId="0" xfId="0" applyFont="1" applyBorder="1"/>
    <xf numFmtId="164" fontId="0" fillId="0" borderId="0" xfId="0" applyNumberFormat="1" applyFont="1" applyFill="1" applyBorder="1"/>
    <xf numFmtId="164" fontId="3" fillId="0" borderId="12" xfId="0" applyNumberFormat="1" applyFont="1" applyBorder="1"/>
    <xf numFmtId="164" fontId="0" fillId="0" borderId="0" xfId="0" applyNumberFormat="1" applyFont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0" fontId="34" fillId="0" borderId="0" xfId="0" applyFont="1"/>
    <xf numFmtId="4" fontId="0" fillId="0" borderId="0" xfId="0" applyNumberFormat="1"/>
    <xf numFmtId="166" fontId="0" fillId="0" borderId="0" xfId="0" applyNumberFormat="1"/>
    <xf numFmtId="164" fontId="3" fillId="0" borderId="12" xfId="0" applyNumberFormat="1" applyFont="1" applyFill="1" applyBorder="1"/>
    <xf numFmtId="168" fontId="4" fillId="0" borderId="0" xfId="0" applyNumberFormat="1" applyFont="1"/>
    <xf numFmtId="169" fontId="0" fillId="0" borderId="0" xfId="0" applyNumberFormat="1" applyFont="1"/>
    <xf numFmtId="169" fontId="4" fillId="0" borderId="0" xfId="0" applyNumberFormat="1" applyFont="1"/>
    <xf numFmtId="168" fontId="0" fillId="0" borderId="0" xfId="0" applyNumberFormat="1" applyFont="1" applyFill="1"/>
    <xf numFmtId="0" fontId="0" fillId="0" borderId="0" xfId="0" applyFill="1" applyAlignment="1">
      <alignment horizontal="center" wrapText="1"/>
    </xf>
    <xf numFmtId="0" fontId="0" fillId="0" borderId="0" xfId="0" applyFont="1" applyAlignment="1">
      <alignment horizontal="left"/>
    </xf>
    <xf numFmtId="164" fontId="0" fillId="26" borderId="0" xfId="0" applyNumberFormat="1" applyFont="1" applyFill="1"/>
    <xf numFmtId="164" fontId="4" fillId="26" borderId="0" xfId="0" applyNumberFormat="1" applyFont="1" applyFill="1"/>
    <xf numFmtId="164" fontId="3" fillId="26" borderId="0" xfId="0" applyNumberFormat="1" applyFont="1" applyFill="1"/>
    <xf numFmtId="0" fontId="0" fillId="26" borderId="0" xfId="0" applyFont="1" applyFill="1"/>
    <xf numFmtId="164" fontId="4" fillId="26" borderId="0" xfId="0" applyNumberFormat="1" applyFont="1" applyFill="1" applyBorder="1"/>
    <xf numFmtId="164" fontId="0" fillId="26" borderId="11" xfId="0" applyNumberFormat="1" applyFont="1" applyFill="1" applyBorder="1"/>
    <xf numFmtId="0" fontId="0" fillId="26" borderId="0" xfId="0" applyFont="1" applyFill="1" applyAlignment="1">
      <alignment horizontal="center"/>
    </xf>
    <xf numFmtId="0" fontId="0" fillId="26" borderId="0" xfId="0" quotePrefix="1" applyFill="1" applyAlignment="1">
      <alignment horizontal="center"/>
    </xf>
    <xf numFmtId="169" fontId="0" fillId="26" borderId="0" xfId="0" applyNumberFormat="1" applyFont="1" applyFill="1"/>
    <xf numFmtId="164" fontId="0" fillId="26" borderId="0" xfId="0" applyNumberFormat="1" applyFill="1"/>
    <xf numFmtId="170" fontId="4" fillId="0" borderId="0" xfId="0" applyNumberFormat="1" applyFont="1"/>
    <xf numFmtId="170" fontId="0" fillId="0" borderId="0" xfId="0" applyNumberFormat="1" applyFont="1"/>
    <xf numFmtId="170" fontId="4" fillId="0" borderId="0" xfId="0" applyNumberFormat="1" applyFont="1" applyBorder="1"/>
    <xf numFmtId="171" fontId="0" fillId="0" borderId="0" xfId="0" applyNumberFormat="1" applyFont="1"/>
    <xf numFmtId="171" fontId="4" fillId="26" borderId="0" xfId="0" applyNumberFormat="1" applyFont="1" applyFill="1"/>
    <xf numFmtId="171" fontId="0" fillId="26" borderId="0" xfId="0" applyNumberFormat="1" applyFont="1" applyFill="1"/>
    <xf numFmtId="171" fontId="4" fillId="0" borderId="0" xfId="0" applyNumberFormat="1" applyFont="1"/>
    <xf numFmtId="172" fontId="0" fillId="0" borderId="0" xfId="0" applyNumberFormat="1" applyFont="1"/>
    <xf numFmtId="170" fontId="0" fillId="24" borderId="0" xfId="0" applyNumberFormat="1" applyFont="1" applyFill="1"/>
    <xf numFmtId="164" fontId="0" fillId="27" borderId="0" xfId="0" applyNumberFormat="1" applyFill="1"/>
    <xf numFmtId="164" fontId="4" fillId="27" borderId="0" xfId="0" applyNumberFormat="1" applyFont="1" applyFill="1"/>
    <xf numFmtId="164" fontId="3" fillId="27" borderId="0" xfId="0" applyNumberFormat="1" applyFont="1" applyFill="1"/>
    <xf numFmtId="164" fontId="0" fillId="27" borderId="0" xfId="0" applyNumberFormat="1" applyFont="1" applyFill="1"/>
    <xf numFmtId="169" fontId="0" fillId="27" borderId="0" xfId="0" applyNumberFormat="1" applyFont="1" applyFill="1"/>
    <xf numFmtId="0" fontId="0" fillId="26" borderId="0" xfId="0" applyFill="1" applyAlignment="1">
      <alignment horizontal="center"/>
    </xf>
    <xf numFmtId="169" fontId="0" fillId="0" borderId="0" xfId="0" applyNumberFormat="1"/>
    <xf numFmtId="164" fontId="0" fillId="0" borderId="13" xfId="0" applyNumberFormat="1" applyFont="1" applyBorder="1"/>
    <xf numFmtId="0" fontId="3" fillId="0" borderId="0" xfId="0" applyFont="1" applyFill="1"/>
    <xf numFmtId="164" fontId="4" fillId="0" borderId="13" xfId="0" applyNumberFormat="1" applyFont="1" applyBorder="1"/>
    <xf numFmtId="0" fontId="0" fillId="0" borderId="0" xfId="0" applyFill="1" applyAlignment="1">
      <alignment horizontal="left" indent="1"/>
    </xf>
    <xf numFmtId="0" fontId="4" fillId="0" borderId="0" xfId="0" applyFont="1" applyFill="1" applyBorder="1"/>
    <xf numFmtId="0" fontId="0" fillId="0" borderId="0" xfId="0" applyFill="1" applyAlignment="1">
      <alignment horizontal="left"/>
    </xf>
    <xf numFmtId="171" fontId="0" fillId="27" borderId="0" xfId="0" applyNumberFormat="1" applyFill="1"/>
    <xf numFmtId="169" fontId="0" fillId="27" borderId="0" xfId="0" applyNumberFormat="1" applyFill="1"/>
    <xf numFmtId="170" fontId="4" fillId="27" borderId="0" xfId="0" applyNumberFormat="1" applyFont="1" applyFill="1"/>
    <xf numFmtId="169" fontId="0" fillId="26" borderId="0" xfId="0" applyNumberFormat="1" applyFill="1"/>
    <xf numFmtId="169" fontId="4" fillId="26" borderId="0" xfId="0" applyNumberFormat="1" applyFont="1" applyFill="1"/>
    <xf numFmtId="170" fontId="0" fillId="0" borderId="0" xfId="0" applyNumberFormat="1" applyFont="1" applyFill="1"/>
    <xf numFmtId="169" fontId="4" fillId="0" borderId="0" xfId="0" applyNumberFormat="1" applyFont="1" applyFill="1"/>
    <xf numFmtId="173" fontId="0" fillId="0" borderId="0" xfId="0" applyNumberFormat="1" applyFont="1"/>
    <xf numFmtId="173" fontId="4" fillId="0" borderId="0" xfId="0" applyNumberFormat="1" applyFont="1"/>
    <xf numFmtId="164" fontId="4" fillId="0" borderId="10" xfId="0" applyNumberFormat="1" applyFont="1" applyBorder="1"/>
    <xf numFmtId="171" fontId="4" fillId="27" borderId="0" xfId="0" applyNumberFormat="1" applyFont="1" applyFill="1"/>
    <xf numFmtId="170" fontId="0" fillId="27" borderId="0" xfId="0" applyNumberFormat="1" applyFont="1" applyFill="1"/>
    <xf numFmtId="168" fontId="0" fillId="27" borderId="0" xfId="0" applyNumberFormat="1" applyFont="1" applyFill="1"/>
    <xf numFmtId="168" fontId="0" fillId="24" borderId="0" xfId="0" applyNumberFormat="1" applyFont="1" applyFill="1"/>
    <xf numFmtId="170" fontId="0" fillId="27" borderId="0" xfId="0" applyNumberFormat="1" applyFill="1"/>
    <xf numFmtId="168" fontId="4" fillId="0" borderId="0" xfId="0" applyNumberFormat="1" applyFont="1" applyFill="1"/>
    <xf numFmtId="170" fontId="0" fillId="26" borderId="0" xfId="0" applyNumberFormat="1" applyFont="1" applyFill="1"/>
    <xf numFmtId="174" fontId="4" fillId="0" borderId="0" xfId="0" applyNumberFormat="1" applyFont="1"/>
    <xf numFmtId="0" fontId="0" fillId="0" borderId="0" xfId="0" applyFont="1" applyAlignment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left"/>
    </xf>
    <xf numFmtId="0" fontId="0" fillId="0" borderId="0" xfId="0" applyFill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36" fillId="0" borderId="0" xfId="0" applyFont="1" applyAlignment="1">
      <alignment horizontal="justify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9" fillId="0" borderId="0" xfId="0" applyFont="1" applyFill="1" applyAlignment="1">
      <alignment wrapText="1"/>
    </xf>
    <xf numFmtId="0" fontId="0" fillId="0" borderId="13" xfId="0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5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B000000}"/>
    <cellStyle name="Comma 3" xfId="49" xr:uid="{3EC732E6-7D15-469C-A878-CE8F00BCAA29}"/>
    <cellStyle name="Explanatory Text 2" xfId="29" xr:uid="{00000000-0005-0000-0000-00001C000000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48" xr:uid="{4DBFF840-EED7-49A4-A86F-2C7294F78228}"/>
    <cellStyle name="Note 2" xfId="38" xr:uid="{00000000-0005-0000-0000-000026000000}"/>
    <cellStyle name="Output 2" xfId="39" xr:uid="{00000000-0005-0000-0000-000027000000}"/>
    <cellStyle name="Percent 10" xfId="40" xr:uid="{00000000-0005-0000-0000-000028000000}"/>
    <cellStyle name="Percent 2" xfId="41" xr:uid="{00000000-0005-0000-0000-000029000000}"/>
    <cellStyle name="Percent 3" xfId="42" xr:uid="{00000000-0005-0000-0000-00002A000000}"/>
    <cellStyle name="Style1" xfId="43" xr:uid="{00000000-0005-0000-0000-00002B000000}"/>
    <cellStyle name="Style8" xfId="44" xr:uid="{00000000-0005-0000-0000-00002C000000}"/>
    <cellStyle name="Title 2" xfId="45" xr:uid="{00000000-0005-0000-0000-00002D000000}"/>
    <cellStyle name="Total 2" xfId="46" xr:uid="{00000000-0005-0000-0000-00002E000000}"/>
    <cellStyle name="Warning Text 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3"/>
  <sheetViews>
    <sheetView showGridLines="0" tabSelected="1" zoomScaleNormal="100" workbookViewId="0"/>
  </sheetViews>
  <sheetFormatPr defaultColWidth="9.33203125" defaultRowHeight="11.25" x14ac:dyDescent="0.2"/>
  <cols>
    <col min="1" max="1" width="61.6640625" style="110" customWidth="1"/>
    <col min="2" max="2" width="9.83203125" style="110" customWidth="1"/>
    <col min="3" max="3" width="5.83203125" style="110" bestFit="1" customWidth="1"/>
    <col min="4" max="4" width="11.33203125" style="1" bestFit="1" customWidth="1"/>
    <col min="5" max="6" width="10.6640625" style="1" bestFit="1" customWidth="1"/>
    <col min="7" max="7" width="12" style="1" bestFit="1" customWidth="1"/>
    <col min="8" max="8" width="9.83203125" style="10" customWidth="1"/>
    <col min="9" max="9" width="1.1640625" style="10" customWidth="1"/>
    <col min="10" max="16384" width="9.33203125" style="66"/>
  </cols>
  <sheetData>
    <row r="1" spans="1:9" ht="15" x14ac:dyDescent="0.25">
      <c r="A1" s="183" t="s">
        <v>238</v>
      </c>
    </row>
    <row r="2" spans="1:9" customFormat="1" x14ac:dyDescent="0.2">
      <c r="A2" s="185" t="s">
        <v>225</v>
      </c>
      <c r="B2" s="185"/>
      <c r="C2" s="185"/>
      <c r="D2" s="185"/>
      <c r="E2" s="185"/>
      <c r="F2" s="185"/>
      <c r="G2" s="185"/>
      <c r="H2" s="185"/>
      <c r="I2" s="10"/>
    </row>
    <row r="3" spans="1:9" customFormat="1" x14ac:dyDescent="0.2">
      <c r="A3" s="186" t="s">
        <v>219</v>
      </c>
      <c r="B3" s="186"/>
      <c r="C3" s="186"/>
      <c r="D3" s="186"/>
      <c r="E3" s="186"/>
      <c r="F3" s="186"/>
      <c r="G3" s="186"/>
      <c r="H3" s="186"/>
      <c r="I3" s="10"/>
    </row>
    <row r="4" spans="1:9" customFormat="1" ht="6" customHeight="1" x14ac:dyDescent="0.2">
      <c r="A4" s="34"/>
      <c r="B4" s="34"/>
      <c r="C4" s="34"/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s="3" customFormat="1" x14ac:dyDescent="0.2">
      <c r="A6" s="40"/>
      <c r="B6" s="40"/>
      <c r="C6" s="40"/>
      <c r="D6" s="11" t="s">
        <v>189</v>
      </c>
      <c r="E6" s="184" t="s">
        <v>202</v>
      </c>
      <c r="F6" s="184"/>
      <c r="G6" s="184"/>
      <c r="H6" s="184"/>
      <c r="I6" s="102"/>
    </row>
    <row r="7" spans="1:9" s="3" customFormat="1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s="3" customFormat="1" ht="15" customHeight="1" x14ac:dyDescent="0.2">
      <c r="A8" s="40"/>
      <c r="B8" s="40"/>
      <c r="C8" s="34" t="s">
        <v>114</v>
      </c>
      <c r="D8" s="119" t="s">
        <v>193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s="3" customFormat="1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7" t="s">
        <v>0</v>
      </c>
      <c r="H9" s="30" t="s">
        <v>0</v>
      </c>
      <c r="I9" s="30"/>
    </row>
    <row r="10" spans="1:9" s="3" customFormat="1" x14ac:dyDescent="0.2">
      <c r="A10" s="40"/>
      <c r="B10" s="40"/>
      <c r="C10" s="40"/>
      <c r="D10" s="6"/>
      <c r="E10" s="7" t="s">
        <v>3</v>
      </c>
      <c r="F10" s="7" t="s">
        <v>4</v>
      </c>
      <c r="G10" s="128" t="s">
        <v>5</v>
      </c>
      <c r="H10" s="31" t="s">
        <v>210</v>
      </c>
      <c r="I10" s="31"/>
    </row>
    <row r="11" spans="1:9" s="3" customFormat="1" x14ac:dyDescent="0.2">
      <c r="A11" s="35" t="s">
        <v>119</v>
      </c>
      <c r="B11" s="35"/>
      <c r="C11" s="40"/>
      <c r="D11" s="6"/>
      <c r="E11" s="7"/>
      <c r="F11" s="7"/>
      <c r="G11" s="8"/>
      <c r="H11" s="31"/>
      <c r="I11" s="31"/>
    </row>
    <row r="12" spans="1:9" s="3" customFormat="1" ht="3" customHeight="1" x14ac:dyDescent="0.2">
      <c r="A12" s="40"/>
      <c r="B12" s="40"/>
      <c r="C12" s="40"/>
      <c r="D12" s="6"/>
      <c r="E12" s="7"/>
      <c r="F12" s="7"/>
      <c r="G12" s="8"/>
      <c r="H12" s="31"/>
      <c r="I12" s="31"/>
    </row>
    <row r="13" spans="1:9" customFormat="1" x14ac:dyDescent="0.2">
      <c r="A13" s="34" t="s">
        <v>10</v>
      </c>
      <c r="B13" s="34"/>
      <c r="C13" s="59"/>
      <c r="D13" s="1"/>
      <c r="E13" s="1"/>
      <c r="F13" s="1"/>
      <c r="G13" s="2"/>
      <c r="H13" s="5"/>
      <c r="I13" s="5"/>
    </row>
    <row r="14" spans="1:9" customFormat="1" x14ac:dyDescent="0.2">
      <c r="A14" s="34" t="s">
        <v>11</v>
      </c>
      <c r="B14" s="34"/>
      <c r="C14" s="59"/>
      <c r="D14" s="16">
        <v>8616</v>
      </c>
      <c r="E14" s="84">
        <v>9088</v>
      </c>
      <c r="F14" s="140">
        <v>9011</v>
      </c>
      <c r="G14" s="121">
        <v>9077</v>
      </c>
      <c r="H14" s="22">
        <v>66</v>
      </c>
      <c r="I14" s="22"/>
    </row>
    <row r="15" spans="1:9" customFormat="1" x14ac:dyDescent="0.2">
      <c r="A15" s="34" t="s">
        <v>12</v>
      </c>
      <c r="B15" s="34"/>
      <c r="C15" s="63"/>
      <c r="D15" s="16">
        <v>10210</v>
      </c>
      <c r="E15" s="84">
        <v>9607</v>
      </c>
      <c r="F15" s="140">
        <v>9573</v>
      </c>
      <c r="G15" s="121">
        <v>9379</v>
      </c>
      <c r="H15" s="22">
        <v>-194</v>
      </c>
      <c r="I15" s="22"/>
    </row>
    <row r="16" spans="1:9" customFormat="1" x14ac:dyDescent="0.2">
      <c r="A16" s="34" t="s">
        <v>13</v>
      </c>
      <c r="B16" s="34"/>
      <c r="C16" s="63"/>
      <c r="D16" s="16">
        <v>873</v>
      </c>
      <c r="E16" s="84">
        <v>943</v>
      </c>
      <c r="F16" s="140">
        <v>980</v>
      </c>
      <c r="G16" s="121">
        <v>642</v>
      </c>
      <c r="H16" s="22">
        <v>-339</v>
      </c>
      <c r="I16" s="22"/>
    </row>
    <row r="17" spans="1:9" customFormat="1" x14ac:dyDescent="0.2">
      <c r="A17" s="34" t="s">
        <v>14</v>
      </c>
      <c r="B17" s="34"/>
      <c r="C17" s="63"/>
      <c r="D17" s="16">
        <v>2734</v>
      </c>
      <c r="E17" s="84">
        <v>2724</v>
      </c>
      <c r="F17" s="140">
        <v>2796</v>
      </c>
      <c r="G17" s="121">
        <v>2754</v>
      </c>
      <c r="H17" s="22">
        <v>-42</v>
      </c>
      <c r="I17" s="22"/>
    </row>
    <row r="18" spans="1:9" customFormat="1" x14ac:dyDescent="0.2">
      <c r="A18" s="34" t="s">
        <v>166</v>
      </c>
      <c r="B18" s="34"/>
      <c r="C18" s="63"/>
      <c r="D18" s="16">
        <v>168</v>
      </c>
      <c r="E18" s="84">
        <v>160</v>
      </c>
      <c r="F18" s="140">
        <v>148</v>
      </c>
      <c r="G18" s="121">
        <v>124</v>
      </c>
      <c r="H18" s="22">
        <v>-24</v>
      </c>
      <c r="I18" s="22"/>
    </row>
    <row r="19" spans="1:9" customFormat="1" x14ac:dyDescent="0.2">
      <c r="A19" s="34" t="s">
        <v>161</v>
      </c>
      <c r="B19" s="34"/>
      <c r="C19" s="63"/>
      <c r="D19" s="16"/>
      <c r="E19" s="84"/>
      <c r="F19" s="84"/>
      <c r="G19" s="121"/>
      <c r="H19" s="22"/>
      <c r="I19" s="22"/>
    </row>
    <row r="20" spans="1:9" customFormat="1" x14ac:dyDescent="0.2">
      <c r="A20" s="36" t="s">
        <v>167</v>
      </c>
      <c r="B20" s="36"/>
      <c r="C20" s="63"/>
      <c r="D20" s="16">
        <v>1350</v>
      </c>
      <c r="E20" s="84">
        <v>1203</v>
      </c>
      <c r="F20" s="140">
        <v>1334</v>
      </c>
      <c r="G20" s="121">
        <v>392</v>
      </c>
      <c r="H20" s="22">
        <v>-942</v>
      </c>
      <c r="I20" s="22"/>
    </row>
    <row r="21" spans="1:9" customFormat="1" x14ac:dyDescent="0.2">
      <c r="A21" s="36" t="s">
        <v>120</v>
      </c>
      <c r="B21" s="36"/>
      <c r="C21" s="63"/>
      <c r="D21" s="16">
        <v>642</v>
      </c>
      <c r="E21" s="84">
        <v>641</v>
      </c>
      <c r="F21" s="140">
        <v>628</v>
      </c>
      <c r="G21" s="121">
        <v>732</v>
      </c>
      <c r="H21" s="22">
        <v>103</v>
      </c>
      <c r="I21" s="22"/>
    </row>
    <row r="22" spans="1:9" customFormat="1" x14ac:dyDescent="0.2">
      <c r="A22" s="34" t="s">
        <v>16</v>
      </c>
      <c r="B22" s="34"/>
      <c r="C22" s="63"/>
      <c r="D22" s="16">
        <v>6713</v>
      </c>
      <c r="E22" s="84">
        <v>6375</v>
      </c>
      <c r="F22" s="140">
        <v>7505</v>
      </c>
      <c r="G22" s="121">
        <v>8450</v>
      </c>
      <c r="H22" s="22">
        <v>945</v>
      </c>
      <c r="I22" s="22"/>
    </row>
    <row r="23" spans="1:9" customFormat="1" x14ac:dyDescent="0.2">
      <c r="A23" s="34" t="s">
        <v>17</v>
      </c>
      <c r="B23" s="34"/>
      <c r="C23" s="63"/>
      <c r="D23" s="16">
        <v>701</v>
      </c>
      <c r="E23" s="84">
        <v>594</v>
      </c>
      <c r="F23" s="140">
        <v>577</v>
      </c>
      <c r="G23" s="121">
        <v>614</v>
      </c>
      <c r="H23" s="22">
        <v>37</v>
      </c>
      <c r="I23" s="22"/>
    </row>
    <row r="24" spans="1:9" customFormat="1" x14ac:dyDescent="0.2">
      <c r="A24" s="37" t="s">
        <v>26</v>
      </c>
      <c r="B24" s="37"/>
      <c r="C24" s="63">
        <v>6</v>
      </c>
      <c r="D24" s="32">
        <v>32006</v>
      </c>
      <c r="E24" s="22">
        <v>31334</v>
      </c>
      <c r="F24" s="141">
        <v>32553</v>
      </c>
      <c r="G24" s="122">
        <v>32162</v>
      </c>
      <c r="H24" s="22">
        <v>-390</v>
      </c>
      <c r="I24" s="22"/>
    </row>
    <row r="25" spans="1:9" customFormat="1" ht="3" customHeight="1" x14ac:dyDescent="0.2">
      <c r="A25" s="36"/>
      <c r="B25" s="36"/>
      <c r="C25" s="63"/>
      <c r="D25" s="16"/>
      <c r="E25" s="16"/>
      <c r="F25" s="16"/>
      <c r="G25" s="121"/>
      <c r="H25" s="22"/>
      <c r="I25" s="22"/>
    </row>
    <row r="26" spans="1:9" customFormat="1" x14ac:dyDescent="0.2">
      <c r="A26" s="34" t="s">
        <v>27</v>
      </c>
      <c r="B26" s="34"/>
      <c r="C26" s="63"/>
      <c r="D26" s="16"/>
      <c r="E26" s="16"/>
      <c r="F26" s="16"/>
      <c r="G26" s="121"/>
      <c r="H26" s="22"/>
      <c r="I26" s="22"/>
    </row>
    <row r="27" spans="1:9" customFormat="1" x14ac:dyDescent="0.2">
      <c r="A27" s="38" t="s">
        <v>18</v>
      </c>
      <c r="B27" s="38"/>
      <c r="C27" s="63"/>
      <c r="D27" s="16">
        <v>12269</v>
      </c>
      <c r="E27" s="84">
        <v>12520</v>
      </c>
      <c r="F27" s="140">
        <v>12595</v>
      </c>
      <c r="G27" s="121">
        <v>12887</v>
      </c>
      <c r="H27" s="22">
        <v>293</v>
      </c>
      <c r="I27" s="22"/>
    </row>
    <row r="28" spans="1:9" customFormat="1" x14ac:dyDescent="0.2">
      <c r="A28" s="38" t="s">
        <v>162</v>
      </c>
      <c r="B28" s="38"/>
      <c r="C28" s="63"/>
      <c r="D28" s="16"/>
      <c r="E28" s="84"/>
      <c r="F28" s="84"/>
      <c r="G28" s="121"/>
      <c r="H28" s="22"/>
      <c r="I28" s="22"/>
    </row>
    <row r="29" spans="1:9" customFormat="1" x14ac:dyDescent="0.2">
      <c r="A29" s="36" t="s">
        <v>163</v>
      </c>
      <c r="B29" s="36"/>
      <c r="C29" s="63"/>
      <c r="D29" s="16">
        <v>1213</v>
      </c>
      <c r="E29" s="84">
        <v>1228</v>
      </c>
      <c r="F29" s="140">
        <v>1242</v>
      </c>
      <c r="G29" s="121">
        <v>1276</v>
      </c>
      <c r="H29" s="22">
        <v>34</v>
      </c>
      <c r="I29" s="22"/>
    </row>
    <row r="30" spans="1:9" customFormat="1" x14ac:dyDescent="0.2">
      <c r="A30" s="36" t="s">
        <v>48</v>
      </c>
      <c r="B30" s="36"/>
      <c r="C30" s="63"/>
      <c r="D30" s="16">
        <v>135</v>
      </c>
      <c r="E30" s="84">
        <v>138</v>
      </c>
      <c r="F30" s="140">
        <v>79</v>
      </c>
      <c r="G30" s="121">
        <v>89</v>
      </c>
      <c r="H30" s="22">
        <v>10</v>
      </c>
      <c r="I30" s="22"/>
    </row>
    <row r="31" spans="1:9" customFormat="1" x14ac:dyDescent="0.2">
      <c r="A31" s="38" t="s">
        <v>49</v>
      </c>
      <c r="B31" s="38"/>
      <c r="C31" s="63"/>
      <c r="D31" s="16">
        <v>447</v>
      </c>
      <c r="E31" s="84">
        <v>234</v>
      </c>
      <c r="F31" s="140">
        <v>350</v>
      </c>
      <c r="G31" s="121">
        <v>401</v>
      </c>
      <c r="H31" s="22">
        <v>51</v>
      </c>
      <c r="I31" s="22"/>
    </row>
    <row r="32" spans="1:9" customFormat="1" x14ac:dyDescent="0.2">
      <c r="A32" s="38" t="s">
        <v>19</v>
      </c>
      <c r="B32" s="38"/>
      <c r="C32" s="63">
        <v>7</v>
      </c>
      <c r="D32" s="16">
        <v>1445</v>
      </c>
      <c r="E32" s="84">
        <v>1865</v>
      </c>
      <c r="F32" s="140">
        <v>1852</v>
      </c>
      <c r="G32" s="121">
        <v>1751</v>
      </c>
      <c r="H32" s="22">
        <v>-101</v>
      </c>
      <c r="I32" s="22"/>
    </row>
    <row r="33" spans="1:9" customFormat="1" x14ac:dyDescent="0.2">
      <c r="A33" s="38" t="s">
        <v>20</v>
      </c>
      <c r="B33" s="38"/>
      <c r="C33" s="63"/>
      <c r="D33" s="16">
        <v>2538</v>
      </c>
      <c r="E33" s="84">
        <v>2751</v>
      </c>
      <c r="F33" s="140">
        <v>2877</v>
      </c>
      <c r="G33" s="121">
        <v>2590</v>
      </c>
      <c r="H33" s="22">
        <v>-287</v>
      </c>
      <c r="I33" s="22"/>
    </row>
    <row r="34" spans="1:9" customFormat="1" x14ac:dyDescent="0.2">
      <c r="A34" s="38" t="s">
        <v>21</v>
      </c>
      <c r="B34" s="38"/>
      <c r="C34" s="63">
        <v>8</v>
      </c>
      <c r="D34" s="16">
        <v>5645</v>
      </c>
      <c r="E34" s="84">
        <v>5704</v>
      </c>
      <c r="F34" s="140">
        <v>5035</v>
      </c>
      <c r="G34" s="121">
        <v>5391</v>
      </c>
      <c r="H34" s="22">
        <v>356</v>
      </c>
      <c r="I34" s="22"/>
    </row>
    <row r="35" spans="1:9" customFormat="1" x14ac:dyDescent="0.2">
      <c r="A35" s="34" t="s">
        <v>187</v>
      </c>
      <c r="B35" s="34"/>
      <c r="C35" s="63">
        <v>9</v>
      </c>
      <c r="D35" s="16"/>
      <c r="E35" s="84"/>
      <c r="F35" s="84"/>
      <c r="G35" s="121"/>
      <c r="H35" s="22"/>
      <c r="I35" s="22"/>
    </row>
    <row r="36" spans="1:9" customFormat="1" x14ac:dyDescent="0.2">
      <c r="A36" s="36" t="s">
        <v>188</v>
      </c>
      <c r="B36" s="36"/>
      <c r="C36" s="63"/>
      <c r="D36" s="16">
        <v>89</v>
      </c>
      <c r="E36" s="84">
        <v>194</v>
      </c>
      <c r="F36" s="140">
        <v>168</v>
      </c>
      <c r="G36" s="121">
        <v>142</v>
      </c>
      <c r="H36" s="22">
        <v>-27</v>
      </c>
      <c r="I36" s="22"/>
    </row>
    <row r="37" spans="1:9" customFormat="1" x14ac:dyDescent="0.2">
      <c r="A37" s="36" t="s">
        <v>22</v>
      </c>
      <c r="B37" s="36"/>
      <c r="C37" s="63"/>
      <c r="D37" s="16">
        <v>859</v>
      </c>
      <c r="E37" s="84">
        <v>811</v>
      </c>
      <c r="F37" s="140">
        <v>745</v>
      </c>
      <c r="G37" s="121">
        <v>737</v>
      </c>
      <c r="H37" s="22">
        <v>-8</v>
      </c>
      <c r="I37" s="22"/>
    </row>
    <row r="38" spans="1:9" customFormat="1" x14ac:dyDescent="0.2">
      <c r="A38" s="34" t="s">
        <v>23</v>
      </c>
      <c r="B38" s="34"/>
      <c r="C38" s="63">
        <v>10</v>
      </c>
      <c r="D38" s="16">
        <v>5426</v>
      </c>
      <c r="E38" s="84">
        <v>4123</v>
      </c>
      <c r="F38" s="140">
        <v>4778</v>
      </c>
      <c r="G38" s="121">
        <v>5003</v>
      </c>
      <c r="H38" s="22">
        <v>225</v>
      </c>
      <c r="I38" s="22"/>
    </row>
    <row r="39" spans="1:9" customFormat="1" x14ac:dyDescent="0.2">
      <c r="A39" s="34" t="s">
        <v>24</v>
      </c>
      <c r="B39" s="34"/>
      <c r="C39" s="63">
        <v>10</v>
      </c>
      <c r="D39" s="16">
        <v>625</v>
      </c>
      <c r="E39" s="84">
        <v>235</v>
      </c>
      <c r="F39" s="140">
        <v>243</v>
      </c>
      <c r="G39" s="121">
        <v>228</v>
      </c>
      <c r="H39" s="22">
        <v>-16</v>
      </c>
      <c r="I39" s="22"/>
    </row>
    <row r="40" spans="1:9" customFormat="1" x14ac:dyDescent="0.2">
      <c r="A40" s="37" t="s">
        <v>26</v>
      </c>
      <c r="B40" s="37"/>
      <c r="C40" s="63"/>
      <c r="D40" s="32">
        <v>30689</v>
      </c>
      <c r="E40" s="22">
        <v>29801</v>
      </c>
      <c r="F40" s="141">
        <v>29964</v>
      </c>
      <c r="G40" s="122">
        <v>30493</v>
      </c>
      <c r="H40" s="22">
        <v>529</v>
      </c>
      <c r="I40" s="22"/>
    </row>
    <row r="41" spans="1:9" customFormat="1" ht="3" customHeight="1" x14ac:dyDescent="0.2">
      <c r="A41" s="36"/>
      <c r="B41" s="36"/>
      <c r="C41" s="63"/>
      <c r="D41" s="16"/>
      <c r="E41" s="16"/>
      <c r="F41" s="16"/>
      <c r="G41" s="121"/>
      <c r="H41" s="22"/>
      <c r="I41" s="22"/>
    </row>
    <row r="42" spans="1:9" customFormat="1" ht="14.45" customHeight="1" x14ac:dyDescent="0.2">
      <c r="A42" s="33" t="s">
        <v>184</v>
      </c>
      <c r="B42" s="33"/>
      <c r="C42" s="63">
        <v>4</v>
      </c>
      <c r="D42" s="45">
        <v>1317</v>
      </c>
      <c r="E42" s="25">
        <v>1533</v>
      </c>
      <c r="F42" s="142">
        <v>2589</v>
      </c>
      <c r="G42" s="123">
        <v>1669</v>
      </c>
      <c r="H42" s="25">
        <v>-920</v>
      </c>
      <c r="I42" s="25"/>
    </row>
    <row r="43" spans="1:9" customFormat="1" ht="3" customHeight="1" x14ac:dyDescent="0.2">
      <c r="A43" s="34"/>
      <c r="B43" s="34"/>
      <c r="C43" s="63"/>
      <c r="D43" s="1"/>
      <c r="E43" s="1"/>
      <c r="F43" s="1"/>
      <c r="G43" s="124"/>
      <c r="H43" s="22"/>
      <c r="I43" s="22"/>
    </row>
    <row r="44" spans="1:9" customFormat="1" x14ac:dyDescent="0.2">
      <c r="A44" s="51" t="s">
        <v>179</v>
      </c>
      <c r="B44" s="51"/>
      <c r="C44" s="61"/>
      <c r="D44" s="1"/>
      <c r="E44" s="1"/>
      <c r="F44" s="1"/>
      <c r="G44" s="124"/>
      <c r="H44" s="22"/>
      <c r="I44" s="22"/>
    </row>
    <row r="45" spans="1:9" customFormat="1" x14ac:dyDescent="0.2">
      <c r="A45" s="48" t="s">
        <v>146</v>
      </c>
      <c r="B45" s="48"/>
      <c r="C45" s="61"/>
      <c r="D45" s="16">
        <v>59</v>
      </c>
      <c r="E45" s="84">
        <v>-60</v>
      </c>
      <c r="F45" s="140">
        <v>-106</v>
      </c>
      <c r="G45" s="121">
        <v>-27</v>
      </c>
      <c r="H45" s="22">
        <v>79</v>
      </c>
      <c r="I45" s="22"/>
    </row>
    <row r="46" spans="1:9" customFormat="1" x14ac:dyDescent="0.2">
      <c r="A46" s="172" t="s">
        <v>50</v>
      </c>
      <c r="B46" s="50"/>
      <c r="C46" s="61"/>
      <c r="D46" s="16">
        <v>2</v>
      </c>
      <c r="E46" s="84">
        <v>-14</v>
      </c>
      <c r="F46" s="140">
        <v>-14</v>
      </c>
      <c r="G46" s="121">
        <v>-126</v>
      </c>
      <c r="H46" s="22">
        <v>-112</v>
      </c>
      <c r="I46" s="22"/>
    </row>
    <row r="47" spans="1:9" customFormat="1" x14ac:dyDescent="0.2">
      <c r="A47" s="110" t="s">
        <v>183</v>
      </c>
      <c r="B47" s="110"/>
      <c r="C47" s="61"/>
      <c r="D47" s="16">
        <v>-172</v>
      </c>
      <c r="E47" s="146">
        <v>0</v>
      </c>
      <c r="F47" s="146">
        <v>0</v>
      </c>
      <c r="G47" s="121">
        <v>-44</v>
      </c>
      <c r="H47" s="22">
        <v>-44</v>
      </c>
      <c r="I47" s="22"/>
    </row>
    <row r="48" spans="1:9" customFormat="1" x14ac:dyDescent="0.2">
      <c r="A48" s="173" t="s">
        <v>51</v>
      </c>
      <c r="B48" s="52"/>
      <c r="C48" s="61"/>
      <c r="D48" s="32">
        <v>-111</v>
      </c>
      <c r="E48" s="22">
        <v>-74</v>
      </c>
      <c r="F48" s="32">
        <v>-119</v>
      </c>
      <c r="G48" s="122">
        <v>-197</v>
      </c>
      <c r="H48" s="22">
        <v>-78</v>
      </c>
      <c r="I48" s="22"/>
    </row>
    <row r="49" spans="1:9" customFormat="1" ht="3" customHeight="1" x14ac:dyDescent="0.2">
      <c r="A49" s="174"/>
      <c r="B49" s="43"/>
      <c r="C49" s="61"/>
      <c r="D49" s="16"/>
      <c r="E49" s="22"/>
      <c r="F49" s="84"/>
      <c r="G49" s="121"/>
      <c r="H49" s="22"/>
      <c r="I49" s="22"/>
    </row>
    <row r="50" spans="1:9" s="46" customFormat="1" x14ac:dyDescent="0.2">
      <c r="A50" s="175" t="s">
        <v>52</v>
      </c>
      <c r="B50" s="53"/>
      <c r="C50" s="64"/>
      <c r="D50" s="32">
        <v>1206</v>
      </c>
      <c r="E50" s="103">
        <v>1459</v>
      </c>
      <c r="F50" s="103">
        <v>2469</v>
      </c>
      <c r="G50" s="125">
        <v>1472</v>
      </c>
      <c r="H50" s="22">
        <v>-997</v>
      </c>
      <c r="I50" s="22"/>
    </row>
    <row r="51" spans="1:9" customFormat="1" ht="3" customHeight="1" x14ac:dyDescent="0.2">
      <c r="A51" s="174"/>
      <c r="B51" s="43"/>
      <c r="C51" s="61"/>
      <c r="D51" s="16"/>
      <c r="E51" s="84"/>
      <c r="F51" s="84"/>
      <c r="G51" s="121"/>
      <c r="H51" s="22"/>
      <c r="I51" s="22"/>
    </row>
    <row r="52" spans="1:9" customFormat="1" x14ac:dyDescent="0.2">
      <c r="A52" s="176" t="s">
        <v>53</v>
      </c>
      <c r="B52" s="51"/>
      <c r="C52" s="61"/>
      <c r="D52" s="45"/>
      <c r="E52" s="18"/>
      <c r="F52" s="18"/>
      <c r="G52" s="123"/>
      <c r="H52" s="22"/>
      <c r="I52" s="22"/>
    </row>
    <row r="53" spans="1:9" customFormat="1" x14ac:dyDescent="0.2">
      <c r="A53" s="176" t="s">
        <v>178</v>
      </c>
      <c r="B53" s="51"/>
      <c r="C53" s="61"/>
      <c r="D53" s="45"/>
      <c r="E53" s="18"/>
      <c r="F53" s="18"/>
      <c r="G53" s="123"/>
      <c r="H53" s="22"/>
      <c r="I53" s="22"/>
    </row>
    <row r="54" spans="1:9" customFormat="1" x14ac:dyDescent="0.2">
      <c r="A54" s="177" t="s">
        <v>54</v>
      </c>
      <c r="B54" s="56"/>
      <c r="C54" s="61"/>
      <c r="D54" s="16">
        <v>-1374</v>
      </c>
      <c r="E54" s="84">
        <v>861</v>
      </c>
      <c r="F54" s="140">
        <v>682</v>
      </c>
      <c r="G54" s="121">
        <v>392</v>
      </c>
      <c r="H54" s="117">
        <v>-290</v>
      </c>
      <c r="I54" s="22"/>
    </row>
    <row r="55" spans="1:9" customFormat="1" x14ac:dyDescent="0.2">
      <c r="A55" s="152" t="s">
        <v>182</v>
      </c>
      <c r="B55" s="48"/>
      <c r="C55" s="61"/>
      <c r="D55" s="16">
        <v>-814</v>
      </c>
      <c r="E55" s="84">
        <v>-261</v>
      </c>
      <c r="F55" s="140">
        <v>-447</v>
      </c>
      <c r="G55" s="121">
        <v>5</v>
      </c>
      <c r="H55" s="22">
        <v>452</v>
      </c>
      <c r="I55" s="22"/>
    </row>
    <row r="56" spans="1:9" customFormat="1" x14ac:dyDescent="0.2">
      <c r="A56" s="178" t="s">
        <v>55</v>
      </c>
      <c r="B56" s="120"/>
      <c r="C56" s="61"/>
      <c r="D56" s="146">
        <v>0</v>
      </c>
      <c r="E56" s="84">
        <v>-60</v>
      </c>
      <c r="F56" s="140">
        <v>-71</v>
      </c>
      <c r="G56" s="129">
        <v>-1</v>
      </c>
      <c r="H56" s="22">
        <v>69</v>
      </c>
      <c r="I56" s="22"/>
    </row>
    <row r="57" spans="1:9" customFormat="1" x14ac:dyDescent="0.2">
      <c r="A57" s="177" t="s">
        <v>56</v>
      </c>
      <c r="B57" s="56"/>
      <c r="C57" s="61"/>
      <c r="D57" s="16">
        <v>-1661</v>
      </c>
      <c r="E57" s="84">
        <v>-120</v>
      </c>
      <c r="F57" s="140">
        <v>-495</v>
      </c>
      <c r="G57" s="121">
        <v>217</v>
      </c>
      <c r="H57" s="22">
        <v>712</v>
      </c>
      <c r="I57" s="22"/>
    </row>
    <row r="58" spans="1:9" customFormat="1" x14ac:dyDescent="0.2">
      <c r="A58" s="172" t="s">
        <v>57</v>
      </c>
      <c r="B58" s="50"/>
      <c r="C58" s="61"/>
      <c r="D58" s="146">
        <v>0</v>
      </c>
      <c r="E58" s="146">
        <v>0</v>
      </c>
      <c r="F58" s="118">
        <v>0</v>
      </c>
      <c r="G58" s="121">
        <v>-239</v>
      </c>
      <c r="H58" s="22">
        <v>-239</v>
      </c>
      <c r="I58" s="22"/>
    </row>
    <row r="59" spans="1:9" customFormat="1" x14ac:dyDescent="0.2">
      <c r="A59" s="176" t="s">
        <v>194</v>
      </c>
      <c r="B59" s="51"/>
      <c r="C59" s="61"/>
      <c r="D59" s="32">
        <v>-3849</v>
      </c>
      <c r="E59" s="32">
        <v>420</v>
      </c>
      <c r="F59" s="32">
        <v>-331</v>
      </c>
      <c r="G59" s="122">
        <v>373</v>
      </c>
      <c r="H59" s="22">
        <v>704</v>
      </c>
      <c r="I59" s="22"/>
    </row>
    <row r="60" spans="1:9" customFormat="1" ht="3" customHeight="1" x14ac:dyDescent="0.2">
      <c r="A60" s="110"/>
      <c r="B60" s="34"/>
      <c r="C60" s="63"/>
      <c r="D60" s="16"/>
      <c r="E60" s="32"/>
      <c r="F60" s="16"/>
      <c r="G60" s="121"/>
      <c r="H60" s="22"/>
      <c r="I60" s="22"/>
    </row>
    <row r="61" spans="1:9" customFormat="1" ht="14.25" x14ac:dyDescent="0.2">
      <c r="A61" s="179" t="s">
        <v>195</v>
      </c>
      <c r="B61" s="35"/>
      <c r="C61" s="63">
        <v>4</v>
      </c>
      <c r="D61" s="32">
        <v>-2642</v>
      </c>
      <c r="E61" s="32">
        <v>1879</v>
      </c>
      <c r="F61" s="32">
        <v>2139</v>
      </c>
      <c r="G61" s="122">
        <v>1845</v>
      </c>
      <c r="H61" s="22">
        <v>-294</v>
      </c>
      <c r="I61" s="22"/>
    </row>
    <row r="62" spans="1:9" customFormat="1" ht="3" customHeight="1" thickBot="1" x14ac:dyDescent="0.25">
      <c r="A62" s="34"/>
      <c r="B62" s="34"/>
      <c r="C62" s="63"/>
      <c r="D62" s="16"/>
      <c r="E62" s="84"/>
      <c r="F62" s="84"/>
      <c r="G62" s="121"/>
      <c r="H62" s="32"/>
      <c r="I62" s="32"/>
    </row>
    <row r="63" spans="1:9" customFormat="1" ht="22.5" customHeight="1" thickBot="1" x14ac:dyDescent="0.25">
      <c r="A63" s="85" t="s">
        <v>58</v>
      </c>
      <c r="B63" s="85"/>
      <c r="C63" s="86"/>
      <c r="D63" s="96"/>
      <c r="E63" s="95"/>
      <c r="F63" s="95"/>
      <c r="G63" s="126"/>
      <c r="H63" s="87"/>
      <c r="I63" s="103"/>
    </row>
    <row r="64" spans="1:9" customFormat="1" ht="3" customHeight="1" x14ac:dyDescent="0.2">
      <c r="A64" s="34"/>
      <c r="B64" s="34"/>
      <c r="C64" s="63"/>
      <c r="D64" s="16"/>
      <c r="E64" s="84"/>
      <c r="F64" s="84"/>
      <c r="G64" s="121"/>
      <c r="H64" s="32"/>
      <c r="I64" s="32"/>
    </row>
    <row r="65" spans="1:9" customFormat="1" x14ac:dyDescent="0.2">
      <c r="A65" s="33" t="s">
        <v>25</v>
      </c>
      <c r="B65" s="33"/>
      <c r="C65" s="63"/>
      <c r="D65" s="45">
        <v>1317</v>
      </c>
      <c r="E65" s="18">
        <v>1533</v>
      </c>
      <c r="F65" s="18">
        <v>2589</v>
      </c>
      <c r="G65" s="123">
        <v>1669</v>
      </c>
      <c r="H65" s="25">
        <v>-920</v>
      </c>
      <c r="I65" s="65"/>
    </row>
    <row r="66" spans="1:9" customFormat="1" ht="3" customHeight="1" x14ac:dyDescent="0.2">
      <c r="A66" s="34"/>
      <c r="B66" s="34"/>
      <c r="C66" s="63"/>
      <c r="D66" s="16"/>
      <c r="E66" s="84"/>
      <c r="F66" s="84"/>
      <c r="G66" s="121"/>
      <c r="H66" s="65"/>
      <c r="I66" s="65"/>
    </row>
    <row r="67" spans="1:9" customFormat="1" x14ac:dyDescent="0.2">
      <c r="A67" s="34" t="s">
        <v>64</v>
      </c>
      <c r="B67" s="34"/>
      <c r="C67" s="63"/>
      <c r="D67" s="16"/>
      <c r="E67" s="84"/>
      <c r="F67" s="84"/>
      <c r="G67" s="121"/>
      <c r="H67" s="32"/>
      <c r="I67" s="32"/>
    </row>
    <row r="68" spans="1:9" customFormat="1" x14ac:dyDescent="0.2">
      <c r="A68" s="47" t="s">
        <v>46</v>
      </c>
      <c r="B68" s="47"/>
      <c r="C68" s="63"/>
      <c r="D68" s="16">
        <v>2540</v>
      </c>
      <c r="E68" s="84">
        <v>2505</v>
      </c>
      <c r="F68" s="84">
        <v>2563</v>
      </c>
      <c r="G68" s="121">
        <v>2553</v>
      </c>
      <c r="H68" s="22">
        <v>-10</v>
      </c>
      <c r="I68" s="32"/>
    </row>
    <row r="69" spans="1:9" customFormat="1" x14ac:dyDescent="0.2">
      <c r="A69" s="34" t="s">
        <v>59</v>
      </c>
      <c r="B69" s="34"/>
      <c r="C69" s="63"/>
      <c r="D69" s="146">
        <v>0</v>
      </c>
      <c r="E69" s="146">
        <v>0</v>
      </c>
      <c r="F69" s="84">
        <v>1</v>
      </c>
      <c r="G69" s="121">
        <v>38</v>
      </c>
      <c r="H69" s="22">
        <v>37</v>
      </c>
      <c r="I69" s="32"/>
    </row>
    <row r="70" spans="1:9" customFormat="1" x14ac:dyDescent="0.2">
      <c r="A70" s="41" t="s">
        <v>135</v>
      </c>
      <c r="B70" s="41"/>
      <c r="C70" s="63"/>
      <c r="D70" s="16">
        <v>146</v>
      </c>
      <c r="E70" s="84">
        <v>0</v>
      </c>
      <c r="F70" s="84">
        <v>-13</v>
      </c>
      <c r="G70" s="121">
        <v>-15</v>
      </c>
      <c r="H70" s="22">
        <v>-2</v>
      </c>
      <c r="I70" s="32"/>
    </row>
    <row r="71" spans="1:9" customFormat="1" x14ac:dyDescent="0.2">
      <c r="A71" s="35" t="s">
        <v>60</v>
      </c>
      <c r="B71" s="35"/>
      <c r="C71" s="63"/>
      <c r="D71" s="16"/>
      <c r="E71" s="84"/>
      <c r="F71" s="84"/>
      <c r="G71" s="121"/>
      <c r="H71" s="32"/>
      <c r="I71" s="32"/>
    </row>
    <row r="72" spans="1:9" customFormat="1" x14ac:dyDescent="0.2">
      <c r="A72" s="34" t="s">
        <v>29</v>
      </c>
      <c r="B72" s="34"/>
      <c r="C72" s="63"/>
      <c r="D72" s="16">
        <v>100</v>
      </c>
      <c r="E72" s="84">
        <v>137</v>
      </c>
      <c r="F72" s="84">
        <v>1539</v>
      </c>
      <c r="G72" s="121">
        <v>1476</v>
      </c>
      <c r="H72" s="22">
        <v>-63</v>
      </c>
      <c r="I72" s="32"/>
    </row>
    <row r="73" spans="1:9" customFormat="1" x14ac:dyDescent="0.2">
      <c r="A73" s="34" t="s">
        <v>61</v>
      </c>
      <c r="B73" s="34"/>
      <c r="C73" s="63"/>
      <c r="D73" s="16">
        <v>1445</v>
      </c>
      <c r="E73" s="84">
        <v>1865</v>
      </c>
      <c r="F73" s="84">
        <v>1852</v>
      </c>
      <c r="G73" s="121">
        <v>1751</v>
      </c>
      <c r="H73" s="22">
        <v>-101</v>
      </c>
      <c r="I73" s="32"/>
    </row>
    <row r="74" spans="1:9" customFormat="1" x14ac:dyDescent="0.2">
      <c r="A74" s="35" t="s">
        <v>62</v>
      </c>
      <c r="B74" s="35"/>
      <c r="C74" s="63"/>
      <c r="D74" s="32">
        <v>1142</v>
      </c>
      <c r="E74" s="22">
        <v>502</v>
      </c>
      <c r="F74" s="22">
        <v>-840</v>
      </c>
      <c r="G74" s="122">
        <v>-651</v>
      </c>
      <c r="H74" s="22">
        <v>189</v>
      </c>
      <c r="I74" s="32"/>
    </row>
    <row r="75" spans="1:9" customFormat="1" ht="3" customHeight="1" x14ac:dyDescent="0.2">
      <c r="A75" s="34"/>
      <c r="B75" s="34"/>
      <c r="C75" s="63"/>
      <c r="D75" s="32"/>
      <c r="E75" s="22"/>
      <c r="F75" s="22"/>
      <c r="G75" s="122"/>
      <c r="H75" s="22"/>
      <c r="I75" s="32"/>
    </row>
    <row r="76" spans="1:9" customFormat="1" x14ac:dyDescent="0.2">
      <c r="A76" s="35" t="s">
        <v>63</v>
      </c>
      <c r="B76" s="35"/>
      <c r="C76" s="63">
        <v>4</v>
      </c>
      <c r="D76" s="32">
        <v>175</v>
      </c>
      <c r="E76" s="22">
        <v>1030</v>
      </c>
      <c r="F76" s="22">
        <v>3429</v>
      </c>
      <c r="G76" s="122">
        <v>2320</v>
      </c>
      <c r="H76" s="22">
        <v>-1109</v>
      </c>
      <c r="I76" s="32"/>
    </row>
    <row r="77" spans="1:9" customFormat="1" x14ac:dyDescent="0.2">
      <c r="A77" s="34"/>
      <c r="B77" s="34"/>
      <c r="C77" s="34"/>
      <c r="D77" s="44"/>
      <c r="E77" s="20"/>
      <c r="F77" s="20"/>
      <c r="G77" s="44"/>
      <c r="H77" s="22"/>
      <c r="I77" s="22"/>
    </row>
    <row r="80" spans="1:9" x14ac:dyDescent="0.2">
      <c r="A80" s="180" t="s">
        <v>221</v>
      </c>
    </row>
    <row r="81" spans="1:1" x14ac:dyDescent="0.2">
      <c r="A81" s="180" t="s">
        <v>222</v>
      </c>
    </row>
    <row r="82" spans="1:1" x14ac:dyDescent="0.2">
      <c r="A82" s="180" t="s">
        <v>223</v>
      </c>
    </row>
    <row r="83" spans="1:1" x14ac:dyDescent="0.2">
      <c r="A83" s="182" t="s">
        <v>224</v>
      </c>
    </row>
  </sheetData>
  <mergeCells count="3">
    <mergeCell ref="E6:H6"/>
    <mergeCell ref="A2:H2"/>
    <mergeCell ref="A3:H3"/>
  </mergeCells>
  <phoneticPr fontId="0" type="noConversion"/>
  <pageMargins left="0.75" right="0.75" top="1" bottom="1" header="0.5" footer="0.5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I81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style="34" customWidth="1"/>
    <col min="4" max="9" width="9.83203125" customWidth="1"/>
  </cols>
  <sheetData>
    <row r="1" spans="1:9" ht="15" x14ac:dyDescent="0.25">
      <c r="A1" s="183" t="s">
        <v>245</v>
      </c>
    </row>
    <row r="2" spans="1:9" x14ac:dyDescent="0.2">
      <c r="A2" s="185" t="s">
        <v>220</v>
      </c>
      <c r="B2" s="185"/>
      <c r="C2" s="185"/>
      <c r="D2" s="185"/>
      <c r="E2" s="185"/>
      <c r="F2" s="185"/>
      <c r="G2" s="185"/>
      <c r="H2" s="185"/>
      <c r="I2" s="10"/>
    </row>
    <row r="3" spans="1:9" x14ac:dyDescent="0.2">
      <c r="A3" s="186" t="s">
        <v>218</v>
      </c>
      <c r="B3" s="186"/>
      <c r="C3" s="186"/>
      <c r="D3" s="186"/>
      <c r="E3" s="186"/>
      <c r="F3" s="186"/>
      <c r="G3" s="186"/>
      <c r="H3" s="186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 t="s">
        <v>189</v>
      </c>
      <c r="E6" s="184" t="s">
        <v>202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0"/>
      <c r="C8" s="43"/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35" t="s">
        <v>133</v>
      </c>
      <c r="B11" s="35"/>
      <c r="C11" s="35"/>
      <c r="D11" s="6"/>
      <c r="E11" s="7"/>
      <c r="F11" s="7"/>
      <c r="G11" s="8"/>
      <c r="H11" s="31"/>
      <c r="I11" s="31"/>
    </row>
    <row r="12" spans="1:9" ht="2.1" customHeight="1" x14ac:dyDescent="0.2">
      <c r="A12" s="40"/>
      <c r="B12" s="40"/>
      <c r="C12" s="40"/>
      <c r="D12" s="6"/>
      <c r="E12" s="7"/>
      <c r="F12" s="7"/>
      <c r="G12" s="8"/>
      <c r="H12" s="31"/>
      <c r="I12" s="31"/>
    </row>
    <row r="13" spans="1:9" x14ac:dyDescent="0.2">
      <c r="A13" s="51" t="s">
        <v>126</v>
      </c>
      <c r="B13" s="51"/>
      <c r="C13" s="51"/>
      <c r="D13" s="20"/>
      <c r="E13" s="20"/>
      <c r="F13" s="20"/>
      <c r="G13" s="21"/>
      <c r="H13" s="22"/>
      <c r="I13" s="22"/>
    </row>
    <row r="14" spans="1:9" x14ac:dyDescent="0.2">
      <c r="A14" s="43" t="s">
        <v>42</v>
      </c>
      <c r="B14" s="43"/>
      <c r="C14" s="43"/>
      <c r="D14" s="143">
        <v>2171</v>
      </c>
      <c r="E14" s="140">
        <v>2082</v>
      </c>
      <c r="F14" s="140">
        <v>2033</v>
      </c>
      <c r="G14" s="17">
        <v>2507</v>
      </c>
      <c r="H14" s="22">
        <v>475</v>
      </c>
      <c r="I14" s="22"/>
    </row>
    <row r="15" spans="1:9" x14ac:dyDescent="0.2">
      <c r="A15" s="43" t="s">
        <v>41</v>
      </c>
      <c r="B15" s="43"/>
      <c r="C15" s="43"/>
      <c r="D15" s="143">
        <v>20786</v>
      </c>
      <c r="E15" s="140">
        <v>20951</v>
      </c>
      <c r="F15" s="140">
        <v>22218</v>
      </c>
      <c r="G15" s="17">
        <v>25130</v>
      </c>
      <c r="H15" s="22">
        <v>2912</v>
      </c>
      <c r="I15" s="22"/>
    </row>
    <row r="16" spans="1:9" x14ac:dyDescent="0.2">
      <c r="A16" s="43" t="s">
        <v>92</v>
      </c>
      <c r="B16" s="43"/>
      <c r="C16" s="43"/>
      <c r="D16" s="143">
        <v>166</v>
      </c>
      <c r="E16" s="140">
        <v>196</v>
      </c>
      <c r="F16" s="140">
        <v>134</v>
      </c>
      <c r="G16" s="17">
        <v>129</v>
      </c>
      <c r="H16" s="22">
        <v>-5</v>
      </c>
      <c r="I16" s="22"/>
    </row>
    <row r="17" spans="1:9" x14ac:dyDescent="0.2">
      <c r="A17" s="43" t="s">
        <v>93</v>
      </c>
      <c r="B17" s="43"/>
      <c r="C17" s="43"/>
      <c r="D17" s="143">
        <v>64</v>
      </c>
      <c r="E17" s="140">
        <v>60</v>
      </c>
      <c r="F17" s="140">
        <v>61</v>
      </c>
      <c r="G17" s="17">
        <v>61</v>
      </c>
      <c r="H17" s="22">
        <v>0</v>
      </c>
      <c r="I17" s="22"/>
    </row>
    <row r="18" spans="1:9" x14ac:dyDescent="0.2">
      <c r="A18" s="43" t="s">
        <v>28</v>
      </c>
      <c r="B18" s="43"/>
      <c r="C18" s="43"/>
      <c r="D18" s="143">
        <v>1424</v>
      </c>
      <c r="E18" s="140">
        <v>1237</v>
      </c>
      <c r="F18" s="140">
        <v>944</v>
      </c>
      <c r="G18" s="17">
        <v>1361</v>
      </c>
      <c r="H18" s="22">
        <v>418</v>
      </c>
      <c r="I18" s="22"/>
    </row>
    <row r="19" spans="1:9" s="5" customFormat="1" x14ac:dyDescent="0.2">
      <c r="A19" s="51" t="s">
        <v>127</v>
      </c>
      <c r="B19" s="51"/>
      <c r="C19" s="51"/>
      <c r="D19" s="141">
        <v>24611</v>
      </c>
      <c r="E19" s="22">
        <v>24526</v>
      </c>
      <c r="F19" s="22">
        <v>25389</v>
      </c>
      <c r="G19" s="23">
        <v>29189</v>
      </c>
      <c r="H19" s="22">
        <v>3799</v>
      </c>
      <c r="I19" s="22"/>
    </row>
    <row r="20" spans="1:9" ht="3" customHeight="1" x14ac:dyDescent="0.2">
      <c r="A20" s="43"/>
      <c r="B20" s="43"/>
      <c r="C20" s="43"/>
      <c r="D20" s="16"/>
      <c r="E20" s="22"/>
      <c r="F20" s="22"/>
      <c r="G20" s="17"/>
      <c r="H20" s="22"/>
      <c r="I20" s="22"/>
    </row>
    <row r="21" spans="1:9" x14ac:dyDescent="0.2">
      <c r="A21" s="51" t="s">
        <v>132</v>
      </c>
      <c r="B21" s="51"/>
      <c r="C21" s="51"/>
      <c r="D21" s="16"/>
      <c r="E21" s="84"/>
      <c r="F21" s="84"/>
      <c r="G21" s="17"/>
      <c r="H21" s="22"/>
      <c r="I21" s="22"/>
    </row>
    <row r="22" spans="1:9" x14ac:dyDescent="0.2">
      <c r="A22" s="43" t="s">
        <v>94</v>
      </c>
      <c r="B22" s="43"/>
      <c r="C22" s="43"/>
      <c r="D22" s="143">
        <v>-1235</v>
      </c>
      <c r="E22" s="140">
        <v>-1340</v>
      </c>
      <c r="F22" s="140">
        <v>-1361</v>
      </c>
      <c r="G22" s="17">
        <v>-1184</v>
      </c>
      <c r="H22" s="22">
        <v>178</v>
      </c>
      <c r="I22" s="22"/>
    </row>
    <row r="23" spans="1:9" x14ac:dyDescent="0.2">
      <c r="A23" s="43" t="s">
        <v>145</v>
      </c>
      <c r="B23" s="43"/>
      <c r="C23" s="43"/>
      <c r="D23" s="143">
        <v>-15377</v>
      </c>
      <c r="E23" s="140">
        <v>-15097</v>
      </c>
      <c r="F23" s="140">
        <v>-16528</v>
      </c>
      <c r="G23" s="17">
        <v>-19602</v>
      </c>
      <c r="H23" s="22">
        <v>-3074</v>
      </c>
      <c r="I23" s="22"/>
    </row>
    <row r="24" spans="1:9" x14ac:dyDescent="0.2">
      <c r="A24" s="43" t="s">
        <v>44</v>
      </c>
      <c r="B24" s="43"/>
      <c r="C24" s="43"/>
      <c r="D24" s="143">
        <v>-772</v>
      </c>
      <c r="E24" s="140">
        <v>-852</v>
      </c>
      <c r="F24" s="140">
        <v>-673</v>
      </c>
      <c r="G24" s="17">
        <v>-689</v>
      </c>
      <c r="H24" s="22">
        <v>-16</v>
      </c>
      <c r="I24" s="22"/>
    </row>
    <row r="25" spans="1:9" x14ac:dyDescent="0.2">
      <c r="A25" s="43" t="s">
        <v>43</v>
      </c>
      <c r="B25" s="43"/>
      <c r="C25" s="43"/>
      <c r="D25" s="143">
        <v>-689</v>
      </c>
      <c r="E25" s="140">
        <v>-711</v>
      </c>
      <c r="F25" s="140">
        <v>-712</v>
      </c>
      <c r="G25" s="17">
        <v>-708</v>
      </c>
      <c r="H25" s="22">
        <v>4</v>
      </c>
      <c r="I25" s="22"/>
    </row>
    <row r="26" spans="1:9" x14ac:dyDescent="0.2">
      <c r="A26" s="43" t="s">
        <v>141</v>
      </c>
      <c r="B26" s="43"/>
      <c r="C26" s="43"/>
      <c r="D26" s="143">
        <v>-614</v>
      </c>
      <c r="E26" s="140">
        <v>-618</v>
      </c>
      <c r="F26" s="140">
        <v>-601</v>
      </c>
      <c r="G26" s="17">
        <v>-614</v>
      </c>
      <c r="H26" s="22">
        <v>-13</v>
      </c>
      <c r="I26" s="22"/>
    </row>
    <row r="27" spans="1:9" x14ac:dyDescent="0.2">
      <c r="A27" s="43" t="s">
        <v>45</v>
      </c>
      <c r="B27" s="43"/>
      <c r="C27" s="43"/>
      <c r="D27" s="143">
        <v>-3319</v>
      </c>
      <c r="E27" s="140">
        <v>-3381</v>
      </c>
      <c r="F27" s="140">
        <v>-3228</v>
      </c>
      <c r="G27" s="17">
        <v>-3628</v>
      </c>
      <c r="H27" s="22">
        <v>-400</v>
      </c>
      <c r="I27" s="22"/>
    </row>
    <row r="28" spans="1:9" s="5" customFormat="1" x14ac:dyDescent="0.2">
      <c r="A28" s="51" t="s">
        <v>129</v>
      </c>
      <c r="B28" s="51"/>
      <c r="C28" s="51"/>
      <c r="D28" s="141">
        <v>-22006</v>
      </c>
      <c r="E28" s="22">
        <v>-21999</v>
      </c>
      <c r="F28" s="22">
        <v>-23103</v>
      </c>
      <c r="G28" s="23">
        <v>-26424</v>
      </c>
      <c r="H28" s="22">
        <v>-3321</v>
      </c>
      <c r="I28" s="22"/>
    </row>
    <row r="29" spans="1:9" ht="3" customHeight="1" x14ac:dyDescent="0.2">
      <c r="A29" s="43"/>
      <c r="B29" s="43"/>
      <c r="C29" s="43"/>
      <c r="D29" s="16"/>
      <c r="E29" s="22"/>
      <c r="F29" s="22"/>
      <c r="G29" s="17"/>
      <c r="H29" s="22"/>
      <c r="I29" s="22"/>
    </row>
    <row r="30" spans="1:9" s="24" customFormat="1" x14ac:dyDescent="0.2">
      <c r="A30" s="51" t="s">
        <v>95</v>
      </c>
      <c r="B30" s="51"/>
      <c r="C30" s="51"/>
      <c r="D30" s="141">
        <v>2604</v>
      </c>
      <c r="E30" s="22">
        <v>2526</v>
      </c>
      <c r="F30" s="22">
        <v>2286</v>
      </c>
      <c r="G30" s="23">
        <v>2764</v>
      </c>
      <c r="H30" s="22">
        <v>478</v>
      </c>
      <c r="I30" s="22"/>
    </row>
    <row r="31" spans="1:9" s="24" customFormat="1" ht="3" customHeight="1" x14ac:dyDescent="0.2">
      <c r="A31" s="51"/>
      <c r="B31" s="51"/>
      <c r="C31" s="51"/>
      <c r="D31" s="65"/>
      <c r="E31" s="22"/>
      <c r="F31" s="22"/>
      <c r="G31" s="26"/>
      <c r="H31" s="22"/>
      <c r="I31" s="22"/>
    </row>
    <row r="32" spans="1:9" s="24" customFormat="1" x14ac:dyDescent="0.2">
      <c r="A32" s="51" t="s">
        <v>134</v>
      </c>
      <c r="B32" s="51"/>
      <c r="C32" s="51"/>
      <c r="D32" s="65"/>
      <c r="E32" s="25"/>
      <c r="F32" s="25"/>
      <c r="G32" s="26"/>
      <c r="H32" s="22"/>
      <c r="I32" s="22"/>
    </row>
    <row r="33" spans="1:9" ht="2.1" customHeight="1" x14ac:dyDescent="0.2">
      <c r="A33" s="43"/>
      <c r="B33" s="43"/>
      <c r="C33" s="43"/>
      <c r="D33" s="16"/>
      <c r="E33" s="25"/>
      <c r="F33" s="25"/>
      <c r="G33" s="17"/>
      <c r="H33" s="22"/>
      <c r="I33" s="22"/>
    </row>
    <row r="34" spans="1:9" ht="10.5" customHeight="1" x14ac:dyDescent="0.2">
      <c r="A34" s="51" t="s">
        <v>96</v>
      </c>
      <c r="B34" s="51"/>
      <c r="C34" s="51"/>
      <c r="D34" s="1"/>
      <c r="E34" s="84"/>
      <c r="F34" s="84"/>
      <c r="G34" s="2"/>
      <c r="H34" s="22"/>
      <c r="I34" s="22"/>
    </row>
    <row r="35" spans="1:9" x14ac:dyDescent="0.2">
      <c r="A35" s="43" t="s">
        <v>46</v>
      </c>
      <c r="B35" s="43"/>
      <c r="C35" s="43"/>
      <c r="D35" s="143">
        <v>-2441</v>
      </c>
      <c r="E35" s="140">
        <v>-3194</v>
      </c>
      <c r="F35" s="140">
        <v>-3154</v>
      </c>
      <c r="G35" s="17">
        <v>-2683</v>
      </c>
      <c r="H35" s="22">
        <v>472</v>
      </c>
      <c r="I35" s="22"/>
    </row>
    <row r="36" spans="1:9" x14ac:dyDescent="0.2">
      <c r="A36" s="43" t="s">
        <v>29</v>
      </c>
      <c r="B36" s="43"/>
      <c r="C36" s="43"/>
      <c r="D36" s="143">
        <v>578</v>
      </c>
      <c r="E36" s="140">
        <v>628</v>
      </c>
      <c r="F36" s="140">
        <v>528</v>
      </c>
      <c r="G36" s="17">
        <v>311</v>
      </c>
      <c r="H36" s="22">
        <v>-218</v>
      </c>
      <c r="I36" s="22"/>
    </row>
    <row r="37" spans="1:9" s="5" customFormat="1" x14ac:dyDescent="0.2">
      <c r="A37" s="51" t="s">
        <v>97</v>
      </c>
      <c r="B37" s="51"/>
      <c r="C37" s="51"/>
      <c r="D37" s="141">
        <v>-1863</v>
      </c>
      <c r="E37" s="22">
        <v>-2566</v>
      </c>
      <c r="F37" s="22">
        <v>-2626</v>
      </c>
      <c r="G37" s="23">
        <v>-2372</v>
      </c>
      <c r="H37" s="22">
        <v>254</v>
      </c>
      <c r="I37" s="22"/>
    </row>
    <row r="38" spans="1:9" ht="3" customHeight="1" x14ac:dyDescent="0.2">
      <c r="A38" s="43"/>
      <c r="B38" s="43"/>
      <c r="C38" s="43"/>
      <c r="D38" s="16"/>
      <c r="E38" s="22"/>
      <c r="F38" s="22"/>
      <c r="G38" s="17"/>
      <c r="H38" s="22"/>
      <c r="I38" s="22"/>
    </row>
    <row r="39" spans="1:9" x14ac:dyDescent="0.2">
      <c r="A39" s="51" t="s">
        <v>98</v>
      </c>
      <c r="B39" s="51"/>
      <c r="C39" s="51"/>
      <c r="D39" s="16"/>
      <c r="E39" s="84"/>
      <c r="F39" s="84"/>
      <c r="G39" s="17"/>
      <c r="H39" s="22"/>
      <c r="I39" s="22"/>
    </row>
    <row r="40" spans="1:9" x14ac:dyDescent="0.2">
      <c r="A40" s="51" t="s">
        <v>126</v>
      </c>
      <c r="B40" s="51"/>
      <c r="C40" s="51"/>
      <c r="D40" s="16"/>
      <c r="E40" s="84"/>
      <c r="F40" s="84"/>
      <c r="G40" s="17"/>
      <c r="H40" s="22"/>
      <c r="I40" s="22"/>
    </row>
    <row r="41" spans="1:9" x14ac:dyDescent="0.2">
      <c r="A41" s="43" t="s">
        <v>99</v>
      </c>
      <c r="B41" s="43"/>
      <c r="C41" s="43"/>
      <c r="D41" s="143">
        <v>0</v>
      </c>
      <c r="E41" s="140">
        <v>0</v>
      </c>
      <c r="F41" s="140">
        <v>0</v>
      </c>
      <c r="G41" s="17">
        <v>0</v>
      </c>
      <c r="H41" s="22">
        <v>0</v>
      </c>
      <c r="I41" s="22"/>
    </row>
    <row r="42" spans="1:9" x14ac:dyDescent="0.2">
      <c r="A42" s="43" t="s">
        <v>100</v>
      </c>
      <c r="B42" s="43"/>
      <c r="C42" s="43"/>
      <c r="D42" s="143">
        <v>11</v>
      </c>
      <c r="E42" s="140">
        <v>26</v>
      </c>
      <c r="F42" s="140">
        <v>31</v>
      </c>
      <c r="G42" s="17">
        <v>74</v>
      </c>
      <c r="H42" s="22">
        <v>43</v>
      </c>
      <c r="I42" s="22"/>
    </row>
    <row r="43" spans="1:9" x14ac:dyDescent="0.2">
      <c r="A43" s="51" t="s">
        <v>132</v>
      </c>
      <c r="B43" s="51"/>
      <c r="C43" s="51"/>
      <c r="D43" s="16"/>
      <c r="E43" s="84"/>
      <c r="F43" s="84"/>
      <c r="G43" s="17"/>
      <c r="H43" s="22"/>
      <c r="I43" s="22"/>
    </row>
    <row r="44" spans="1:9" x14ac:dyDescent="0.2">
      <c r="A44" s="43" t="s">
        <v>99</v>
      </c>
      <c r="B44" s="43"/>
      <c r="C44" s="43"/>
      <c r="D44" s="143">
        <v>0</v>
      </c>
      <c r="E44" s="140">
        <v>-52</v>
      </c>
      <c r="F44" s="140">
        <v>-21</v>
      </c>
      <c r="G44" s="17">
        <v>-21</v>
      </c>
      <c r="H44" s="22">
        <v>0</v>
      </c>
      <c r="I44" s="22"/>
    </row>
    <row r="45" spans="1:9" x14ac:dyDescent="0.2">
      <c r="A45" s="43" t="s">
        <v>100</v>
      </c>
      <c r="B45" s="43"/>
      <c r="C45" s="43"/>
      <c r="D45" s="143">
        <v>-61</v>
      </c>
      <c r="E45" s="140">
        <v>-32</v>
      </c>
      <c r="F45" s="140">
        <v>-39</v>
      </c>
      <c r="G45" s="17">
        <v>-30</v>
      </c>
      <c r="H45" s="22">
        <v>9</v>
      </c>
      <c r="I45" s="22"/>
    </row>
    <row r="46" spans="1:9" s="5" customFormat="1" x14ac:dyDescent="0.2">
      <c r="A46" s="51" t="s">
        <v>101</v>
      </c>
      <c r="B46" s="51"/>
      <c r="C46" s="51"/>
      <c r="D46" s="141">
        <v>-50</v>
      </c>
      <c r="E46" s="141">
        <v>-58</v>
      </c>
      <c r="F46" s="141">
        <v>-29</v>
      </c>
      <c r="G46" s="23">
        <v>23</v>
      </c>
      <c r="H46" s="22">
        <v>52</v>
      </c>
      <c r="I46" s="22"/>
    </row>
    <row r="47" spans="1:9" ht="3" customHeight="1" x14ac:dyDescent="0.2">
      <c r="A47" s="43"/>
      <c r="B47" s="43"/>
      <c r="C47" s="43"/>
      <c r="D47" s="16"/>
      <c r="E47" s="140"/>
      <c r="F47" s="22"/>
      <c r="G47" s="17"/>
      <c r="H47" s="22"/>
      <c r="I47" s="22"/>
    </row>
    <row r="48" spans="1:9" s="24" customFormat="1" x14ac:dyDescent="0.2">
      <c r="A48" s="51" t="s">
        <v>102</v>
      </c>
      <c r="B48" s="51"/>
      <c r="C48" s="51"/>
      <c r="D48" s="141">
        <v>-1913</v>
      </c>
      <c r="E48" s="32">
        <v>-2624</v>
      </c>
      <c r="F48" s="22">
        <v>-2655</v>
      </c>
      <c r="G48" s="23">
        <v>-2349</v>
      </c>
      <c r="H48" s="22">
        <v>306</v>
      </c>
      <c r="I48" s="22"/>
    </row>
    <row r="49" spans="1:9" ht="3" customHeight="1" x14ac:dyDescent="0.2">
      <c r="A49" s="43"/>
      <c r="B49" s="43"/>
      <c r="C49" s="43"/>
      <c r="D49" s="16"/>
      <c r="E49" s="22"/>
      <c r="F49" s="22"/>
      <c r="G49" s="17"/>
      <c r="H49" s="22"/>
      <c r="I49" s="22"/>
    </row>
    <row r="50" spans="1:9" x14ac:dyDescent="0.2">
      <c r="A50" s="51" t="s">
        <v>131</v>
      </c>
      <c r="B50" s="51"/>
      <c r="C50" s="51"/>
      <c r="D50" s="16"/>
      <c r="E50" s="84"/>
      <c r="F50" s="84"/>
      <c r="G50" s="17"/>
      <c r="H50" s="22"/>
      <c r="I50" s="22"/>
    </row>
    <row r="51" spans="1:9" ht="2.1" customHeight="1" x14ac:dyDescent="0.2">
      <c r="A51" s="43"/>
      <c r="B51" s="43"/>
      <c r="C51" s="43"/>
      <c r="D51" s="16"/>
      <c r="E51" s="84"/>
      <c r="F51" s="84"/>
      <c r="G51" s="17"/>
      <c r="H51" s="22"/>
      <c r="I51" s="22"/>
    </row>
    <row r="52" spans="1:9" x14ac:dyDescent="0.2">
      <c r="A52" s="51" t="s">
        <v>126</v>
      </c>
      <c r="B52" s="51"/>
      <c r="C52" s="51"/>
      <c r="D52" s="16"/>
      <c r="E52" s="84"/>
      <c r="F52" s="84"/>
      <c r="G52" s="17"/>
      <c r="H52" s="22"/>
      <c r="I52" s="22"/>
    </row>
    <row r="53" spans="1:9" x14ac:dyDescent="0.2">
      <c r="A53" s="43" t="s">
        <v>36</v>
      </c>
      <c r="B53" s="43"/>
      <c r="C53" s="43"/>
      <c r="D53" s="143">
        <v>0</v>
      </c>
      <c r="E53" s="140">
        <v>0</v>
      </c>
      <c r="F53" s="140">
        <v>0</v>
      </c>
      <c r="G53" s="17">
        <v>0</v>
      </c>
      <c r="H53" s="22">
        <v>0</v>
      </c>
      <c r="I53" s="22"/>
    </row>
    <row r="54" spans="1:9" x14ac:dyDescent="0.2">
      <c r="A54" s="43" t="s">
        <v>37</v>
      </c>
      <c r="B54" s="43"/>
      <c r="C54" s="43"/>
      <c r="D54" s="143">
        <v>4301</v>
      </c>
      <c r="E54" s="140">
        <v>6778</v>
      </c>
      <c r="F54" s="140">
        <v>7156</v>
      </c>
      <c r="G54" s="17">
        <v>7014</v>
      </c>
      <c r="H54" s="22">
        <v>-142</v>
      </c>
      <c r="I54" s="22"/>
    </row>
    <row r="55" spans="1:9" x14ac:dyDescent="0.2">
      <c r="A55" s="43" t="s">
        <v>103</v>
      </c>
      <c r="B55" s="43"/>
      <c r="C55" s="43"/>
      <c r="D55" s="143">
        <v>0</v>
      </c>
      <c r="E55" s="140">
        <v>0</v>
      </c>
      <c r="F55" s="140">
        <v>0</v>
      </c>
      <c r="G55" s="17">
        <v>0</v>
      </c>
      <c r="H55" s="22">
        <v>0</v>
      </c>
      <c r="I55" s="22"/>
    </row>
    <row r="56" spans="1:9" x14ac:dyDescent="0.2">
      <c r="A56" s="43" t="s">
        <v>104</v>
      </c>
      <c r="B56" s="43"/>
      <c r="C56" s="43"/>
      <c r="D56" s="143">
        <v>849</v>
      </c>
      <c r="E56" s="140">
        <v>1417</v>
      </c>
      <c r="F56" s="140">
        <v>1396</v>
      </c>
      <c r="G56" s="17">
        <v>902</v>
      </c>
      <c r="H56" s="22">
        <v>-494</v>
      </c>
      <c r="I56" s="22"/>
    </row>
    <row r="57" spans="1:9" s="5" customFormat="1" x14ac:dyDescent="0.2">
      <c r="A57" s="51" t="s">
        <v>127</v>
      </c>
      <c r="B57" s="51"/>
      <c r="C57" s="51"/>
      <c r="D57" s="141">
        <v>5150</v>
      </c>
      <c r="E57" s="22">
        <v>8195</v>
      </c>
      <c r="F57" s="22">
        <v>8552</v>
      </c>
      <c r="G57" s="23">
        <v>7916</v>
      </c>
      <c r="H57" s="22">
        <v>-636</v>
      </c>
      <c r="I57" s="22"/>
    </row>
    <row r="58" spans="1:9" s="5" customFormat="1" ht="3" customHeight="1" x14ac:dyDescent="0.2">
      <c r="A58" s="51"/>
      <c r="B58" s="51"/>
      <c r="C58" s="51"/>
      <c r="D58" s="32"/>
      <c r="E58" s="22"/>
      <c r="F58" s="22"/>
      <c r="G58" s="23"/>
      <c r="H58" s="22"/>
      <c r="I58" s="22"/>
    </row>
    <row r="59" spans="1:9" s="5" customFormat="1" x14ac:dyDescent="0.2">
      <c r="A59" s="51" t="s">
        <v>132</v>
      </c>
      <c r="B59" s="51"/>
      <c r="C59" s="51"/>
      <c r="D59" s="32"/>
      <c r="E59" s="22"/>
      <c r="F59" s="22"/>
      <c r="G59" s="23"/>
      <c r="H59" s="22"/>
      <c r="I59" s="22"/>
    </row>
    <row r="60" spans="1:9" s="5" customFormat="1" x14ac:dyDescent="0.2">
      <c r="A60" s="50" t="s">
        <v>105</v>
      </c>
      <c r="B60" s="50"/>
      <c r="C60" s="50"/>
      <c r="D60" s="143">
        <v>-29</v>
      </c>
      <c r="E60" s="140">
        <v>-17</v>
      </c>
      <c r="F60" s="140">
        <v>-17</v>
      </c>
      <c r="G60" s="17">
        <v>-17</v>
      </c>
      <c r="H60" s="22">
        <v>0</v>
      </c>
      <c r="I60" s="22"/>
    </row>
    <row r="61" spans="1:9" s="5" customFormat="1" x14ac:dyDescent="0.2">
      <c r="A61" s="50" t="s">
        <v>106</v>
      </c>
      <c r="B61" s="50"/>
      <c r="C61" s="50"/>
      <c r="D61" s="143">
        <v>-4583</v>
      </c>
      <c r="E61" s="140">
        <v>-6543</v>
      </c>
      <c r="F61" s="140">
        <v>-6699</v>
      </c>
      <c r="G61" s="17">
        <v>-6565</v>
      </c>
      <c r="H61" s="22">
        <v>134</v>
      </c>
      <c r="I61" s="22"/>
    </row>
    <row r="62" spans="1:9" s="5" customFormat="1" x14ac:dyDescent="0.2">
      <c r="A62" s="50" t="s">
        <v>107</v>
      </c>
      <c r="B62" s="50"/>
      <c r="C62" s="50"/>
      <c r="D62" s="143">
        <v>0</v>
      </c>
      <c r="E62" s="140">
        <v>0</v>
      </c>
      <c r="F62" s="140">
        <v>0</v>
      </c>
      <c r="G62" s="17">
        <v>0</v>
      </c>
      <c r="H62" s="22">
        <v>0</v>
      </c>
      <c r="I62" s="22"/>
    </row>
    <row r="63" spans="1:9" s="5" customFormat="1" x14ac:dyDescent="0.2">
      <c r="A63" s="50" t="s">
        <v>108</v>
      </c>
      <c r="B63" s="50"/>
      <c r="C63" s="50"/>
      <c r="D63" s="143">
        <v>-71</v>
      </c>
      <c r="E63" s="140">
        <v>-154</v>
      </c>
      <c r="F63" s="140">
        <v>-147</v>
      </c>
      <c r="G63" s="17">
        <v>-172</v>
      </c>
      <c r="H63" s="22">
        <v>-25</v>
      </c>
      <c r="I63" s="22"/>
    </row>
    <row r="64" spans="1:9" s="5" customFormat="1" x14ac:dyDescent="0.2">
      <c r="A64" s="50" t="s">
        <v>140</v>
      </c>
      <c r="B64" s="50"/>
      <c r="C64" s="50"/>
      <c r="D64" s="143">
        <v>-1229</v>
      </c>
      <c r="E64" s="140">
        <v>-1113</v>
      </c>
      <c r="F64" s="140">
        <v>-1101</v>
      </c>
      <c r="G64" s="17">
        <v>-162</v>
      </c>
      <c r="H64" s="22">
        <v>939</v>
      </c>
      <c r="I64" s="22"/>
    </row>
    <row r="65" spans="1:9" s="5" customFormat="1" x14ac:dyDescent="0.2">
      <c r="A65" s="51" t="s">
        <v>129</v>
      </c>
      <c r="B65" s="51"/>
      <c r="C65" s="51"/>
      <c r="D65" s="141">
        <v>-5912</v>
      </c>
      <c r="E65" s="22">
        <v>-7827</v>
      </c>
      <c r="F65" s="22">
        <v>-7963</v>
      </c>
      <c r="G65" s="23">
        <v>-6917</v>
      </c>
      <c r="H65" s="22">
        <v>1047</v>
      </c>
      <c r="I65" s="22"/>
    </row>
    <row r="66" spans="1:9" s="5" customFormat="1" ht="3" customHeight="1" x14ac:dyDescent="0.2">
      <c r="A66" s="51"/>
      <c r="B66" s="51"/>
      <c r="C66" s="51"/>
      <c r="D66" s="32"/>
      <c r="E66" s="22"/>
      <c r="F66" s="22"/>
      <c r="G66" s="23"/>
      <c r="H66" s="22"/>
      <c r="I66" s="22"/>
    </row>
    <row r="67" spans="1:9" s="5" customFormat="1" x14ac:dyDescent="0.2">
      <c r="A67" s="51" t="s">
        <v>110</v>
      </c>
      <c r="B67" s="51"/>
      <c r="C67" s="51"/>
      <c r="D67" s="141">
        <v>-762</v>
      </c>
      <c r="E67" s="32">
        <v>368</v>
      </c>
      <c r="F67" s="22">
        <v>589</v>
      </c>
      <c r="G67" s="23">
        <v>1000</v>
      </c>
      <c r="H67" s="22">
        <v>411</v>
      </c>
      <c r="I67" s="22"/>
    </row>
    <row r="68" spans="1:9" s="5" customFormat="1" ht="3" customHeight="1" x14ac:dyDescent="0.2">
      <c r="A68" s="51"/>
      <c r="B68" s="51"/>
      <c r="C68" s="51"/>
      <c r="D68" s="32"/>
      <c r="E68" s="22"/>
      <c r="F68" s="22"/>
      <c r="G68" s="23"/>
      <c r="H68" s="22"/>
      <c r="I68" s="22"/>
    </row>
    <row r="69" spans="1:9" s="5" customFormat="1" x14ac:dyDescent="0.2">
      <c r="A69" s="42" t="s">
        <v>111</v>
      </c>
      <c r="B69" s="42"/>
      <c r="C69" s="42"/>
      <c r="D69" s="142">
        <v>-71</v>
      </c>
      <c r="E69" s="18">
        <v>270</v>
      </c>
      <c r="F69" s="18">
        <v>220</v>
      </c>
      <c r="G69" s="19">
        <v>1415</v>
      </c>
      <c r="H69" s="25">
        <v>1195</v>
      </c>
      <c r="I69" s="25"/>
    </row>
    <row r="70" spans="1:9" s="5" customFormat="1" x14ac:dyDescent="0.2">
      <c r="A70" s="43" t="s">
        <v>173</v>
      </c>
      <c r="B70" s="43"/>
      <c r="C70" s="43"/>
      <c r="D70" s="143">
        <v>1889</v>
      </c>
      <c r="E70" s="140">
        <v>1683</v>
      </c>
      <c r="F70" s="140">
        <v>1818</v>
      </c>
      <c r="G70" s="17">
        <v>1818</v>
      </c>
      <c r="H70" s="22">
        <v>0</v>
      </c>
      <c r="I70" s="22"/>
    </row>
    <row r="71" spans="1:9" x14ac:dyDescent="0.2">
      <c r="A71" s="43" t="s">
        <v>174</v>
      </c>
      <c r="B71" s="43"/>
      <c r="C71" s="43"/>
      <c r="D71" s="143">
        <v>1818</v>
      </c>
      <c r="E71" s="140">
        <v>1953</v>
      </c>
      <c r="F71" s="140">
        <v>2038</v>
      </c>
      <c r="G71" s="17">
        <v>3233</v>
      </c>
      <c r="H71" s="22">
        <v>1195</v>
      </c>
      <c r="I71" s="22"/>
    </row>
    <row r="72" spans="1:9" ht="3" customHeight="1" thickBot="1" x14ac:dyDescent="0.25">
      <c r="A72" s="50"/>
      <c r="B72" s="50"/>
      <c r="C72" s="50"/>
      <c r="D72" s="1"/>
      <c r="E72" s="3"/>
      <c r="F72" s="3"/>
      <c r="G72" s="2"/>
      <c r="H72" s="5"/>
      <c r="I72" s="5"/>
    </row>
    <row r="73" spans="1:9" ht="15" customHeight="1" thickBot="1" x14ac:dyDescent="0.25">
      <c r="A73" s="88" t="s">
        <v>58</v>
      </c>
      <c r="B73" s="88"/>
      <c r="C73" s="88"/>
      <c r="D73" s="100"/>
      <c r="E73" s="98"/>
      <c r="F73" s="98"/>
      <c r="G73" s="99"/>
      <c r="H73" s="92"/>
      <c r="I73" s="104"/>
    </row>
    <row r="74" spans="1:9" ht="3" customHeight="1" x14ac:dyDescent="0.2">
      <c r="A74" s="43"/>
      <c r="B74" s="43"/>
      <c r="C74" s="43"/>
      <c r="D74" s="1"/>
      <c r="E74" s="3"/>
      <c r="F74" s="3"/>
      <c r="G74" s="2"/>
      <c r="H74" s="5"/>
      <c r="I74" s="5"/>
    </row>
    <row r="75" spans="1:9" x14ac:dyDescent="0.2">
      <c r="A75" s="43" t="s">
        <v>47</v>
      </c>
      <c r="B75" s="43"/>
      <c r="C75" s="43"/>
      <c r="D75" s="143">
        <v>2604</v>
      </c>
      <c r="E75" s="140">
        <v>2526</v>
      </c>
      <c r="F75" s="140">
        <v>2286</v>
      </c>
      <c r="G75" s="17">
        <v>2764</v>
      </c>
      <c r="H75" s="22">
        <v>478</v>
      </c>
      <c r="I75" s="22"/>
    </row>
    <row r="76" spans="1:9" x14ac:dyDescent="0.2">
      <c r="A76" s="43" t="s">
        <v>112</v>
      </c>
      <c r="B76" s="43"/>
      <c r="C76" s="43"/>
      <c r="D76" s="143">
        <v>-1863</v>
      </c>
      <c r="E76" s="140">
        <v>-2566</v>
      </c>
      <c r="F76" s="140">
        <v>-2626</v>
      </c>
      <c r="G76" s="17">
        <v>-2372</v>
      </c>
      <c r="H76" s="22">
        <v>254</v>
      </c>
      <c r="I76" s="22"/>
    </row>
    <row r="77" spans="1:9" x14ac:dyDescent="0.2">
      <c r="A77" s="43" t="s">
        <v>140</v>
      </c>
      <c r="B77" s="43"/>
      <c r="C77" s="43"/>
      <c r="D77" s="143">
        <v>-1229</v>
      </c>
      <c r="E77" s="140">
        <v>-1113</v>
      </c>
      <c r="F77" s="140">
        <v>-1101</v>
      </c>
      <c r="G77" s="17">
        <v>-162</v>
      </c>
      <c r="H77" s="22">
        <v>939</v>
      </c>
      <c r="I77" s="22"/>
    </row>
    <row r="78" spans="1:9" x14ac:dyDescent="0.2">
      <c r="A78" s="42" t="s">
        <v>113</v>
      </c>
      <c r="B78" s="42"/>
      <c r="C78" s="61"/>
      <c r="D78" s="142">
        <v>-487</v>
      </c>
      <c r="E78" s="45">
        <v>-1153</v>
      </c>
      <c r="F78" s="18">
        <v>-1441</v>
      </c>
      <c r="G78" s="19">
        <v>230</v>
      </c>
      <c r="H78" s="25">
        <v>1671</v>
      </c>
      <c r="I78" s="25"/>
    </row>
    <row r="79" spans="1:9" x14ac:dyDescent="0.2">
      <c r="A79" s="43"/>
      <c r="B79" s="43"/>
      <c r="C79" s="43"/>
      <c r="H79" s="5"/>
      <c r="I79" s="5"/>
    </row>
    <row r="81" spans="1:1" x14ac:dyDescent="0.2">
      <c r="A81" s="182" t="s">
        <v>224</v>
      </c>
    </row>
  </sheetData>
  <mergeCells count="3">
    <mergeCell ref="E6:H6"/>
    <mergeCell ref="A3:H3"/>
    <mergeCell ref="A2:H2"/>
  </mergeCells>
  <phoneticPr fontId="0" type="noConversion"/>
  <pageMargins left="0.75" right="0.75" top="1" bottom="1" header="0.5" footer="0.5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I80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style="34" customWidth="1"/>
    <col min="4" max="9" width="9.83203125" customWidth="1"/>
  </cols>
  <sheetData>
    <row r="1" spans="1:9" ht="15" x14ac:dyDescent="0.25">
      <c r="A1" s="183" t="s">
        <v>246</v>
      </c>
    </row>
    <row r="2" spans="1:9" x14ac:dyDescent="0.2">
      <c r="A2" s="185" t="s">
        <v>228</v>
      </c>
      <c r="B2" s="185"/>
      <c r="C2" s="185"/>
      <c r="D2" s="185"/>
      <c r="E2" s="185"/>
      <c r="F2" s="185"/>
      <c r="G2" s="185"/>
      <c r="H2" s="185"/>
      <c r="I2" s="10"/>
    </row>
    <row r="3" spans="1:9" x14ac:dyDescent="0.2">
      <c r="A3" s="186" t="s">
        <v>219</v>
      </c>
      <c r="B3" s="186"/>
      <c r="C3" s="186"/>
      <c r="D3" s="186"/>
      <c r="E3" s="186"/>
      <c r="F3" s="186"/>
      <c r="G3" s="186"/>
      <c r="H3" s="186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 t="s">
        <v>189</v>
      </c>
      <c r="E6" s="184" t="s">
        <v>202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0"/>
      <c r="C8" s="40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35" t="s">
        <v>119</v>
      </c>
      <c r="B11" s="35"/>
      <c r="C11" s="35"/>
      <c r="D11" s="6"/>
      <c r="E11" s="7"/>
      <c r="F11" s="7"/>
      <c r="G11" s="8"/>
      <c r="H11" s="31"/>
      <c r="I11" s="31"/>
    </row>
    <row r="12" spans="1:9" ht="2.1" customHeight="1" x14ac:dyDescent="0.2">
      <c r="A12" s="40"/>
      <c r="B12" s="40"/>
      <c r="C12" s="40"/>
      <c r="D12" s="6"/>
      <c r="E12" s="7"/>
      <c r="F12" s="7"/>
      <c r="G12" s="8"/>
      <c r="H12" s="31"/>
      <c r="I12" s="31"/>
    </row>
    <row r="13" spans="1:9" x14ac:dyDescent="0.2">
      <c r="A13" s="34" t="s">
        <v>10</v>
      </c>
      <c r="D13" s="1"/>
      <c r="E13" s="1"/>
      <c r="F13" s="1"/>
      <c r="G13" s="2"/>
      <c r="H13" s="5"/>
      <c r="I13" s="5"/>
    </row>
    <row r="14" spans="1:9" x14ac:dyDescent="0.2">
      <c r="A14" s="34" t="s">
        <v>11</v>
      </c>
      <c r="D14" s="143">
        <v>8100</v>
      </c>
      <c r="E14" s="140">
        <v>8565</v>
      </c>
      <c r="F14" s="140">
        <v>8488</v>
      </c>
      <c r="G14" s="121">
        <v>8554</v>
      </c>
      <c r="H14" s="22">
        <v>66</v>
      </c>
      <c r="I14" s="22"/>
    </row>
    <row r="15" spans="1:9" x14ac:dyDescent="0.2">
      <c r="A15" s="34" t="s">
        <v>12</v>
      </c>
      <c r="D15" s="143">
        <v>10210</v>
      </c>
      <c r="E15" s="140">
        <v>9607</v>
      </c>
      <c r="F15" s="140">
        <v>9573</v>
      </c>
      <c r="G15" s="121">
        <v>9379</v>
      </c>
      <c r="H15" s="22">
        <v>-194</v>
      </c>
      <c r="I15" s="22"/>
    </row>
    <row r="16" spans="1:9" x14ac:dyDescent="0.2">
      <c r="A16" s="34" t="s">
        <v>13</v>
      </c>
      <c r="D16" s="143">
        <v>873</v>
      </c>
      <c r="E16" s="140">
        <v>943</v>
      </c>
      <c r="F16" s="140">
        <v>980</v>
      </c>
      <c r="G16" s="121">
        <v>642</v>
      </c>
      <c r="H16" s="22">
        <v>-339</v>
      </c>
      <c r="I16" s="22"/>
    </row>
    <row r="17" spans="1:9" x14ac:dyDescent="0.2">
      <c r="A17" s="34" t="s">
        <v>14</v>
      </c>
      <c r="D17" s="143">
        <v>22714</v>
      </c>
      <c r="E17" s="140">
        <v>34170</v>
      </c>
      <c r="F17" s="140">
        <v>37058</v>
      </c>
      <c r="G17" s="121">
        <v>36251</v>
      </c>
      <c r="H17" s="22">
        <v>-807</v>
      </c>
      <c r="I17" s="22"/>
    </row>
    <row r="18" spans="1:9" x14ac:dyDescent="0.2">
      <c r="A18" s="34" t="s">
        <v>15</v>
      </c>
      <c r="D18" s="143">
        <v>323</v>
      </c>
      <c r="E18" s="140">
        <v>318</v>
      </c>
      <c r="F18" s="140">
        <v>261</v>
      </c>
      <c r="G18" s="121">
        <v>229</v>
      </c>
      <c r="H18" s="22">
        <v>-32</v>
      </c>
      <c r="I18" s="22"/>
    </row>
    <row r="19" spans="1:9" x14ac:dyDescent="0.2">
      <c r="A19" s="34" t="s">
        <v>16</v>
      </c>
      <c r="D19" s="143">
        <v>6713</v>
      </c>
      <c r="E19" s="140">
        <v>6375</v>
      </c>
      <c r="F19" s="140">
        <v>7505</v>
      </c>
      <c r="G19" s="121">
        <v>8450</v>
      </c>
      <c r="H19" s="22">
        <v>945</v>
      </c>
      <c r="I19" s="22"/>
    </row>
    <row r="20" spans="1:9" x14ac:dyDescent="0.2">
      <c r="A20" s="34" t="s">
        <v>93</v>
      </c>
      <c r="D20" s="143">
        <v>246</v>
      </c>
      <c r="E20" s="140">
        <v>189</v>
      </c>
      <c r="F20" s="140">
        <v>353</v>
      </c>
      <c r="G20" s="121">
        <v>415</v>
      </c>
      <c r="H20" s="22">
        <v>62</v>
      </c>
      <c r="I20" s="22"/>
    </row>
    <row r="21" spans="1:9" x14ac:dyDescent="0.2">
      <c r="A21" s="34" t="s">
        <v>17</v>
      </c>
      <c r="D21" s="143">
        <v>1079</v>
      </c>
      <c r="E21" s="140">
        <v>1001</v>
      </c>
      <c r="F21" s="140">
        <v>927</v>
      </c>
      <c r="G21" s="121">
        <v>980</v>
      </c>
      <c r="H21" s="22">
        <v>53</v>
      </c>
      <c r="I21" s="22"/>
    </row>
    <row r="22" spans="1:9" x14ac:dyDescent="0.2">
      <c r="A22" s="37" t="s">
        <v>26</v>
      </c>
      <c r="B22" s="37"/>
      <c r="C22" s="37"/>
      <c r="D22" s="141">
        <v>50258</v>
      </c>
      <c r="E22" s="32">
        <v>61166</v>
      </c>
      <c r="F22" s="32">
        <v>65145</v>
      </c>
      <c r="G22" s="122">
        <v>64899</v>
      </c>
      <c r="H22" s="22">
        <v>-246</v>
      </c>
      <c r="I22" s="22"/>
    </row>
    <row r="23" spans="1:9" ht="3" customHeight="1" x14ac:dyDescent="0.2">
      <c r="A23" s="36"/>
      <c r="B23" s="36"/>
      <c r="C23" s="36"/>
      <c r="D23" s="16"/>
      <c r="E23" s="16"/>
      <c r="F23" s="16"/>
      <c r="G23" s="121"/>
      <c r="H23" s="22"/>
      <c r="I23" s="22"/>
    </row>
    <row r="24" spans="1:9" x14ac:dyDescent="0.2">
      <c r="A24" s="34" t="s">
        <v>27</v>
      </c>
      <c r="D24" s="16"/>
      <c r="E24" s="16"/>
      <c r="F24" s="16"/>
      <c r="G24" s="121"/>
      <c r="H24" s="22"/>
      <c r="I24" s="22"/>
    </row>
    <row r="25" spans="1:9" x14ac:dyDescent="0.2">
      <c r="A25" s="38" t="s">
        <v>18</v>
      </c>
      <c r="B25" s="38"/>
      <c r="C25" s="38"/>
      <c r="D25" s="143">
        <v>13325</v>
      </c>
      <c r="E25" s="140">
        <v>13727</v>
      </c>
      <c r="F25" s="140">
        <v>13810</v>
      </c>
      <c r="G25" s="121">
        <v>13989</v>
      </c>
      <c r="H25" s="22">
        <v>179</v>
      </c>
      <c r="I25" s="22"/>
    </row>
    <row r="26" spans="1:9" x14ac:dyDescent="0.2">
      <c r="A26" s="38" t="s">
        <v>162</v>
      </c>
      <c r="B26" s="38"/>
      <c r="C26" s="38"/>
      <c r="D26" s="16"/>
      <c r="E26" s="16"/>
      <c r="F26" s="16"/>
      <c r="G26" s="121"/>
      <c r="H26" s="22"/>
      <c r="I26" s="22"/>
    </row>
    <row r="27" spans="1:9" x14ac:dyDescent="0.2">
      <c r="A27" s="36" t="s">
        <v>163</v>
      </c>
      <c r="B27" s="36"/>
      <c r="C27" s="36"/>
      <c r="D27" s="143">
        <v>1317</v>
      </c>
      <c r="E27" s="140">
        <v>1346</v>
      </c>
      <c r="F27" s="140">
        <v>1362</v>
      </c>
      <c r="G27" s="121">
        <v>1385</v>
      </c>
      <c r="H27" s="22">
        <v>23</v>
      </c>
      <c r="I27" s="22"/>
    </row>
    <row r="28" spans="1:9" x14ac:dyDescent="0.2">
      <c r="A28" s="36" t="s">
        <v>48</v>
      </c>
      <c r="B28" s="36"/>
      <c r="C28" s="36"/>
      <c r="D28" s="143">
        <v>135</v>
      </c>
      <c r="E28" s="140">
        <v>138</v>
      </c>
      <c r="F28" s="140">
        <v>79</v>
      </c>
      <c r="G28" s="121">
        <v>89</v>
      </c>
      <c r="H28" s="22">
        <v>10</v>
      </c>
      <c r="I28" s="22"/>
    </row>
    <row r="29" spans="1:9" x14ac:dyDescent="0.2">
      <c r="A29" s="38" t="s">
        <v>49</v>
      </c>
      <c r="B29" s="38"/>
      <c r="C29" s="38"/>
      <c r="D29" s="143">
        <v>348</v>
      </c>
      <c r="E29" s="140">
        <v>258</v>
      </c>
      <c r="F29" s="140">
        <v>293</v>
      </c>
      <c r="G29" s="121">
        <v>355</v>
      </c>
      <c r="H29" s="22">
        <v>62</v>
      </c>
      <c r="I29" s="22"/>
    </row>
    <row r="30" spans="1:9" x14ac:dyDescent="0.2">
      <c r="A30" s="38" t="s">
        <v>19</v>
      </c>
      <c r="B30" s="38"/>
      <c r="C30" s="38"/>
      <c r="D30" s="143">
        <v>3426</v>
      </c>
      <c r="E30" s="140">
        <v>3965</v>
      </c>
      <c r="F30" s="140">
        <v>3953</v>
      </c>
      <c r="G30" s="121">
        <v>3899</v>
      </c>
      <c r="H30" s="22">
        <v>-54</v>
      </c>
      <c r="I30" s="22"/>
    </row>
    <row r="31" spans="1:9" x14ac:dyDescent="0.2">
      <c r="A31" s="38" t="s">
        <v>20</v>
      </c>
      <c r="B31" s="38"/>
      <c r="C31" s="38"/>
      <c r="D31" s="143">
        <v>3295</v>
      </c>
      <c r="E31" s="140">
        <v>3422</v>
      </c>
      <c r="F31" s="140">
        <v>3526</v>
      </c>
      <c r="G31" s="121">
        <v>3374</v>
      </c>
      <c r="H31" s="22">
        <v>-152</v>
      </c>
      <c r="I31" s="22"/>
    </row>
    <row r="32" spans="1:9" x14ac:dyDescent="0.2">
      <c r="A32" s="38" t="s">
        <v>21</v>
      </c>
      <c r="B32" s="38"/>
      <c r="C32" s="38"/>
      <c r="D32" s="143">
        <v>21261</v>
      </c>
      <c r="E32" s="140">
        <v>32220</v>
      </c>
      <c r="F32" s="140">
        <v>34616</v>
      </c>
      <c r="G32" s="121">
        <v>34286</v>
      </c>
      <c r="H32" s="22">
        <v>-330</v>
      </c>
      <c r="I32" s="22"/>
    </row>
    <row r="33" spans="1:9" x14ac:dyDescent="0.2">
      <c r="A33" s="34" t="s">
        <v>187</v>
      </c>
      <c r="D33" s="143"/>
      <c r="E33" s="16"/>
      <c r="F33" s="16"/>
      <c r="G33" s="121"/>
      <c r="H33" s="22"/>
      <c r="I33" s="22"/>
    </row>
    <row r="34" spans="1:9" x14ac:dyDescent="0.2">
      <c r="A34" s="36" t="s">
        <v>188</v>
      </c>
      <c r="B34" s="36"/>
      <c r="C34" s="36"/>
      <c r="D34" s="143">
        <v>174</v>
      </c>
      <c r="E34" s="140">
        <v>291</v>
      </c>
      <c r="F34" s="140">
        <v>262</v>
      </c>
      <c r="G34" s="121">
        <v>230</v>
      </c>
      <c r="H34" s="22">
        <v>-32</v>
      </c>
      <c r="I34" s="22"/>
    </row>
    <row r="35" spans="1:9" x14ac:dyDescent="0.2">
      <c r="A35" s="36" t="s">
        <v>22</v>
      </c>
      <c r="B35" s="36"/>
      <c r="C35" s="36"/>
      <c r="D35" s="143">
        <v>1524</v>
      </c>
      <c r="E35" s="140">
        <v>1532</v>
      </c>
      <c r="F35" s="140">
        <v>1332</v>
      </c>
      <c r="G35" s="121">
        <v>1289</v>
      </c>
      <c r="H35" s="22">
        <v>-42</v>
      </c>
      <c r="I35" s="22"/>
    </row>
    <row r="36" spans="1:9" x14ac:dyDescent="0.2">
      <c r="A36" s="34" t="s">
        <v>180</v>
      </c>
      <c r="D36" s="143">
        <v>0</v>
      </c>
      <c r="E36" s="140">
        <v>0</v>
      </c>
      <c r="F36" s="140">
        <v>0</v>
      </c>
      <c r="G36" s="121">
        <v>0</v>
      </c>
      <c r="H36" s="22">
        <v>0</v>
      </c>
      <c r="I36" s="22"/>
    </row>
    <row r="37" spans="1:9" x14ac:dyDescent="0.2">
      <c r="A37" s="34" t="s">
        <v>23</v>
      </c>
      <c r="D37" s="143">
        <v>4410</v>
      </c>
      <c r="E37" s="140">
        <v>2989</v>
      </c>
      <c r="F37" s="140">
        <v>3680</v>
      </c>
      <c r="G37" s="121">
        <v>3693</v>
      </c>
      <c r="H37" s="22">
        <v>13</v>
      </c>
      <c r="I37" s="22"/>
    </row>
    <row r="38" spans="1:9" x14ac:dyDescent="0.2">
      <c r="A38" s="34" t="s">
        <v>24</v>
      </c>
      <c r="D38" s="143">
        <v>305</v>
      </c>
      <c r="E38" s="140">
        <v>166</v>
      </c>
      <c r="F38" s="140">
        <v>184</v>
      </c>
      <c r="G38" s="121">
        <v>178</v>
      </c>
      <c r="H38" s="22">
        <v>-6</v>
      </c>
      <c r="I38" s="22"/>
    </row>
    <row r="39" spans="1:9" x14ac:dyDescent="0.2">
      <c r="A39" s="37" t="s">
        <v>26</v>
      </c>
      <c r="B39" s="37"/>
      <c r="C39" s="37"/>
      <c r="D39" s="141">
        <v>49522</v>
      </c>
      <c r="E39" s="141">
        <v>60054</v>
      </c>
      <c r="F39" s="32">
        <v>63098</v>
      </c>
      <c r="G39" s="122">
        <v>62769</v>
      </c>
      <c r="H39" s="22">
        <v>-329</v>
      </c>
      <c r="I39" s="22"/>
    </row>
    <row r="40" spans="1:9" ht="3" customHeight="1" x14ac:dyDescent="0.2">
      <c r="A40" s="36"/>
      <c r="B40" s="36"/>
      <c r="C40" s="36"/>
      <c r="D40" s="16"/>
      <c r="E40" s="16"/>
      <c r="F40" s="16"/>
      <c r="G40" s="121"/>
      <c r="H40" s="22"/>
      <c r="I40" s="22"/>
    </row>
    <row r="41" spans="1:9" ht="14.1" customHeight="1" x14ac:dyDescent="0.2">
      <c r="A41" s="33" t="s">
        <v>185</v>
      </c>
      <c r="B41" s="33"/>
      <c r="C41" s="109">
        <v>4</v>
      </c>
      <c r="D41" s="142">
        <v>737</v>
      </c>
      <c r="E41" s="45">
        <v>1112</v>
      </c>
      <c r="F41" s="45">
        <v>2048</v>
      </c>
      <c r="G41" s="123">
        <v>2131</v>
      </c>
      <c r="H41" s="25">
        <v>83</v>
      </c>
      <c r="I41" s="25"/>
    </row>
    <row r="42" spans="1:9" ht="3" customHeight="1" x14ac:dyDescent="0.2">
      <c r="D42" s="1"/>
      <c r="E42" s="1"/>
      <c r="F42" s="1"/>
      <c r="G42" s="124"/>
      <c r="H42" s="22"/>
      <c r="I42" s="22"/>
    </row>
    <row r="43" spans="1:9" x14ac:dyDescent="0.2">
      <c r="A43" s="51" t="s">
        <v>179</v>
      </c>
      <c r="B43" s="51"/>
      <c r="C43" s="51"/>
      <c r="D43" s="1"/>
      <c r="E43" s="1"/>
      <c r="F43" s="1"/>
      <c r="G43" s="124"/>
      <c r="H43" s="22"/>
      <c r="I43" s="22"/>
    </row>
    <row r="44" spans="1:9" x14ac:dyDescent="0.2">
      <c r="A44" s="48" t="s">
        <v>146</v>
      </c>
      <c r="B44" s="48"/>
      <c r="C44" s="48"/>
      <c r="D44" s="143">
        <v>107</v>
      </c>
      <c r="E44" s="140">
        <v>-44</v>
      </c>
      <c r="F44" s="140">
        <v>-91</v>
      </c>
      <c r="G44" s="121">
        <v>-92</v>
      </c>
      <c r="H44" s="22">
        <v>-1</v>
      </c>
      <c r="I44" s="22"/>
    </row>
    <row r="45" spans="1:9" x14ac:dyDescent="0.2">
      <c r="A45" s="50" t="s">
        <v>50</v>
      </c>
      <c r="B45" s="50"/>
      <c r="C45" s="50"/>
      <c r="D45" s="143">
        <v>-16</v>
      </c>
      <c r="E45" s="140">
        <v>-47</v>
      </c>
      <c r="F45" s="140">
        <v>-51</v>
      </c>
      <c r="G45" s="121">
        <v>-198</v>
      </c>
      <c r="H45" s="22">
        <v>-147</v>
      </c>
      <c r="I45" s="22"/>
    </row>
    <row r="46" spans="1:9" x14ac:dyDescent="0.2">
      <c r="A46" s="110" t="s">
        <v>183</v>
      </c>
      <c r="B46" s="110"/>
      <c r="C46" s="110"/>
      <c r="D46" s="143">
        <v>-46</v>
      </c>
      <c r="E46" s="116">
        <v>0</v>
      </c>
      <c r="F46" s="116">
        <v>0</v>
      </c>
      <c r="G46" s="121">
        <v>13</v>
      </c>
      <c r="H46" s="22">
        <v>13</v>
      </c>
      <c r="I46" s="22"/>
    </row>
    <row r="47" spans="1:9" x14ac:dyDescent="0.2">
      <c r="A47" s="52" t="s">
        <v>51</v>
      </c>
      <c r="B47" s="52"/>
      <c r="C47" s="52"/>
      <c r="D47" s="141">
        <v>44</v>
      </c>
      <c r="E47" s="141">
        <v>-92</v>
      </c>
      <c r="F47" s="141">
        <v>-142</v>
      </c>
      <c r="G47" s="122">
        <v>-277</v>
      </c>
      <c r="H47" s="22">
        <v>-135</v>
      </c>
      <c r="I47" s="22"/>
    </row>
    <row r="48" spans="1:9" ht="3" customHeight="1" x14ac:dyDescent="0.2">
      <c r="A48" s="43"/>
      <c r="B48" s="43"/>
      <c r="C48" s="43"/>
      <c r="D48" s="16"/>
      <c r="E48" s="32"/>
      <c r="F48" s="32"/>
      <c r="G48" s="121"/>
      <c r="H48" s="22"/>
      <c r="I48" s="22"/>
    </row>
    <row r="49" spans="1:9" s="46" customFormat="1" x14ac:dyDescent="0.2">
      <c r="A49" s="53" t="s">
        <v>52</v>
      </c>
      <c r="B49" s="53"/>
      <c r="C49" s="53"/>
      <c r="D49" s="141">
        <v>781</v>
      </c>
      <c r="E49" s="103">
        <v>1020</v>
      </c>
      <c r="F49" s="103">
        <v>1906</v>
      </c>
      <c r="G49" s="125">
        <v>1854</v>
      </c>
      <c r="H49" s="22">
        <v>-52</v>
      </c>
      <c r="I49" s="22"/>
    </row>
    <row r="50" spans="1:9" ht="3" customHeight="1" x14ac:dyDescent="0.2">
      <c r="A50" s="43"/>
      <c r="B50" s="43"/>
      <c r="C50" s="43"/>
      <c r="D50" s="16"/>
      <c r="E50" s="84"/>
      <c r="F50" s="84"/>
      <c r="G50" s="121"/>
      <c r="H50" s="22"/>
      <c r="I50" s="22"/>
    </row>
    <row r="51" spans="1:9" x14ac:dyDescent="0.2">
      <c r="A51" s="51" t="s">
        <v>53</v>
      </c>
      <c r="B51" s="51"/>
      <c r="C51" s="51"/>
      <c r="D51" s="45"/>
      <c r="E51" s="18"/>
      <c r="F51" s="18"/>
      <c r="G51" s="123"/>
      <c r="H51" s="22"/>
      <c r="I51" s="22"/>
    </row>
    <row r="52" spans="1:9" x14ac:dyDescent="0.2">
      <c r="A52" s="51" t="s">
        <v>178</v>
      </c>
      <c r="B52" s="51"/>
      <c r="C52" s="51"/>
      <c r="D52" s="45"/>
      <c r="E52" s="18"/>
      <c r="F52" s="18"/>
      <c r="G52" s="123"/>
      <c r="H52" s="22"/>
      <c r="I52" s="22"/>
    </row>
    <row r="53" spans="1:9" x14ac:dyDescent="0.2">
      <c r="A53" s="56" t="s">
        <v>54</v>
      </c>
      <c r="B53" s="56"/>
      <c r="C53" s="56"/>
      <c r="D53" s="143">
        <v>-2444</v>
      </c>
      <c r="E53" s="140">
        <v>667</v>
      </c>
      <c r="F53" s="140">
        <v>850</v>
      </c>
      <c r="G53" s="121">
        <v>850</v>
      </c>
      <c r="H53" s="22">
        <v>1</v>
      </c>
      <c r="I53" s="22"/>
    </row>
    <row r="54" spans="1:9" x14ac:dyDescent="0.2">
      <c r="A54" s="48" t="s">
        <v>182</v>
      </c>
      <c r="B54" s="48"/>
      <c r="C54" s="48"/>
      <c r="D54" s="143">
        <v>-852</v>
      </c>
      <c r="E54" s="140">
        <v>-260</v>
      </c>
      <c r="F54" s="140">
        <v>-449</v>
      </c>
      <c r="G54" s="121">
        <v>-22</v>
      </c>
      <c r="H54" s="22">
        <v>427</v>
      </c>
      <c r="I54" s="22"/>
    </row>
    <row r="55" spans="1:9" x14ac:dyDescent="0.2">
      <c r="A55" s="49" t="s">
        <v>55</v>
      </c>
      <c r="B55" s="49"/>
      <c r="C55" s="49"/>
      <c r="D55" s="143">
        <v>8</v>
      </c>
      <c r="E55" s="140">
        <v>-112</v>
      </c>
      <c r="F55" s="140">
        <v>-94</v>
      </c>
      <c r="G55" s="121">
        <v>-1</v>
      </c>
      <c r="H55" s="22">
        <v>93</v>
      </c>
      <c r="I55" s="22"/>
    </row>
    <row r="56" spans="1:9" x14ac:dyDescent="0.2">
      <c r="A56" s="50" t="s">
        <v>56</v>
      </c>
      <c r="B56" s="50"/>
      <c r="C56" s="50"/>
      <c r="D56" s="143">
        <v>-136</v>
      </c>
      <c r="E56" s="140">
        <v>80</v>
      </c>
      <c r="F56" s="140">
        <v>-74</v>
      </c>
      <c r="G56" s="121">
        <v>-493</v>
      </c>
      <c r="H56" s="22">
        <v>-419</v>
      </c>
      <c r="I56" s="22"/>
    </row>
    <row r="57" spans="1:9" x14ac:dyDescent="0.2">
      <c r="A57" s="50" t="s">
        <v>57</v>
      </c>
      <c r="B57" s="50"/>
      <c r="C57" s="50"/>
      <c r="D57" s="116">
        <v>0</v>
      </c>
      <c r="E57" s="116">
        <v>0</v>
      </c>
      <c r="F57" s="116">
        <v>0</v>
      </c>
      <c r="G57" s="129">
        <v>-344</v>
      </c>
      <c r="H57" s="117">
        <v>-344</v>
      </c>
      <c r="I57" s="22"/>
    </row>
    <row r="58" spans="1:9" x14ac:dyDescent="0.2">
      <c r="A58" s="51" t="s">
        <v>194</v>
      </c>
      <c r="B58" s="51"/>
      <c r="C58" s="51"/>
      <c r="D58" s="141">
        <v>-3424</v>
      </c>
      <c r="E58" s="32">
        <v>375</v>
      </c>
      <c r="F58" s="32">
        <v>233</v>
      </c>
      <c r="G58" s="122">
        <v>-9</v>
      </c>
      <c r="H58" s="22">
        <v>-242</v>
      </c>
      <c r="I58" s="22"/>
    </row>
    <row r="59" spans="1:9" ht="3" customHeight="1" x14ac:dyDescent="0.2">
      <c r="D59" s="32"/>
      <c r="E59" s="22"/>
      <c r="F59" s="22"/>
      <c r="G59" s="122"/>
      <c r="H59" s="22"/>
      <c r="I59" s="22"/>
    </row>
    <row r="60" spans="1:9" ht="14.25" x14ac:dyDescent="0.2">
      <c r="A60" s="35" t="s">
        <v>196</v>
      </c>
      <c r="B60" s="35"/>
      <c r="C60" s="109">
        <v>4</v>
      </c>
      <c r="D60" s="141">
        <v>-2642</v>
      </c>
      <c r="E60" s="32">
        <v>1395</v>
      </c>
      <c r="F60" s="32">
        <v>2139</v>
      </c>
      <c r="G60" s="122">
        <v>1845</v>
      </c>
      <c r="H60" s="22">
        <v>-294</v>
      </c>
      <c r="I60" s="22"/>
    </row>
    <row r="61" spans="1:9" ht="3" customHeight="1" thickBot="1" x14ac:dyDescent="0.25">
      <c r="D61" s="16"/>
      <c r="E61" s="84"/>
      <c r="F61" s="84"/>
      <c r="G61" s="121"/>
      <c r="H61" s="32"/>
      <c r="I61" s="32"/>
    </row>
    <row r="62" spans="1:9" ht="20.100000000000001" customHeight="1" thickBot="1" x14ac:dyDescent="0.25">
      <c r="A62" s="85" t="s">
        <v>58</v>
      </c>
      <c r="B62" s="85"/>
      <c r="C62" s="85"/>
      <c r="D62" s="96"/>
      <c r="E62" s="95"/>
      <c r="F62" s="95"/>
      <c r="G62" s="126"/>
      <c r="H62" s="96"/>
      <c r="I62" s="105"/>
    </row>
    <row r="63" spans="1:9" ht="3" customHeight="1" x14ac:dyDescent="0.2">
      <c r="D63" s="16"/>
      <c r="E63" s="84"/>
      <c r="F63" s="84"/>
      <c r="G63" s="121"/>
      <c r="H63" s="32"/>
      <c r="I63" s="32"/>
    </row>
    <row r="64" spans="1:9" ht="11.25" customHeight="1" x14ac:dyDescent="0.2">
      <c r="A64" s="33" t="s">
        <v>25</v>
      </c>
      <c r="B64" s="33"/>
      <c r="C64" s="33"/>
      <c r="D64" s="142">
        <v>737</v>
      </c>
      <c r="E64" s="18">
        <v>1112</v>
      </c>
      <c r="F64" s="18">
        <v>2048</v>
      </c>
      <c r="G64" s="123">
        <v>2131</v>
      </c>
      <c r="H64" s="25">
        <v>83</v>
      </c>
      <c r="I64" s="65"/>
    </row>
    <row r="65" spans="1:9" ht="3" customHeight="1" x14ac:dyDescent="0.2">
      <c r="D65" s="16"/>
      <c r="E65" s="84"/>
      <c r="F65" s="84"/>
      <c r="G65" s="121"/>
      <c r="H65" s="22"/>
      <c r="I65" s="22"/>
    </row>
    <row r="66" spans="1:9" x14ac:dyDescent="0.2">
      <c r="A66" s="34" t="s">
        <v>64</v>
      </c>
      <c r="D66" s="16"/>
      <c r="E66" s="84"/>
      <c r="F66" s="84"/>
      <c r="G66" s="121"/>
      <c r="H66" s="22"/>
      <c r="I66" s="22"/>
    </row>
    <row r="67" spans="1:9" x14ac:dyDescent="0.2">
      <c r="A67" s="47" t="s">
        <v>46</v>
      </c>
      <c r="B67" s="47"/>
      <c r="C67" s="47"/>
      <c r="D67" s="143">
        <v>4957</v>
      </c>
      <c r="E67" s="140">
        <v>5638</v>
      </c>
      <c r="F67" s="140">
        <v>5638</v>
      </c>
      <c r="G67" s="121">
        <v>5185</v>
      </c>
      <c r="H67" s="22">
        <v>-453</v>
      </c>
      <c r="I67" s="22"/>
    </row>
    <row r="68" spans="1:9" x14ac:dyDescent="0.2">
      <c r="A68" s="34" t="s">
        <v>59</v>
      </c>
      <c r="D68" s="143">
        <v>614</v>
      </c>
      <c r="E68" s="140">
        <v>74</v>
      </c>
      <c r="F68" s="140">
        <v>84</v>
      </c>
      <c r="G68" s="121">
        <v>2088</v>
      </c>
      <c r="H68" s="22">
        <v>2004</v>
      </c>
      <c r="I68" s="22"/>
    </row>
    <row r="69" spans="1:9" x14ac:dyDescent="0.2">
      <c r="A69" s="41" t="s">
        <v>135</v>
      </c>
      <c r="B69" s="41"/>
      <c r="C69" s="41"/>
      <c r="D69" s="143">
        <v>273</v>
      </c>
      <c r="E69" s="140">
        <v>175</v>
      </c>
      <c r="F69" s="140">
        <v>139</v>
      </c>
      <c r="G69" s="121">
        <v>94</v>
      </c>
      <c r="H69" s="22">
        <v>-46</v>
      </c>
      <c r="I69" s="22"/>
    </row>
    <row r="70" spans="1:9" x14ac:dyDescent="0.2">
      <c r="A70" s="35" t="s">
        <v>60</v>
      </c>
      <c r="B70" s="35"/>
      <c r="C70" s="35"/>
      <c r="D70" s="84"/>
      <c r="E70" s="84"/>
      <c r="F70" s="84"/>
      <c r="G70" s="121"/>
      <c r="H70" s="22"/>
      <c r="I70" s="22"/>
    </row>
    <row r="71" spans="1:9" x14ac:dyDescent="0.2">
      <c r="A71" s="34" t="s">
        <v>29</v>
      </c>
      <c r="D71" s="143">
        <v>654</v>
      </c>
      <c r="E71" s="140">
        <v>704</v>
      </c>
      <c r="F71" s="140">
        <v>1988</v>
      </c>
      <c r="G71" s="121">
        <v>1735</v>
      </c>
      <c r="H71" s="22">
        <v>-253</v>
      </c>
      <c r="I71" s="22"/>
    </row>
    <row r="72" spans="1:9" x14ac:dyDescent="0.2">
      <c r="A72" s="34" t="s">
        <v>61</v>
      </c>
      <c r="D72" s="143">
        <v>3426</v>
      </c>
      <c r="E72" s="140">
        <v>3965</v>
      </c>
      <c r="F72" s="140">
        <v>3953</v>
      </c>
      <c r="G72" s="121">
        <v>3899</v>
      </c>
      <c r="H72" s="22">
        <v>-54</v>
      </c>
      <c r="I72" s="22"/>
    </row>
    <row r="73" spans="1:9" x14ac:dyDescent="0.2">
      <c r="A73" s="35" t="s">
        <v>62</v>
      </c>
      <c r="B73" s="35"/>
      <c r="C73" s="35"/>
      <c r="D73" s="141">
        <v>1765</v>
      </c>
      <c r="E73" s="22">
        <v>1218</v>
      </c>
      <c r="F73" s="22">
        <v>-80</v>
      </c>
      <c r="G73" s="122">
        <v>1732</v>
      </c>
      <c r="H73" s="22">
        <v>1812</v>
      </c>
      <c r="I73" s="22"/>
    </row>
    <row r="74" spans="1:9" ht="3" customHeight="1" x14ac:dyDescent="0.2">
      <c r="D74" s="84"/>
      <c r="E74" s="22"/>
      <c r="F74" s="22"/>
      <c r="G74" s="121"/>
      <c r="H74" s="22"/>
      <c r="I74" s="22"/>
    </row>
    <row r="75" spans="1:9" x14ac:dyDescent="0.2">
      <c r="A75" s="35" t="s">
        <v>63</v>
      </c>
      <c r="B75" s="35"/>
      <c r="C75" s="109">
        <v>4</v>
      </c>
      <c r="D75" s="141">
        <v>-1028</v>
      </c>
      <c r="E75" s="22">
        <v>-106</v>
      </c>
      <c r="F75" s="22">
        <v>2128</v>
      </c>
      <c r="G75" s="122">
        <v>399</v>
      </c>
      <c r="H75" s="22">
        <v>-1729</v>
      </c>
      <c r="I75" s="22"/>
    </row>
    <row r="76" spans="1:9" x14ac:dyDescent="0.2">
      <c r="D76" s="20"/>
      <c r="E76" s="20"/>
      <c r="F76" s="20"/>
      <c r="G76" s="44"/>
      <c r="H76" s="22"/>
      <c r="I76" s="22"/>
    </row>
    <row r="78" spans="1:9" x14ac:dyDescent="0.2">
      <c r="A78" s="34" t="s">
        <v>229</v>
      </c>
    </row>
    <row r="79" spans="1:9" x14ac:dyDescent="0.2">
      <c r="A79" s="34" t="s">
        <v>230</v>
      </c>
    </row>
    <row r="80" spans="1:9" x14ac:dyDescent="0.2">
      <c r="A80" s="34" t="s">
        <v>224</v>
      </c>
    </row>
  </sheetData>
  <mergeCells count="3">
    <mergeCell ref="E6:H6"/>
    <mergeCell ref="A2:H2"/>
    <mergeCell ref="A3:H3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I71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style="34" customWidth="1"/>
    <col min="4" max="9" width="9.83203125" customWidth="1"/>
  </cols>
  <sheetData>
    <row r="1" spans="1:9" ht="15" x14ac:dyDescent="0.25">
      <c r="A1" s="183" t="s">
        <v>247</v>
      </c>
    </row>
    <row r="2" spans="1:9" x14ac:dyDescent="0.2">
      <c r="A2" s="189" t="s">
        <v>228</v>
      </c>
      <c r="B2" s="189"/>
      <c r="C2" s="189"/>
      <c r="D2" s="189"/>
      <c r="E2" s="189"/>
      <c r="F2" s="189"/>
      <c r="G2" s="189"/>
      <c r="H2" s="189"/>
      <c r="I2" s="10"/>
    </row>
    <row r="3" spans="1:9" x14ac:dyDescent="0.2">
      <c r="A3" s="186" t="s">
        <v>232</v>
      </c>
      <c r="B3" s="186"/>
      <c r="C3" s="186"/>
      <c r="D3" s="186"/>
      <c r="E3" s="186"/>
      <c r="F3" s="186"/>
      <c r="G3" s="186"/>
      <c r="H3" s="186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>
        <v>2019</v>
      </c>
      <c r="E6" s="184">
        <v>2020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0"/>
      <c r="C8" s="34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43" t="s">
        <v>30</v>
      </c>
      <c r="B11" s="43"/>
      <c r="C11" s="43"/>
      <c r="G11" s="21"/>
      <c r="H11" s="5"/>
      <c r="I11" s="5"/>
    </row>
    <row r="12" spans="1:9" s="5" customFormat="1" x14ac:dyDescent="0.2">
      <c r="A12" s="51" t="s">
        <v>31</v>
      </c>
      <c r="B12" s="51"/>
      <c r="C12" s="51"/>
      <c r="G12" s="23"/>
    </row>
    <row r="13" spans="1:9" x14ac:dyDescent="0.2">
      <c r="A13" s="43" t="s">
        <v>116</v>
      </c>
      <c r="B13" s="43"/>
      <c r="C13" s="43"/>
      <c r="D13" s="143">
        <v>1321</v>
      </c>
      <c r="E13" s="140">
        <v>1959</v>
      </c>
      <c r="F13" s="140">
        <v>1726</v>
      </c>
      <c r="G13" s="121">
        <v>1995</v>
      </c>
      <c r="H13" s="22">
        <v>269</v>
      </c>
      <c r="I13" s="22"/>
    </row>
    <row r="14" spans="1:9" x14ac:dyDescent="0.2">
      <c r="A14" s="43" t="s">
        <v>105</v>
      </c>
      <c r="B14" s="43"/>
      <c r="C14" s="43"/>
      <c r="D14" s="143">
        <v>370</v>
      </c>
      <c r="E14" s="140">
        <v>449</v>
      </c>
      <c r="F14" s="140">
        <v>414</v>
      </c>
      <c r="G14" s="121">
        <v>389</v>
      </c>
      <c r="H14" s="22">
        <v>-25</v>
      </c>
      <c r="I14" s="22"/>
    </row>
    <row r="15" spans="1:9" x14ac:dyDescent="0.2">
      <c r="A15" s="43" t="s">
        <v>117</v>
      </c>
      <c r="B15" s="43"/>
      <c r="C15" s="43"/>
      <c r="D15" s="143">
        <v>9470</v>
      </c>
      <c r="E15" s="140">
        <v>8342</v>
      </c>
      <c r="F15" s="140">
        <v>10161</v>
      </c>
      <c r="G15" s="121">
        <v>11270</v>
      </c>
      <c r="H15" s="22">
        <v>1108</v>
      </c>
      <c r="I15" s="22"/>
    </row>
    <row r="16" spans="1:9" x14ac:dyDescent="0.2">
      <c r="A16" s="43" t="s">
        <v>65</v>
      </c>
      <c r="B16" s="43"/>
      <c r="C16" s="43"/>
      <c r="D16" s="143">
        <v>5661</v>
      </c>
      <c r="E16" s="140">
        <v>4986</v>
      </c>
      <c r="F16" s="140">
        <v>5000</v>
      </c>
      <c r="G16" s="121">
        <v>5824</v>
      </c>
      <c r="H16" s="22">
        <v>823</v>
      </c>
      <c r="I16" s="22"/>
    </row>
    <row r="17" spans="1:9" x14ac:dyDescent="0.2">
      <c r="A17" s="43" t="s">
        <v>121</v>
      </c>
      <c r="B17" s="43"/>
      <c r="C17" s="43"/>
      <c r="D17" s="143"/>
      <c r="E17" s="84"/>
      <c r="F17" s="140"/>
      <c r="G17" s="121"/>
      <c r="H17" s="22"/>
      <c r="I17" s="22"/>
    </row>
    <row r="18" spans="1:9" x14ac:dyDescent="0.2">
      <c r="A18" s="62" t="s">
        <v>67</v>
      </c>
      <c r="B18" s="62"/>
      <c r="C18" s="62"/>
      <c r="D18" s="143">
        <v>2220</v>
      </c>
      <c r="E18" s="140">
        <v>2399</v>
      </c>
      <c r="F18" s="140">
        <v>2171</v>
      </c>
      <c r="G18" s="121">
        <v>1778</v>
      </c>
      <c r="H18" s="22">
        <v>-394</v>
      </c>
      <c r="I18" s="22"/>
    </row>
    <row r="19" spans="1:9" x14ac:dyDescent="0.2">
      <c r="A19" s="62" t="s">
        <v>68</v>
      </c>
      <c r="B19" s="62"/>
      <c r="C19" s="62"/>
      <c r="D19" s="143">
        <v>0</v>
      </c>
      <c r="E19" s="140">
        <v>0</v>
      </c>
      <c r="F19" s="140">
        <v>0</v>
      </c>
      <c r="G19" s="121">
        <v>0</v>
      </c>
      <c r="H19" s="22">
        <v>0</v>
      </c>
      <c r="I19" s="22"/>
    </row>
    <row r="20" spans="1:9" x14ac:dyDescent="0.2">
      <c r="A20" s="62" t="s">
        <v>122</v>
      </c>
      <c r="B20" s="62"/>
      <c r="C20" s="62"/>
      <c r="D20" s="143">
        <v>23</v>
      </c>
      <c r="E20" s="140">
        <v>32</v>
      </c>
      <c r="F20" s="140">
        <v>38</v>
      </c>
      <c r="G20" s="121">
        <v>32</v>
      </c>
      <c r="H20" s="22">
        <v>-7</v>
      </c>
      <c r="I20" s="22"/>
    </row>
    <row r="21" spans="1:9" x14ac:dyDescent="0.2">
      <c r="A21" s="43" t="s">
        <v>69</v>
      </c>
      <c r="B21" s="43"/>
      <c r="C21" s="43"/>
      <c r="D21" s="143">
        <v>8</v>
      </c>
      <c r="E21" s="140">
        <v>8</v>
      </c>
      <c r="F21" s="140">
        <v>17</v>
      </c>
      <c r="G21" s="121">
        <v>8</v>
      </c>
      <c r="H21" s="22">
        <v>-9</v>
      </c>
      <c r="I21" s="22"/>
    </row>
    <row r="22" spans="1:9" s="5" customFormat="1" x14ac:dyDescent="0.2">
      <c r="A22" s="51" t="s">
        <v>70</v>
      </c>
      <c r="B22" s="51"/>
      <c r="C22" s="51"/>
      <c r="D22" s="141">
        <v>19074</v>
      </c>
      <c r="E22" s="32">
        <v>18175</v>
      </c>
      <c r="F22" s="32">
        <v>19528</v>
      </c>
      <c r="G22" s="122">
        <v>21294</v>
      </c>
      <c r="H22" s="22">
        <v>1766</v>
      </c>
      <c r="I22" s="22"/>
    </row>
    <row r="23" spans="1:9" ht="3" customHeight="1" x14ac:dyDescent="0.2">
      <c r="A23" s="43"/>
      <c r="B23" s="43"/>
      <c r="C23" s="43"/>
      <c r="D23" s="143"/>
      <c r="E23" s="84"/>
      <c r="F23" s="84"/>
      <c r="G23" s="121"/>
      <c r="H23" s="22"/>
      <c r="I23" s="22"/>
    </row>
    <row r="24" spans="1:9" s="5" customFormat="1" x14ac:dyDescent="0.2">
      <c r="A24" s="51" t="s">
        <v>32</v>
      </c>
      <c r="B24" s="51"/>
      <c r="C24" s="51"/>
      <c r="D24" s="32"/>
      <c r="E24" s="22"/>
      <c r="F24" s="22"/>
      <c r="G24" s="122"/>
      <c r="H24" s="22"/>
      <c r="I24" s="22"/>
    </row>
    <row r="25" spans="1:9" x14ac:dyDescent="0.2">
      <c r="A25" s="43" t="s">
        <v>197</v>
      </c>
      <c r="B25" s="43"/>
      <c r="C25" s="43"/>
      <c r="D25" s="143">
        <v>43809</v>
      </c>
      <c r="E25" s="140">
        <v>44657</v>
      </c>
      <c r="F25" s="140">
        <v>44342</v>
      </c>
      <c r="G25" s="121">
        <v>43599</v>
      </c>
      <c r="H25" s="22">
        <v>-744</v>
      </c>
      <c r="I25" s="22"/>
    </row>
    <row r="26" spans="1:9" x14ac:dyDescent="0.2">
      <c r="A26" s="50" t="s">
        <v>71</v>
      </c>
      <c r="B26" s="50"/>
      <c r="C26" s="50"/>
      <c r="D26" s="143">
        <v>101093</v>
      </c>
      <c r="E26" s="140">
        <v>104603</v>
      </c>
      <c r="F26" s="140">
        <v>102868</v>
      </c>
      <c r="G26" s="121">
        <v>102570</v>
      </c>
      <c r="H26" s="22">
        <v>-298</v>
      </c>
      <c r="I26" s="22"/>
    </row>
    <row r="27" spans="1:9" x14ac:dyDescent="0.2">
      <c r="A27" s="56" t="s">
        <v>205</v>
      </c>
      <c r="B27" s="56"/>
      <c r="C27" s="108"/>
      <c r="D27" s="143">
        <v>0</v>
      </c>
      <c r="E27" s="140">
        <v>2946</v>
      </c>
      <c r="F27" s="140">
        <v>2365</v>
      </c>
      <c r="G27" s="121">
        <v>2973</v>
      </c>
      <c r="H27" s="22">
        <v>608</v>
      </c>
      <c r="I27" s="22"/>
    </row>
    <row r="28" spans="1:9" x14ac:dyDescent="0.2">
      <c r="A28" s="43" t="s">
        <v>115</v>
      </c>
      <c r="B28" s="43"/>
      <c r="C28" s="43"/>
      <c r="D28" s="143">
        <v>345</v>
      </c>
      <c r="E28" s="140">
        <v>322</v>
      </c>
      <c r="F28" s="140">
        <v>200</v>
      </c>
      <c r="G28" s="121">
        <v>317</v>
      </c>
      <c r="H28" s="22">
        <v>117</v>
      </c>
      <c r="I28" s="22"/>
    </row>
    <row r="29" spans="1:9" x14ac:dyDescent="0.2">
      <c r="A29" s="50" t="s">
        <v>72</v>
      </c>
      <c r="B29" s="50"/>
      <c r="C29" s="50"/>
      <c r="D29" s="143"/>
      <c r="E29" s="84"/>
      <c r="F29" s="140"/>
      <c r="G29" s="121"/>
      <c r="H29" s="22"/>
      <c r="I29" s="22"/>
    </row>
    <row r="30" spans="1:9" x14ac:dyDescent="0.2">
      <c r="A30" s="62" t="s">
        <v>73</v>
      </c>
      <c r="B30" s="62"/>
      <c r="C30" s="62"/>
      <c r="D30" s="143">
        <v>1852</v>
      </c>
      <c r="E30" s="140">
        <v>2025</v>
      </c>
      <c r="F30" s="140">
        <v>2022</v>
      </c>
      <c r="G30" s="121">
        <v>1809</v>
      </c>
      <c r="H30" s="22">
        <v>-213</v>
      </c>
      <c r="I30" s="22"/>
    </row>
    <row r="31" spans="1:9" x14ac:dyDescent="0.2">
      <c r="A31" s="62" t="s">
        <v>74</v>
      </c>
      <c r="B31" s="62"/>
      <c r="C31" s="62"/>
      <c r="D31" s="143">
        <v>4345</v>
      </c>
      <c r="E31" s="140">
        <v>3870</v>
      </c>
      <c r="F31" s="140">
        <v>4429</v>
      </c>
      <c r="G31" s="121">
        <v>6433</v>
      </c>
      <c r="H31" s="22">
        <v>2004</v>
      </c>
      <c r="I31" s="22"/>
    </row>
    <row r="32" spans="1:9" x14ac:dyDescent="0.2">
      <c r="A32" s="43" t="s">
        <v>75</v>
      </c>
      <c r="B32" s="43"/>
      <c r="C32" s="43"/>
      <c r="D32" s="143">
        <v>1022</v>
      </c>
      <c r="E32" s="140">
        <v>963</v>
      </c>
      <c r="F32" s="140">
        <v>958</v>
      </c>
      <c r="G32" s="121">
        <v>1047</v>
      </c>
      <c r="H32" s="22">
        <v>89</v>
      </c>
      <c r="I32" s="22"/>
    </row>
    <row r="33" spans="1:9" x14ac:dyDescent="0.2">
      <c r="A33" s="43" t="s">
        <v>176</v>
      </c>
      <c r="B33" s="43"/>
      <c r="C33" s="43"/>
      <c r="D33" s="143">
        <v>59</v>
      </c>
      <c r="E33" s="140">
        <v>93</v>
      </c>
      <c r="F33" s="140">
        <v>54</v>
      </c>
      <c r="G33" s="121">
        <v>37</v>
      </c>
      <c r="H33" s="22">
        <v>-17</v>
      </c>
      <c r="I33" s="22"/>
    </row>
    <row r="34" spans="1:9" x14ac:dyDescent="0.2">
      <c r="A34" s="43" t="s">
        <v>66</v>
      </c>
      <c r="B34" s="43"/>
      <c r="C34" s="43"/>
      <c r="D34" s="143">
        <v>67</v>
      </c>
      <c r="E34" s="140">
        <v>61</v>
      </c>
      <c r="F34" s="140">
        <v>53</v>
      </c>
      <c r="G34" s="121">
        <v>33</v>
      </c>
      <c r="H34" s="22">
        <v>-20</v>
      </c>
      <c r="I34" s="22"/>
    </row>
    <row r="35" spans="1:9" x14ac:dyDescent="0.2">
      <c r="A35" s="43" t="s">
        <v>76</v>
      </c>
      <c r="B35" s="43"/>
      <c r="C35" s="43"/>
      <c r="D35" s="143">
        <v>378</v>
      </c>
      <c r="E35" s="140">
        <v>499</v>
      </c>
      <c r="F35" s="140">
        <v>324</v>
      </c>
      <c r="G35" s="121">
        <v>419</v>
      </c>
      <c r="H35" s="22">
        <v>95</v>
      </c>
      <c r="I35" s="22"/>
    </row>
    <row r="36" spans="1:9" s="5" customFormat="1" x14ac:dyDescent="0.2">
      <c r="A36" s="51" t="s">
        <v>144</v>
      </c>
      <c r="B36" s="51"/>
      <c r="C36" s="51"/>
      <c r="D36" s="141">
        <v>152971</v>
      </c>
      <c r="E36" s="32">
        <v>160040</v>
      </c>
      <c r="F36" s="32">
        <v>157617</v>
      </c>
      <c r="G36" s="122">
        <v>159238</v>
      </c>
      <c r="H36" s="22">
        <v>1621</v>
      </c>
      <c r="I36" s="22"/>
    </row>
    <row r="37" spans="1:9" s="5" customFormat="1" ht="3" customHeight="1" x14ac:dyDescent="0.2">
      <c r="A37" s="51"/>
      <c r="B37" s="51"/>
      <c r="C37" s="51"/>
      <c r="D37" s="32"/>
      <c r="E37" s="22"/>
      <c r="F37" s="22"/>
      <c r="G37" s="122"/>
      <c r="H37" s="22"/>
      <c r="I37" s="22"/>
    </row>
    <row r="38" spans="1:9" s="5" customFormat="1" x14ac:dyDescent="0.2">
      <c r="A38" s="51" t="s">
        <v>33</v>
      </c>
      <c r="B38" s="51"/>
      <c r="C38" s="51"/>
      <c r="D38" s="141">
        <v>172045</v>
      </c>
      <c r="E38" s="22">
        <v>178215</v>
      </c>
      <c r="F38" s="22">
        <v>177145</v>
      </c>
      <c r="G38" s="122">
        <v>180532</v>
      </c>
      <c r="H38" s="22">
        <v>3387</v>
      </c>
      <c r="I38" s="22"/>
    </row>
    <row r="39" spans="1:9" ht="3" customHeight="1" x14ac:dyDescent="0.2">
      <c r="A39" s="43"/>
      <c r="B39" s="43"/>
      <c r="C39" s="43"/>
      <c r="D39" s="16"/>
      <c r="E39" s="84"/>
      <c r="F39" s="84"/>
      <c r="G39" s="121"/>
      <c r="H39" s="22"/>
      <c r="I39" s="22"/>
    </row>
    <row r="40" spans="1:9" x14ac:dyDescent="0.2">
      <c r="A40" s="43" t="s">
        <v>34</v>
      </c>
      <c r="B40" s="43"/>
      <c r="C40" s="43"/>
      <c r="D40" s="16"/>
      <c r="E40" s="84"/>
      <c r="F40" s="84"/>
      <c r="G40" s="121"/>
      <c r="H40" s="22"/>
      <c r="I40" s="22"/>
    </row>
    <row r="41" spans="1:9" x14ac:dyDescent="0.2">
      <c r="A41" s="43" t="s">
        <v>35</v>
      </c>
      <c r="B41" s="43"/>
      <c r="C41" s="43"/>
      <c r="D41" s="143">
        <v>13</v>
      </c>
      <c r="E41" s="140">
        <v>12</v>
      </c>
      <c r="F41" s="140">
        <v>13</v>
      </c>
      <c r="G41" s="121">
        <v>14</v>
      </c>
      <c r="H41" s="22">
        <v>1</v>
      </c>
      <c r="I41" s="22"/>
    </row>
    <row r="42" spans="1:9" x14ac:dyDescent="0.2">
      <c r="A42" s="43" t="s">
        <v>36</v>
      </c>
      <c r="B42" s="43"/>
      <c r="C42" s="43"/>
      <c r="D42" s="143">
        <v>343</v>
      </c>
      <c r="E42" s="140">
        <v>377</v>
      </c>
      <c r="F42" s="140">
        <v>351</v>
      </c>
      <c r="G42" s="121">
        <v>326</v>
      </c>
      <c r="H42" s="22">
        <v>-25</v>
      </c>
      <c r="I42" s="22"/>
    </row>
    <row r="43" spans="1:9" x14ac:dyDescent="0.2">
      <c r="A43" s="43" t="s">
        <v>37</v>
      </c>
      <c r="B43" s="43"/>
      <c r="C43" s="43"/>
      <c r="D43" s="16"/>
      <c r="E43" s="84"/>
      <c r="F43" s="84"/>
      <c r="G43" s="121"/>
      <c r="H43" s="22"/>
      <c r="I43" s="22"/>
    </row>
    <row r="44" spans="1:9" x14ac:dyDescent="0.2">
      <c r="A44" s="62" t="s">
        <v>190</v>
      </c>
      <c r="B44" s="62"/>
      <c r="C44" s="43"/>
      <c r="D44" s="143">
        <v>0</v>
      </c>
      <c r="E44" s="140">
        <v>3027</v>
      </c>
      <c r="F44" s="140">
        <v>2632</v>
      </c>
      <c r="G44" s="121">
        <v>3471</v>
      </c>
      <c r="H44" s="22">
        <v>839</v>
      </c>
      <c r="I44" s="22"/>
    </row>
    <row r="45" spans="1:9" x14ac:dyDescent="0.2">
      <c r="A45" s="62" t="s">
        <v>191</v>
      </c>
      <c r="B45" s="62"/>
      <c r="C45" s="43"/>
      <c r="D45" s="143">
        <v>50607</v>
      </c>
      <c r="E45" s="140">
        <v>51306</v>
      </c>
      <c r="F45" s="140">
        <v>49881</v>
      </c>
      <c r="G45" s="121">
        <v>49700</v>
      </c>
      <c r="H45" s="22">
        <v>-181</v>
      </c>
      <c r="I45" s="22"/>
    </row>
    <row r="46" spans="1:9" x14ac:dyDescent="0.2">
      <c r="A46" s="43" t="s">
        <v>175</v>
      </c>
      <c r="B46" s="43"/>
      <c r="C46" s="43"/>
      <c r="D46" s="143">
        <v>7160</v>
      </c>
      <c r="E46" s="140">
        <v>6883</v>
      </c>
      <c r="F46" s="140">
        <v>7188</v>
      </c>
      <c r="G46" s="121">
        <v>6915</v>
      </c>
      <c r="H46" s="22">
        <v>-273</v>
      </c>
      <c r="I46" s="22"/>
    </row>
    <row r="47" spans="1:9" x14ac:dyDescent="0.2">
      <c r="A47" s="43" t="s">
        <v>77</v>
      </c>
      <c r="B47" s="43"/>
      <c r="C47" s="43"/>
      <c r="D47" s="143">
        <v>3564</v>
      </c>
      <c r="E47" s="140">
        <v>3467</v>
      </c>
      <c r="F47" s="140">
        <v>3604</v>
      </c>
      <c r="G47" s="121">
        <v>3966</v>
      </c>
      <c r="H47" s="22">
        <v>362</v>
      </c>
      <c r="I47" s="22"/>
    </row>
    <row r="48" spans="1:9" x14ac:dyDescent="0.2">
      <c r="A48" s="43" t="s">
        <v>78</v>
      </c>
      <c r="B48" s="43"/>
      <c r="C48" s="43"/>
      <c r="D48" s="143">
        <v>7161</v>
      </c>
      <c r="E48" s="140">
        <v>6673</v>
      </c>
      <c r="F48" s="140">
        <v>7236</v>
      </c>
      <c r="G48" s="121">
        <v>9812</v>
      </c>
      <c r="H48" s="22">
        <v>2576</v>
      </c>
      <c r="I48" s="22"/>
    </row>
    <row r="49" spans="1:9" x14ac:dyDescent="0.2">
      <c r="A49" s="43" t="s">
        <v>79</v>
      </c>
      <c r="B49" s="43"/>
      <c r="C49" s="43"/>
      <c r="D49" s="143">
        <v>2603</v>
      </c>
      <c r="E49" s="140">
        <v>2493</v>
      </c>
      <c r="F49" s="140">
        <v>4301</v>
      </c>
      <c r="G49" s="121">
        <v>3889</v>
      </c>
      <c r="H49" s="22">
        <v>-411</v>
      </c>
      <c r="I49" s="22"/>
    </row>
    <row r="50" spans="1:9" s="5" customFormat="1" x14ac:dyDescent="0.2">
      <c r="A50" s="51" t="s">
        <v>38</v>
      </c>
      <c r="B50" s="51"/>
      <c r="C50" s="51"/>
      <c r="D50" s="32">
        <v>71452</v>
      </c>
      <c r="E50" s="22">
        <v>74237</v>
      </c>
      <c r="F50" s="22">
        <v>75207</v>
      </c>
      <c r="G50" s="122">
        <v>78094</v>
      </c>
      <c r="H50" s="22">
        <v>2887</v>
      </c>
      <c r="I50" s="22"/>
    </row>
    <row r="51" spans="1:9" ht="3" customHeight="1" x14ac:dyDescent="0.2">
      <c r="A51" s="43"/>
      <c r="B51" s="43"/>
      <c r="C51" s="43"/>
      <c r="D51" s="16"/>
      <c r="E51" s="84"/>
      <c r="F51" s="84"/>
      <c r="G51" s="121"/>
      <c r="H51" s="22"/>
      <c r="I51" s="22"/>
    </row>
    <row r="52" spans="1:9" s="4" customFormat="1" x14ac:dyDescent="0.2">
      <c r="A52" s="42" t="s">
        <v>80</v>
      </c>
      <c r="B52" s="42"/>
      <c r="C52" s="42"/>
      <c r="D52" s="45">
        <v>100593</v>
      </c>
      <c r="E52" s="18">
        <v>103978</v>
      </c>
      <c r="F52" s="18">
        <v>101938</v>
      </c>
      <c r="G52" s="123">
        <v>102438</v>
      </c>
      <c r="H52" s="25">
        <v>500</v>
      </c>
      <c r="I52" s="25"/>
    </row>
    <row r="53" spans="1:9" s="4" customFormat="1" ht="3" customHeight="1" x14ac:dyDescent="0.2">
      <c r="A53" s="42"/>
      <c r="B53" s="42"/>
      <c r="C53" s="42"/>
      <c r="D53" s="45"/>
      <c r="E53" s="18"/>
      <c r="F53" s="18"/>
      <c r="G53" s="123"/>
      <c r="H53" s="22"/>
      <c r="I53" s="22"/>
    </row>
    <row r="54" spans="1:9" s="4" customFormat="1" x14ac:dyDescent="0.2">
      <c r="A54" s="51" t="s">
        <v>81</v>
      </c>
      <c r="B54" s="51"/>
      <c r="C54" s="51"/>
      <c r="D54" s="45"/>
      <c r="E54" s="18"/>
      <c r="F54" s="18"/>
      <c r="G54" s="123"/>
      <c r="H54" s="22"/>
      <c r="I54" s="22"/>
    </row>
    <row r="55" spans="1:9" s="4" customFormat="1" x14ac:dyDescent="0.2">
      <c r="A55" s="50" t="s">
        <v>82</v>
      </c>
      <c r="B55" s="50"/>
      <c r="C55" s="50"/>
      <c r="D55" s="16">
        <v>0</v>
      </c>
      <c r="E55" s="140">
        <v>0</v>
      </c>
      <c r="F55" s="140">
        <v>0</v>
      </c>
      <c r="G55" s="121">
        <v>0</v>
      </c>
      <c r="H55" s="22">
        <v>0</v>
      </c>
      <c r="I55" s="22"/>
    </row>
    <row r="56" spans="1:9" s="4" customFormat="1" x14ac:dyDescent="0.2">
      <c r="A56" s="50" t="s">
        <v>83</v>
      </c>
      <c r="B56" s="50"/>
      <c r="C56" s="50"/>
      <c r="D56" s="16">
        <v>23624</v>
      </c>
      <c r="E56" s="140">
        <v>24671</v>
      </c>
      <c r="F56" s="140">
        <v>26912</v>
      </c>
      <c r="G56" s="121">
        <v>25043</v>
      </c>
      <c r="H56" s="22">
        <v>-1869</v>
      </c>
      <c r="I56" s="22"/>
    </row>
    <row r="57" spans="1:9" s="4" customFormat="1" x14ac:dyDescent="0.2">
      <c r="A57" s="56" t="s">
        <v>84</v>
      </c>
      <c r="B57" s="56"/>
      <c r="C57" s="50"/>
      <c r="D57" s="16">
        <v>76970</v>
      </c>
      <c r="E57" s="140">
        <v>79307</v>
      </c>
      <c r="F57" s="140">
        <v>75026</v>
      </c>
      <c r="G57" s="121">
        <v>77396</v>
      </c>
      <c r="H57" s="22">
        <v>2369</v>
      </c>
      <c r="I57" s="22"/>
    </row>
    <row r="58" spans="1:9" s="4" customFormat="1" x14ac:dyDescent="0.2">
      <c r="A58" s="42" t="s">
        <v>39</v>
      </c>
      <c r="B58" s="42"/>
      <c r="C58" s="109">
        <v>4</v>
      </c>
      <c r="D58" s="45">
        <v>100593</v>
      </c>
      <c r="E58" s="18">
        <v>103978</v>
      </c>
      <c r="F58" s="18">
        <v>101938</v>
      </c>
      <c r="G58" s="123">
        <v>102438</v>
      </c>
      <c r="H58" s="25">
        <v>500</v>
      </c>
      <c r="I58" s="25"/>
    </row>
    <row r="59" spans="1:9" ht="3" customHeight="1" thickBot="1" x14ac:dyDescent="0.25">
      <c r="A59" s="43"/>
      <c r="B59" s="43"/>
      <c r="C59" s="43"/>
      <c r="D59" s="16"/>
      <c r="E59" s="84"/>
      <c r="F59" s="84"/>
      <c r="G59" s="121"/>
      <c r="H59" s="22"/>
      <c r="I59" s="22"/>
    </row>
    <row r="60" spans="1:9" ht="20.100000000000001" customHeight="1" thickBot="1" x14ac:dyDescent="0.25">
      <c r="A60" s="94" t="s">
        <v>85</v>
      </c>
      <c r="B60" s="94"/>
      <c r="C60" s="94"/>
      <c r="D60" s="96"/>
      <c r="E60" s="95"/>
      <c r="F60" s="95"/>
      <c r="G60" s="126"/>
      <c r="H60" s="90"/>
      <c r="I60" s="57"/>
    </row>
    <row r="61" spans="1:9" ht="3" customHeight="1" x14ac:dyDescent="0.2">
      <c r="A61" s="43"/>
      <c r="B61" s="43"/>
      <c r="C61" s="43"/>
      <c r="D61" s="16"/>
      <c r="E61" s="84"/>
      <c r="F61" s="84"/>
      <c r="G61" s="121"/>
      <c r="H61" s="22"/>
      <c r="I61" s="22"/>
    </row>
    <row r="62" spans="1:9" x14ac:dyDescent="0.2">
      <c r="A62" s="51" t="s">
        <v>86</v>
      </c>
      <c r="B62" s="51"/>
      <c r="C62" s="51"/>
      <c r="D62" s="32">
        <v>-52377</v>
      </c>
      <c r="E62" s="22">
        <v>-56062</v>
      </c>
      <c r="F62" s="22">
        <v>-55679</v>
      </c>
      <c r="G62" s="122">
        <v>-56800</v>
      </c>
      <c r="H62" s="22">
        <v>-1121</v>
      </c>
      <c r="I62" s="22"/>
    </row>
    <row r="63" spans="1:9" x14ac:dyDescent="0.2">
      <c r="A63" s="51" t="s">
        <v>87</v>
      </c>
      <c r="B63" s="51"/>
      <c r="C63" s="51"/>
      <c r="D63" s="32">
        <v>54598</v>
      </c>
      <c r="E63" s="140">
        <v>58494</v>
      </c>
      <c r="F63" s="140">
        <v>57851</v>
      </c>
      <c r="G63" s="122">
        <v>58578</v>
      </c>
      <c r="H63" s="22">
        <v>727</v>
      </c>
      <c r="I63" s="22"/>
    </row>
    <row r="64" spans="1:9" ht="3" customHeight="1" x14ac:dyDescent="0.2">
      <c r="A64" s="43"/>
      <c r="B64" s="43"/>
      <c r="C64" s="43"/>
      <c r="D64" s="16"/>
      <c r="E64" s="84"/>
      <c r="F64" s="84"/>
      <c r="G64" s="121"/>
      <c r="H64" s="22"/>
      <c r="I64" s="22"/>
    </row>
    <row r="65" spans="1:9" x14ac:dyDescent="0.2">
      <c r="A65" s="51" t="s">
        <v>88</v>
      </c>
      <c r="B65" s="51"/>
      <c r="C65" s="51"/>
      <c r="D65" s="16"/>
      <c r="E65" s="84"/>
      <c r="F65" s="84"/>
      <c r="G65" s="121"/>
      <c r="H65" s="22"/>
      <c r="I65" s="22"/>
    </row>
    <row r="66" spans="1:9" x14ac:dyDescent="0.2">
      <c r="A66" s="43" t="s">
        <v>89</v>
      </c>
      <c r="B66" s="43"/>
      <c r="C66" s="43"/>
      <c r="D66" s="16">
        <v>50963</v>
      </c>
      <c r="E66" s="140">
        <v>54722</v>
      </c>
      <c r="F66" s="140">
        <v>52878</v>
      </c>
      <c r="G66" s="121">
        <v>53511</v>
      </c>
      <c r="H66" s="22">
        <v>633</v>
      </c>
      <c r="I66" s="22"/>
    </row>
    <row r="67" spans="1:9" x14ac:dyDescent="0.2">
      <c r="A67" s="51" t="s">
        <v>164</v>
      </c>
      <c r="B67" s="51"/>
      <c r="C67" s="51"/>
      <c r="D67" s="16">
        <v>11161</v>
      </c>
      <c r="E67" s="140">
        <v>10749</v>
      </c>
      <c r="F67" s="140">
        <v>12301</v>
      </c>
      <c r="G67" s="121">
        <v>13653</v>
      </c>
      <c r="H67" s="22">
        <v>1352</v>
      </c>
      <c r="I67" s="22"/>
    </row>
    <row r="68" spans="1:9" x14ac:dyDescent="0.2">
      <c r="A68" s="51" t="s">
        <v>165</v>
      </c>
      <c r="B68" s="51"/>
      <c r="C68" s="51"/>
      <c r="D68" s="16">
        <v>0</v>
      </c>
      <c r="E68" s="140">
        <v>0</v>
      </c>
      <c r="F68" s="140">
        <v>0</v>
      </c>
      <c r="G68" s="121">
        <v>0</v>
      </c>
      <c r="H68" s="22">
        <v>0</v>
      </c>
      <c r="I68" s="22"/>
    </row>
    <row r="69" spans="1:9" x14ac:dyDescent="0.2">
      <c r="A69" s="51" t="s">
        <v>88</v>
      </c>
      <c r="B69" s="51"/>
      <c r="C69" s="51"/>
      <c r="D69" s="32">
        <v>39802</v>
      </c>
      <c r="E69" s="32">
        <v>43973</v>
      </c>
      <c r="F69" s="32">
        <v>40577</v>
      </c>
      <c r="G69" s="122">
        <v>39858</v>
      </c>
      <c r="H69" s="22">
        <v>-719</v>
      </c>
      <c r="I69" s="22"/>
    </row>
    <row r="70" spans="1:9" x14ac:dyDescent="0.2">
      <c r="A70" s="43"/>
      <c r="B70" s="43"/>
      <c r="C70" s="43"/>
      <c r="D70" s="20"/>
      <c r="H70" s="5"/>
      <c r="I70" s="5"/>
    </row>
    <row r="71" spans="1:9" x14ac:dyDescent="0.2">
      <c r="A71" s="182" t="s">
        <v>224</v>
      </c>
    </row>
  </sheetData>
  <mergeCells count="3">
    <mergeCell ref="E6:H6"/>
    <mergeCell ref="A2:H2"/>
    <mergeCell ref="A3:H3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E32"/>
  <sheetViews>
    <sheetView showGridLines="0" zoomScaleNormal="100" workbookViewId="0"/>
  </sheetViews>
  <sheetFormatPr defaultRowHeight="11.25" x14ac:dyDescent="0.2"/>
  <cols>
    <col min="1" max="1" width="40.33203125" customWidth="1"/>
    <col min="2" max="3" width="14.33203125" customWidth="1"/>
    <col min="4" max="4" width="14.5" bestFit="1" customWidth="1"/>
    <col min="5" max="5" width="17.83203125" customWidth="1"/>
  </cols>
  <sheetData>
    <row r="1" spans="1:5" ht="15" x14ac:dyDescent="0.25">
      <c r="A1" s="183" t="s">
        <v>248</v>
      </c>
    </row>
    <row r="2" spans="1:5" x14ac:dyDescent="0.2">
      <c r="A2" s="191" t="s">
        <v>228</v>
      </c>
      <c r="B2" s="191"/>
      <c r="C2" s="191"/>
      <c r="D2" s="191"/>
      <c r="E2" s="191"/>
    </row>
    <row r="3" spans="1:5" ht="10.5" customHeight="1" x14ac:dyDescent="0.2">
      <c r="A3" s="190" t="s">
        <v>216</v>
      </c>
      <c r="B3" s="190"/>
      <c r="C3" s="190"/>
      <c r="D3" s="190"/>
      <c r="E3" s="190"/>
    </row>
    <row r="4" spans="1:5" ht="3" customHeight="1" x14ac:dyDescent="0.2"/>
    <row r="5" spans="1:5" ht="70.5" customHeight="1" x14ac:dyDescent="0.2">
      <c r="A5" s="73"/>
      <c r="B5" s="80" t="s">
        <v>152</v>
      </c>
      <c r="C5" s="81" t="s">
        <v>155</v>
      </c>
      <c r="D5" s="81" t="s">
        <v>154</v>
      </c>
      <c r="E5" s="82" t="s">
        <v>147</v>
      </c>
    </row>
    <row r="6" spans="1:5" x14ac:dyDescent="0.2">
      <c r="A6" s="68"/>
      <c r="B6" s="83" t="s">
        <v>0</v>
      </c>
      <c r="C6" s="83" t="s">
        <v>0</v>
      </c>
      <c r="D6" s="83" t="s">
        <v>0</v>
      </c>
      <c r="E6" s="83" t="s">
        <v>0</v>
      </c>
    </row>
    <row r="9" spans="1:5" x14ac:dyDescent="0.2">
      <c r="A9" s="5" t="s">
        <v>192</v>
      </c>
      <c r="B9" s="22">
        <v>77085</v>
      </c>
      <c r="C9" s="22">
        <v>2221</v>
      </c>
      <c r="D9" s="22">
        <v>23930</v>
      </c>
      <c r="E9" s="22">
        <v>103236</v>
      </c>
    </row>
    <row r="10" spans="1:5" x14ac:dyDescent="0.2">
      <c r="A10" t="s">
        <v>177</v>
      </c>
      <c r="B10" s="84">
        <v>0</v>
      </c>
      <c r="C10" s="84">
        <v>0</v>
      </c>
      <c r="D10" s="84">
        <v>781</v>
      </c>
      <c r="E10" s="84">
        <v>781</v>
      </c>
    </row>
    <row r="11" spans="1:5" x14ac:dyDescent="0.2">
      <c r="A11" t="s">
        <v>53</v>
      </c>
      <c r="B11" s="84">
        <v>-2336</v>
      </c>
      <c r="C11" s="84">
        <v>1</v>
      </c>
      <c r="D11" s="84">
        <v>-1089</v>
      </c>
      <c r="E11" s="84">
        <v>-3424</v>
      </c>
    </row>
    <row r="12" spans="1:5" ht="3" customHeight="1" x14ac:dyDescent="0.2">
      <c r="B12" s="84"/>
      <c r="C12" s="84"/>
      <c r="D12" s="84"/>
      <c r="E12" s="84"/>
    </row>
    <row r="13" spans="1:5" x14ac:dyDescent="0.2">
      <c r="A13" s="5" t="s">
        <v>181</v>
      </c>
      <c r="B13" s="57">
        <v>-2336</v>
      </c>
      <c r="C13" s="57">
        <v>1</v>
      </c>
      <c r="D13" s="57">
        <v>-307</v>
      </c>
      <c r="E13" s="57">
        <v>-2642</v>
      </c>
    </row>
    <row r="14" spans="1:5" ht="3" customHeight="1" x14ac:dyDescent="0.2">
      <c r="B14" s="107"/>
      <c r="C14" s="107"/>
      <c r="D14" s="107"/>
      <c r="E14" s="107"/>
    </row>
    <row r="15" spans="1:5" x14ac:dyDescent="0.2">
      <c r="A15" s="4" t="s">
        <v>198</v>
      </c>
      <c r="B15" s="106">
        <v>74748</v>
      </c>
      <c r="C15" s="106">
        <v>2220</v>
      </c>
      <c r="D15" s="106">
        <v>23624</v>
      </c>
      <c r="E15" s="106">
        <v>100593</v>
      </c>
    </row>
    <row r="16" spans="1:5" x14ac:dyDescent="0.2">
      <c r="B16" s="84"/>
      <c r="C16" s="84"/>
      <c r="D16" s="84"/>
      <c r="E16" s="84"/>
    </row>
    <row r="17" spans="1:5" x14ac:dyDescent="0.2">
      <c r="A17" s="5" t="s">
        <v>203</v>
      </c>
      <c r="B17" s="22">
        <v>74748</v>
      </c>
      <c r="C17" s="22">
        <v>2220</v>
      </c>
      <c r="D17" s="22">
        <v>23624</v>
      </c>
      <c r="E17" s="22">
        <v>100593</v>
      </c>
    </row>
    <row r="18" spans="1:5" ht="11.25" customHeight="1" x14ac:dyDescent="0.2">
      <c r="A18" s="150" t="s">
        <v>206</v>
      </c>
      <c r="B18" s="84">
        <v>0</v>
      </c>
      <c r="C18" s="84">
        <v>0</v>
      </c>
      <c r="D18" s="84">
        <v>-112</v>
      </c>
      <c r="E18" s="84">
        <v>-112</v>
      </c>
    </row>
    <row r="19" spans="1:5" ht="11.25" customHeight="1" x14ac:dyDescent="0.2">
      <c r="A19" s="150" t="s">
        <v>207</v>
      </c>
      <c r="B19" s="147">
        <v>0</v>
      </c>
      <c r="C19" s="147">
        <v>0</v>
      </c>
      <c r="D19" s="147">
        <v>-231</v>
      </c>
      <c r="E19" s="147">
        <v>-231</v>
      </c>
    </row>
    <row r="20" spans="1:5" ht="11.25" customHeight="1" x14ac:dyDescent="0.2">
      <c r="A20" s="10" t="s">
        <v>208</v>
      </c>
      <c r="B20" s="22">
        <v>74748</v>
      </c>
      <c r="C20" s="22">
        <v>2220</v>
      </c>
      <c r="D20" s="22">
        <v>23280</v>
      </c>
      <c r="E20" s="22">
        <v>100249</v>
      </c>
    </row>
    <row r="21" spans="1:5" ht="11.25" customHeight="1" x14ac:dyDescent="0.2">
      <c r="A21" s="66" t="s">
        <v>177</v>
      </c>
      <c r="B21" s="84">
        <v>0</v>
      </c>
      <c r="C21" s="84">
        <v>0</v>
      </c>
      <c r="D21" s="84">
        <v>1854</v>
      </c>
      <c r="E21" s="84">
        <v>1854</v>
      </c>
    </row>
    <row r="22" spans="1:5" ht="11.25" customHeight="1" x14ac:dyDescent="0.2">
      <c r="A22" s="66" t="s">
        <v>213</v>
      </c>
      <c r="B22" s="84">
        <v>850</v>
      </c>
      <c r="C22" s="132">
        <v>-493</v>
      </c>
      <c r="D22" s="84">
        <v>-366</v>
      </c>
      <c r="E22" s="84">
        <v>-9</v>
      </c>
    </row>
    <row r="23" spans="1:5" ht="3" customHeight="1" x14ac:dyDescent="0.2">
      <c r="A23" s="66"/>
      <c r="B23" s="84"/>
      <c r="C23" s="84"/>
      <c r="D23" s="84"/>
      <c r="E23" s="84"/>
    </row>
    <row r="24" spans="1:5" s="5" customFormat="1" x14ac:dyDescent="0.2">
      <c r="A24" s="10" t="s">
        <v>181</v>
      </c>
      <c r="B24" s="57">
        <v>850</v>
      </c>
      <c r="C24" s="133">
        <v>-493</v>
      </c>
      <c r="D24" s="57">
        <v>1488</v>
      </c>
      <c r="E24" s="57">
        <v>1845</v>
      </c>
    </row>
    <row r="25" spans="1:5" ht="3" customHeight="1" x14ac:dyDescent="0.2">
      <c r="A25" s="66"/>
      <c r="B25" s="107"/>
      <c r="C25" s="107"/>
      <c r="D25" s="107"/>
      <c r="E25" s="107"/>
    </row>
    <row r="26" spans="1:5" ht="13.5" x14ac:dyDescent="0.2">
      <c r="A26" s="66" t="s">
        <v>214</v>
      </c>
      <c r="B26" s="107">
        <v>18</v>
      </c>
      <c r="C26" s="107">
        <v>50</v>
      </c>
      <c r="D26" s="107">
        <v>275</v>
      </c>
      <c r="E26" s="84">
        <v>344</v>
      </c>
    </row>
    <row r="27" spans="1:5" ht="3" customHeight="1" x14ac:dyDescent="0.2">
      <c r="A27" s="66"/>
      <c r="B27" s="107"/>
      <c r="C27" s="107"/>
      <c r="D27" s="107"/>
      <c r="E27" s="107"/>
    </row>
    <row r="28" spans="1:5" x14ac:dyDescent="0.2">
      <c r="A28" s="148" t="s">
        <v>204</v>
      </c>
      <c r="B28" s="106">
        <v>75617</v>
      </c>
      <c r="C28" s="106">
        <v>1778</v>
      </c>
      <c r="D28" s="106">
        <v>25043</v>
      </c>
      <c r="E28" s="106">
        <v>102438</v>
      </c>
    </row>
    <row r="31" spans="1:5" x14ac:dyDescent="0.2">
      <c r="A31" s="181" t="s">
        <v>217</v>
      </c>
    </row>
    <row r="32" spans="1:5" x14ac:dyDescent="0.2">
      <c r="A32" s="182" t="s">
        <v>224</v>
      </c>
    </row>
  </sheetData>
  <mergeCells count="2">
    <mergeCell ref="A3:E3"/>
    <mergeCell ref="A2:E2"/>
  </mergeCells>
  <phoneticPr fontId="0" type="noConversion"/>
  <pageMargins left="0.75" right="0.75" top="1" bottom="1" header="0.5" footer="0.5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indexed="13"/>
    <pageSetUpPr fitToPage="1"/>
  </sheetPr>
  <dimension ref="A1:E17"/>
  <sheetViews>
    <sheetView showGridLines="0" workbookViewId="0">
      <selection activeCell="E15" sqref="A3:E15"/>
    </sheetView>
  </sheetViews>
  <sheetFormatPr defaultRowHeight="11.25" x14ac:dyDescent="0.2"/>
  <cols>
    <col min="1" max="1" width="44.1640625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54" t="s">
        <v>157</v>
      </c>
      <c r="B1" s="9"/>
      <c r="D1" s="9"/>
      <c r="E1" s="9"/>
    </row>
    <row r="2" spans="1:5" x14ac:dyDescent="0.2">
      <c r="A2" s="4"/>
      <c r="B2" s="9"/>
      <c r="C2" s="4"/>
      <c r="D2" s="9"/>
      <c r="E2" s="9"/>
    </row>
    <row r="3" spans="1:5" ht="33.75" x14ac:dyDescent="0.2">
      <c r="A3" s="73"/>
      <c r="B3" s="74" t="s">
        <v>153</v>
      </c>
      <c r="C3" s="75" t="s">
        <v>152</v>
      </c>
      <c r="D3" s="75" t="s">
        <v>154</v>
      </c>
      <c r="E3" s="77" t="s">
        <v>147</v>
      </c>
    </row>
    <row r="4" spans="1:5" x14ac:dyDescent="0.2">
      <c r="A4" s="9"/>
      <c r="B4" s="78" t="s">
        <v>0</v>
      </c>
      <c r="C4" s="78" t="s">
        <v>0</v>
      </c>
      <c r="D4" s="78" t="s">
        <v>0</v>
      </c>
      <c r="E4" s="78" t="s">
        <v>0</v>
      </c>
    </row>
    <row r="5" spans="1:5" x14ac:dyDescent="0.2">
      <c r="A5" s="9"/>
      <c r="B5" s="9"/>
      <c r="C5" s="9"/>
      <c r="D5" s="9"/>
      <c r="E5" s="9"/>
    </row>
    <row r="6" spans="1:5" x14ac:dyDescent="0.2">
      <c r="A6" s="67" t="s">
        <v>168</v>
      </c>
      <c r="B6" s="71">
        <f>'App 1 Table 1.10'!D55</f>
        <v>0</v>
      </c>
      <c r="C6" s="71">
        <f>'App 1 Table 1.10'!D57</f>
        <v>76970</v>
      </c>
      <c r="D6" s="71">
        <f>'App 1 Table 1.10'!D56</f>
        <v>23624</v>
      </c>
      <c r="E6" s="71">
        <f>SUM(B6:D6)</f>
        <v>100594</v>
      </c>
    </row>
    <row r="7" spans="1:5" x14ac:dyDescent="0.2">
      <c r="A7" s="9"/>
      <c r="B7" s="71"/>
      <c r="C7" s="71"/>
      <c r="D7" s="71"/>
      <c r="E7" s="71"/>
    </row>
    <row r="8" spans="1:5" x14ac:dyDescent="0.2">
      <c r="A8" s="9" t="s">
        <v>148</v>
      </c>
      <c r="B8" s="71">
        <v>0</v>
      </c>
      <c r="C8" s="71">
        <v>0</v>
      </c>
      <c r="D8" s="71">
        <v>0</v>
      </c>
      <c r="E8" s="71">
        <v>0</v>
      </c>
    </row>
    <row r="9" spans="1:5" x14ac:dyDescent="0.2">
      <c r="A9" s="9"/>
      <c r="B9" s="71"/>
      <c r="C9" s="71"/>
      <c r="D9" s="71"/>
      <c r="E9" s="71"/>
    </row>
    <row r="10" spans="1:5" x14ac:dyDescent="0.2">
      <c r="A10" s="5" t="s">
        <v>149</v>
      </c>
      <c r="B10" s="71"/>
      <c r="C10" s="71"/>
      <c r="D10" s="71"/>
      <c r="E10" s="71"/>
    </row>
    <row r="11" spans="1:5" x14ac:dyDescent="0.2">
      <c r="A11" s="67" t="s">
        <v>150</v>
      </c>
      <c r="B11" s="71">
        <v>0</v>
      </c>
      <c r="C11" s="71">
        <v>0</v>
      </c>
      <c r="D11" s="71">
        <v>0</v>
      </c>
      <c r="E11" s="71">
        <f>SUM(B11:D11)</f>
        <v>0</v>
      </c>
    </row>
    <row r="12" spans="1:5" x14ac:dyDescent="0.2">
      <c r="A12" s="9" t="s">
        <v>137</v>
      </c>
      <c r="B12" s="71">
        <v>0</v>
      </c>
      <c r="C12" s="71">
        <v>0</v>
      </c>
      <c r="D12" s="71">
        <v>0</v>
      </c>
      <c r="E12" s="71">
        <f>SUM(B12:D12)</f>
        <v>0</v>
      </c>
    </row>
    <row r="13" spans="1:5" x14ac:dyDescent="0.2">
      <c r="A13" s="9" t="s">
        <v>28</v>
      </c>
      <c r="B13" s="71">
        <v>0</v>
      </c>
      <c r="C13" s="71">
        <v>0</v>
      </c>
      <c r="D13" s="71">
        <v>0</v>
      </c>
      <c r="E13" s="71">
        <f>SUM(B13:D13)</f>
        <v>0</v>
      </c>
    </row>
    <row r="14" spans="1:5" x14ac:dyDescent="0.2">
      <c r="A14" s="9"/>
      <c r="B14" s="71"/>
      <c r="C14" s="71"/>
      <c r="D14" s="71"/>
      <c r="E14" s="71"/>
    </row>
    <row r="15" spans="1:5" x14ac:dyDescent="0.2">
      <c r="A15" s="4" t="s">
        <v>169</v>
      </c>
      <c r="B15" s="72">
        <f>SUM(B6:B13)</f>
        <v>0</v>
      </c>
      <c r="C15" s="72">
        <v>0</v>
      </c>
      <c r="D15" s="72">
        <v>0</v>
      </c>
      <c r="E15" s="72">
        <v>0</v>
      </c>
    </row>
    <row r="17" spans="2:5" x14ac:dyDescent="0.2">
      <c r="B17" s="70">
        <f>B15-'App 1 Table 1.10'!G55</f>
        <v>0</v>
      </c>
      <c r="C17" s="70">
        <f>C15-'App 1 Table 1.10'!G57</f>
        <v>-77396</v>
      </c>
      <c r="D17" s="70">
        <f>D15-'App 1 Table 1.10'!G56</f>
        <v>-25043</v>
      </c>
      <c r="E17" s="70">
        <f>E15-'App 1 Table 1.10'!G58</f>
        <v>-102438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I80"/>
  <sheetViews>
    <sheetView showGridLines="0" zoomScaleNormal="100" workbookViewId="0"/>
  </sheetViews>
  <sheetFormatPr defaultRowHeight="11.25" x14ac:dyDescent="0.2"/>
  <cols>
    <col min="1" max="1" width="55.83203125" style="34" customWidth="1"/>
    <col min="2" max="2" width="9.83203125" style="34" customWidth="1"/>
    <col min="3" max="3" width="5.83203125" style="34" customWidth="1"/>
    <col min="4" max="9" width="9.83203125" customWidth="1"/>
  </cols>
  <sheetData>
    <row r="1" spans="1:9" ht="15" x14ac:dyDescent="0.25">
      <c r="A1" s="183" t="s">
        <v>249</v>
      </c>
    </row>
    <row r="2" spans="1:9" x14ac:dyDescent="0.2">
      <c r="A2" s="185" t="s">
        <v>228</v>
      </c>
      <c r="B2" s="185"/>
      <c r="C2" s="185"/>
      <c r="D2" s="185"/>
      <c r="E2" s="185"/>
      <c r="F2" s="185"/>
      <c r="G2" s="185"/>
      <c r="H2" s="185"/>
      <c r="I2" s="10"/>
    </row>
    <row r="3" spans="1:9" x14ac:dyDescent="0.2">
      <c r="A3" s="186" t="s">
        <v>218</v>
      </c>
      <c r="B3" s="186"/>
      <c r="C3" s="186"/>
      <c r="D3" s="186"/>
      <c r="E3" s="186"/>
      <c r="F3" s="186"/>
      <c r="G3" s="186"/>
      <c r="H3" s="186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 t="s">
        <v>189</v>
      </c>
      <c r="E6" s="184" t="s">
        <v>202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0"/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7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35" t="s">
        <v>133</v>
      </c>
      <c r="B11" s="35"/>
      <c r="C11" s="35"/>
      <c r="D11" s="6"/>
      <c r="E11" s="7"/>
      <c r="F11" s="7"/>
      <c r="G11" s="8"/>
      <c r="H11" s="31"/>
      <c r="I11" s="31"/>
    </row>
    <row r="12" spans="1:9" ht="2.1" customHeight="1" x14ac:dyDescent="0.2">
      <c r="A12" s="40"/>
      <c r="B12" s="40"/>
      <c r="C12" s="40"/>
      <c r="D12" s="6"/>
      <c r="E12" s="7"/>
      <c r="F12" s="7"/>
      <c r="G12" s="8"/>
      <c r="H12" s="31"/>
      <c r="I12" s="31"/>
    </row>
    <row r="13" spans="1:9" x14ac:dyDescent="0.2">
      <c r="A13" s="51" t="s">
        <v>126</v>
      </c>
      <c r="B13" s="51"/>
      <c r="C13" s="51"/>
      <c r="D13" s="20"/>
      <c r="E13" s="20"/>
      <c r="F13" s="20"/>
      <c r="G13" s="21"/>
      <c r="H13" s="22"/>
      <c r="I13" s="22"/>
    </row>
    <row r="14" spans="1:9" x14ac:dyDescent="0.2">
      <c r="A14" s="43" t="s">
        <v>40</v>
      </c>
      <c r="B14" s="43"/>
      <c r="C14" s="43"/>
      <c r="D14" s="143">
        <v>8395</v>
      </c>
      <c r="E14" s="140">
        <v>8574</v>
      </c>
      <c r="F14" s="140">
        <v>8495</v>
      </c>
      <c r="G14" s="17">
        <v>8496</v>
      </c>
      <c r="H14" s="115">
        <v>0</v>
      </c>
      <c r="I14" s="22"/>
    </row>
    <row r="15" spans="1:9" x14ac:dyDescent="0.2">
      <c r="A15" s="43" t="s">
        <v>42</v>
      </c>
      <c r="B15" s="43"/>
      <c r="C15" s="43"/>
      <c r="D15" s="143">
        <v>11082</v>
      </c>
      <c r="E15" s="140">
        <v>11762</v>
      </c>
      <c r="F15" s="140">
        <v>11788</v>
      </c>
      <c r="G15" s="17">
        <v>11825</v>
      </c>
      <c r="H15" s="22">
        <v>37</v>
      </c>
      <c r="I15" s="22"/>
    </row>
    <row r="16" spans="1:9" x14ac:dyDescent="0.2">
      <c r="A16" s="43" t="s">
        <v>41</v>
      </c>
      <c r="B16" s="43"/>
      <c r="C16" s="43"/>
      <c r="D16" s="143">
        <v>22790</v>
      </c>
      <c r="E16" s="140">
        <v>23184</v>
      </c>
      <c r="F16" s="140">
        <v>24404</v>
      </c>
      <c r="G16" s="17">
        <v>27051</v>
      </c>
      <c r="H16" s="22">
        <v>2647</v>
      </c>
      <c r="I16" s="22"/>
    </row>
    <row r="17" spans="1:9" x14ac:dyDescent="0.2">
      <c r="A17" s="43" t="s">
        <v>92</v>
      </c>
      <c r="B17" s="43"/>
      <c r="C17" s="43"/>
      <c r="D17" s="143">
        <v>314</v>
      </c>
      <c r="E17" s="140">
        <v>316</v>
      </c>
      <c r="F17" s="140">
        <v>253</v>
      </c>
      <c r="G17" s="17">
        <v>226</v>
      </c>
      <c r="H17" s="22">
        <v>-27</v>
      </c>
      <c r="I17" s="22"/>
    </row>
    <row r="18" spans="1:9" x14ac:dyDescent="0.2">
      <c r="A18" s="43" t="s">
        <v>93</v>
      </c>
      <c r="B18" s="43"/>
      <c r="C18" s="43"/>
      <c r="D18" s="143">
        <v>313</v>
      </c>
      <c r="E18" s="140">
        <v>191</v>
      </c>
      <c r="F18" s="140">
        <v>361</v>
      </c>
      <c r="G18" s="17">
        <v>355</v>
      </c>
      <c r="H18" s="22">
        <v>-6</v>
      </c>
      <c r="I18" s="22"/>
    </row>
    <row r="19" spans="1:9" x14ac:dyDescent="0.2">
      <c r="A19" s="43" t="s">
        <v>28</v>
      </c>
      <c r="B19" s="43"/>
      <c r="C19" s="43"/>
      <c r="D19" s="143">
        <v>8658</v>
      </c>
      <c r="E19" s="140">
        <v>9393</v>
      </c>
      <c r="F19" s="140">
        <v>10678</v>
      </c>
      <c r="G19" s="17">
        <v>11808</v>
      </c>
      <c r="H19" s="22">
        <v>1129</v>
      </c>
      <c r="I19" s="22"/>
    </row>
    <row r="20" spans="1:9" s="5" customFormat="1" x14ac:dyDescent="0.2">
      <c r="A20" s="51" t="s">
        <v>127</v>
      </c>
      <c r="B20" s="51"/>
      <c r="C20" s="51"/>
      <c r="D20" s="141">
        <v>51553</v>
      </c>
      <c r="E20" s="32">
        <v>53420</v>
      </c>
      <c r="F20" s="32">
        <v>55980</v>
      </c>
      <c r="G20" s="23">
        <v>59760</v>
      </c>
      <c r="H20" s="22">
        <v>3781</v>
      </c>
      <c r="I20" s="22"/>
    </row>
    <row r="21" spans="1:9" ht="3" customHeight="1" x14ac:dyDescent="0.2">
      <c r="A21" s="43"/>
      <c r="B21" s="43"/>
      <c r="C21" s="43"/>
      <c r="D21" s="16"/>
      <c r="E21" s="84"/>
      <c r="F21" s="84"/>
      <c r="G21" s="17"/>
      <c r="H21" s="22"/>
      <c r="I21" s="22"/>
    </row>
    <row r="22" spans="1:9" x14ac:dyDescent="0.2">
      <c r="A22" s="51" t="s">
        <v>132</v>
      </c>
      <c r="B22" s="51"/>
      <c r="C22" s="51"/>
      <c r="D22" s="16"/>
      <c r="E22" s="84"/>
      <c r="F22" s="84"/>
      <c r="G22" s="17"/>
      <c r="H22" s="22"/>
      <c r="I22" s="22"/>
    </row>
    <row r="23" spans="1:9" x14ac:dyDescent="0.2">
      <c r="A23" s="43" t="s">
        <v>94</v>
      </c>
      <c r="B23" s="43"/>
      <c r="C23" s="43"/>
      <c r="D23" s="143">
        <v>-15002</v>
      </c>
      <c r="E23" s="140">
        <v>-15573</v>
      </c>
      <c r="F23" s="140">
        <v>-15646</v>
      </c>
      <c r="G23" s="17">
        <v>-15375</v>
      </c>
      <c r="H23" s="22">
        <v>271</v>
      </c>
      <c r="I23" s="22"/>
    </row>
    <row r="24" spans="1:9" x14ac:dyDescent="0.2">
      <c r="A24" s="43" t="s">
        <v>145</v>
      </c>
      <c r="B24" s="43"/>
      <c r="C24" s="43"/>
      <c r="D24" s="143">
        <v>-22858</v>
      </c>
      <c r="E24" s="140">
        <v>-23037</v>
      </c>
      <c r="F24" s="140">
        <v>-24003</v>
      </c>
      <c r="G24" s="17">
        <v>-27194</v>
      </c>
      <c r="H24" s="22">
        <v>-3191</v>
      </c>
      <c r="I24" s="22"/>
    </row>
    <row r="25" spans="1:9" x14ac:dyDescent="0.2">
      <c r="A25" s="43" t="s">
        <v>44</v>
      </c>
      <c r="B25" s="43"/>
      <c r="C25" s="43"/>
      <c r="D25" s="143">
        <v>-1697</v>
      </c>
      <c r="E25" s="140">
        <v>-1897</v>
      </c>
      <c r="F25" s="140">
        <v>-1585</v>
      </c>
      <c r="G25" s="17">
        <v>-1572</v>
      </c>
      <c r="H25" s="22">
        <v>13</v>
      </c>
      <c r="I25" s="22"/>
    </row>
    <row r="26" spans="1:9" x14ac:dyDescent="0.2">
      <c r="A26" s="43" t="s">
        <v>43</v>
      </c>
      <c r="B26" s="43"/>
      <c r="C26" s="43"/>
      <c r="D26" s="143">
        <v>-4129</v>
      </c>
      <c r="E26" s="140">
        <v>-4128</v>
      </c>
      <c r="F26" s="140">
        <v>-4824</v>
      </c>
      <c r="G26" s="17">
        <v>-4809</v>
      </c>
      <c r="H26" s="22">
        <v>14</v>
      </c>
      <c r="I26" s="22"/>
    </row>
    <row r="27" spans="1:9" x14ac:dyDescent="0.2">
      <c r="A27" s="43" t="s">
        <v>93</v>
      </c>
      <c r="B27" s="43"/>
      <c r="C27" s="43"/>
      <c r="D27" s="143">
        <v>0</v>
      </c>
      <c r="E27" s="140">
        <v>0</v>
      </c>
      <c r="F27" s="140">
        <v>0</v>
      </c>
      <c r="G27" s="17">
        <v>0</v>
      </c>
      <c r="H27" s="22">
        <v>0</v>
      </c>
      <c r="I27" s="22"/>
    </row>
    <row r="28" spans="1:9" x14ac:dyDescent="0.2">
      <c r="A28" s="43" t="s">
        <v>45</v>
      </c>
      <c r="B28" s="43"/>
      <c r="C28" s="43"/>
      <c r="D28" s="143">
        <v>-4478</v>
      </c>
      <c r="E28" s="140">
        <v>-4425</v>
      </c>
      <c r="F28" s="140">
        <v>-4481</v>
      </c>
      <c r="G28" s="17">
        <v>-5105</v>
      </c>
      <c r="H28" s="22">
        <v>-625</v>
      </c>
      <c r="I28" s="22"/>
    </row>
    <row r="29" spans="1:9" s="5" customFormat="1" x14ac:dyDescent="0.2">
      <c r="A29" s="51" t="s">
        <v>129</v>
      </c>
      <c r="B29" s="51"/>
      <c r="C29" s="51"/>
      <c r="D29" s="141">
        <v>-48163</v>
      </c>
      <c r="E29" s="22">
        <v>-49060</v>
      </c>
      <c r="F29" s="22">
        <v>-50539</v>
      </c>
      <c r="G29" s="23">
        <v>-54056</v>
      </c>
      <c r="H29" s="22">
        <v>-3517</v>
      </c>
      <c r="I29" s="22"/>
    </row>
    <row r="30" spans="1:9" ht="3" customHeight="1" x14ac:dyDescent="0.2">
      <c r="A30" s="43"/>
      <c r="B30" s="43"/>
      <c r="C30" s="43"/>
      <c r="D30" s="16"/>
      <c r="E30" s="84"/>
      <c r="F30" s="84"/>
      <c r="G30" s="17"/>
      <c r="H30" s="22"/>
      <c r="I30" s="22"/>
    </row>
    <row r="31" spans="1:9" s="24" customFormat="1" x14ac:dyDescent="0.2">
      <c r="A31" s="51" t="s">
        <v>95</v>
      </c>
      <c r="B31" s="51"/>
      <c r="C31" s="51"/>
      <c r="D31" s="141">
        <v>3390</v>
      </c>
      <c r="E31" s="32">
        <v>4360</v>
      </c>
      <c r="F31" s="32">
        <v>5441</v>
      </c>
      <c r="G31" s="23">
        <v>5704</v>
      </c>
      <c r="H31" s="22">
        <v>263</v>
      </c>
      <c r="I31" s="22"/>
    </row>
    <row r="32" spans="1:9" s="24" customFormat="1" ht="3" customHeight="1" x14ac:dyDescent="0.2">
      <c r="A32" s="51"/>
      <c r="B32" s="51"/>
      <c r="C32" s="51"/>
      <c r="D32" s="65"/>
      <c r="E32" s="25"/>
      <c r="F32" s="25"/>
      <c r="G32" s="26"/>
      <c r="H32" s="22"/>
      <c r="I32" s="22"/>
    </row>
    <row r="33" spans="1:9" s="24" customFormat="1" x14ac:dyDescent="0.2">
      <c r="A33" s="51" t="s">
        <v>134</v>
      </c>
      <c r="B33" s="51"/>
      <c r="C33" s="51"/>
      <c r="D33" s="65"/>
      <c r="E33" s="25"/>
      <c r="F33" s="25"/>
      <c r="G33" s="26"/>
      <c r="H33" s="22"/>
      <c r="I33" s="22"/>
    </row>
    <row r="34" spans="1:9" ht="2.1" customHeight="1" x14ac:dyDescent="0.2">
      <c r="A34" s="43"/>
      <c r="B34" s="43"/>
      <c r="C34" s="43"/>
      <c r="D34" s="16"/>
      <c r="E34" s="84"/>
      <c r="F34" s="84"/>
      <c r="G34" s="17"/>
      <c r="H34" s="22"/>
      <c r="I34" s="22"/>
    </row>
    <row r="35" spans="1:9" x14ac:dyDescent="0.2">
      <c r="A35" s="51" t="s">
        <v>96</v>
      </c>
      <c r="B35" s="51"/>
      <c r="C35" s="51"/>
      <c r="D35" s="1"/>
      <c r="E35" s="3"/>
      <c r="F35" s="3"/>
      <c r="G35" s="2"/>
      <c r="H35" s="22"/>
      <c r="I35" s="22"/>
    </row>
    <row r="36" spans="1:9" x14ac:dyDescent="0.2">
      <c r="A36" s="43" t="s">
        <v>46</v>
      </c>
      <c r="B36" s="43"/>
      <c r="C36" s="43"/>
      <c r="D36" s="143">
        <v>-4957</v>
      </c>
      <c r="E36" s="140">
        <v>-5638</v>
      </c>
      <c r="F36" s="140">
        <v>-5638</v>
      </c>
      <c r="G36" s="17">
        <v>-5185</v>
      </c>
      <c r="H36" s="22">
        <v>453</v>
      </c>
      <c r="I36" s="22"/>
    </row>
    <row r="37" spans="1:9" x14ac:dyDescent="0.2">
      <c r="A37" s="43" t="s">
        <v>29</v>
      </c>
      <c r="B37" s="43"/>
      <c r="C37" s="43"/>
      <c r="D37" s="143">
        <v>654</v>
      </c>
      <c r="E37" s="140">
        <v>704</v>
      </c>
      <c r="F37" s="140">
        <v>1988</v>
      </c>
      <c r="G37" s="17">
        <v>1735</v>
      </c>
      <c r="H37" s="22">
        <v>-253</v>
      </c>
      <c r="I37" s="22"/>
    </row>
    <row r="38" spans="1:9" s="5" customFormat="1" x14ac:dyDescent="0.2">
      <c r="A38" s="51" t="s">
        <v>97</v>
      </c>
      <c r="B38" s="51"/>
      <c r="C38" s="51"/>
      <c r="D38" s="141">
        <v>-4304</v>
      </c>
      <c r="E38" s="22">
        <v>-4934</v>
      </c>
      <c r="F38" s="22">
        <v>-3650</v>
      </c>
      <c r="G38" s="23">
        <v>-3449</v>
      </c>
      <c r="H38" s="22">
        <v>201</v>
      </c>
      <c r="I38" s="22"/>
    </row>
    <row r="39" spans="1:9" ht="3" customHeight="1" x14ac:dyDescent="0.2">
      <c r="A39" s="43"/>
      <c r="B39" s="43"/>
      <c r="C39" s="43"/>
      <c r="D39" s="16"/>
      <c r="E39" s="84"/>
      <c r="F39" s="84"/>
      <c r="G39" s="17"/>
      <c r="H39" s="22"/>
      <c r="I39" s="22"/>
    </row>
    <row r="40" spans="1:9" x14ac:dyDescent="0.2">
      <c r="A40" s="51" t="s">
        <v>98</v>
      </c>
      <c r="B40" s="51"/>
      <c r="C40" s="51"/>
      <c r="D40" s="16"/>
      <c r="E40" s="84"/>
      <c r="F40" s="84"/>
      <c r="G40" s="17"/>
      <c r="H40" s="22"/>
      <c r="I40" s="22"/>
    </row>
    <row r="41" spans="1:9" x14ac:dyDescent="0.2">
      <c r="A41" s="51" t="s">
        <v>126</v>
      </c>
      <c r="B41" s="51"/>
      <c r="C41" s="51"/>
      <c r="D41" s="16"/>
      <c r="E41" s="84"/>
      <c r="F41" s="84"/>
      <c r="G41" s="17"/>
      <c r="H41" s="22"/>
      <c r="I41" s="22"/>
    </row>
    <row r="42" spans="1:9" x14ac:dyDescent="0.2">
      <c r="A42" s="43" t="s">
        <v>99</v>
      </c>
      <c r="B42" s="43"/>
      <c r="C42" s="43"/>
      <c r="D42" s="143">
        <v>21</v>
      </c>
      <c r="E42" s="140">
        <v>10</v>
      </c>
      <c r="F42" s="140">
        <v>10</v>
      </c>
      <c r="G42" s="17">
        <v>64</v>
      </c>
      <c r="H42" s="22">
        <v>54</v>
      </c>
      <c r="I42" s="22"/>
    </row>
    <row r="43" spans="1:9" x14ac:dyDescent="0.2">
      <c r="A43" s="43" t="s">
        <v>100</v>
      </c>
      <c r="B43" s="43"/>
      <c r="C43" s="43"/>
      <c r="D43" s="143">
        <v>318</v>
      </c>
      <c r="E43" s="140">
        <v>70</v>
      </c>
      <c r="F43" s="140">
        <v>127</v>
      </c>
      <c r="G43" s="17">
        <v>130</v>
      </c>
      <c r="H43" s="22">
        <v>3</v>
      </c>
      <c r="I43" s="22"/>
    </row>
    <row r="44" spans="1:9" x14ac:dyDescent="0.2">
      <c r="A44" s="51" t="s">
        <v>132</v>
      </c>
      <c r="B44" s="51"/>
      <c r="C44" s="51"/>
      <c r="D44" s="143"/>
      <c r="E44" s="16"/>
      <c r="F44" s="140"/>
      <c r="G44" s="17"/>
      <c r="H44" s="22"/>
      <c r="I44" s="22"/>
    </row>
    <row r="45" spans="1:9" x14ac:dyDescent="0.2">
      <c r="A45" s="43" t="s">
        <v>99</v>
      </c>
      <c r="B45" s="43"/>
      <c r="C45" s="43"/>
      <c r="D45" s="143">
        <v>-19</v>
      </c>
      <c r="E45" s="140">
        <v>-10</v>
      </c>
      <c r="F45" s="140">
        <v>-10</v>
      </c>
      <c r="G45" s="17">
        <v>-63</v>
      </c>
      <c r="H45" s="22">
        <v>-53</v>
      </c>
      <c r="I45" s="22"/>
    </row>
    <row r="46" spans="1:9" x14ac:dyDescent="0.2">
      <c r="A46" s="43" t="s">
        <v>100</v>
      </c>
      <c r="B46" s="43"/>
      <c r="C46" s="43"/>
      <c r="D46" s="143">
        <v>-128</v>
      </c>
      <c r="E46" s="140">
        <v>-44</v>
      </c>
      <c r="F46" s="140">
        <v>-56</v>
      </c>
      <c r="G46" s="17">
        <v>-67</v>
      </c>
      <c r="H46" s="22">
        <v>-12</v>
      </c>
      <c r="I46" s="22"/>
    </row>
    <row r="47" spans="1:9" s="5" customFormat="1" x14ac:dyDescent="0.2">
      <c r="A47" s="51" t="s">
        <v>101</v>
      </c>
      <c r="B47" s="51"/>
      <c r="C47" s="51"/>
      <c r="D47" s="143">
        <v>193</v>
      </c>
      <c r="E47" s="32">
        <v>26</v>
      </c>
      <c r="F47" s="32">
        <v>72</v>
      </c>
      <c r="G47" s="23">
        <v>64</v>
      </c>
      <c r="H47" s="22">
        <v>-8</v>
      </c>
      <c r="I47" s="22"/>
    </row>
    <row r="48" spans="1:9" ht="3" customHeight="1" x14ac:dyDescent="0.2">
      <c r="A48" s="43"/>
      <c r="B48" s="43"/>
      <c r="C48" s="43"/>
      <c r="D48" s="16"/>
      <c r="E48" s="16"/>
      <c r="F48" s="84"/>
      <c r="G48" s="17"/>
      <c r="H48" s="22"/>
      <c r="I48" s="22"/>
    </row>
    <row r="49" spans="1:9" s="24" customFormat="1" x14ac:dyDescent="0.2">
      <c r="A49" s="51" t="s">
        <v>102</v>
      </c>
      <c r="B49" s="51"/>
      <c r="C49" s="51"/>
      <c r="D49" s="141">
        <v>-4111</v>
      </c>
      <c r="E49" s="32">
        <v>-4907</v>
      </c>
      <c r="F49" s="32">
        <v>-3578</v>
      </c>
      <c r="G49" s="23">
        <v>-3386</v>
      </c>
      <c r="H49" s="22">
        <v>193</v>
      </c>
      <c r="I49" s="22"/>
    </row>
    <row r="50" spans="1:9" ht="3" customHeight="1" x14ac:dyDescent="0.2">
      <c r="A50" s="43"/>
      <c r="B50" s="43"/>
      <c r="C50" s="43"/>
      <c r="D50" s="16"/>
      <c r="E50" s="84"/>
      <c r="F50" s="84"/>
      <c r="G50" s="17"/>
      <c r="H50" s="22"/>
      <c r="I50" s="22"/>
    </row>
    <row r="51" spans="1:9" x14ac:dyDescent="0.2">
      <c r="A51" s="51" t="s">
        <v>131</v>
      </c>
      <c r="B51" s="51"/>
      <c r="C51" s="51"/>
      <c r="D51" s="16"/>
      <c r="E51" s="84"/>
      <c r="F51" s="84"/>
      <c r="G51" s="17"/>
      <c r="H51" s="22"/>
      <c r="I51" s="22"/>
    </row>
    <row r="52" spans="1:9" ht="2.1" customHeight="1" x14ac:dyDescent="0.2">
      <c r="A52" s="43"/>
      <c r="B52" s="43"/>
      <c r="C52" s="43"/>
      <c r="D52" s="16"/>
      <c r="E52" s="84"/>
      <c r="F52" s="84"/>
      <c r="G52" s="17"/>
      <c r="H52" s="22"/>
      <c r="I52" s="22"/>
    </row>
    <row r="53" spans="1:9" x14ac:dyDescent="0.2">
      <c r="A53" s="51" t="s">
        <v>126</v>
      </c>
      <c r="B53" s="51"/>
      <c r="C53" s="51"/>
      <c r="D53" s="16">
        <v>0</v>
      </c>
      <c r="E53" s="84">
        <v>0</v>
      </c>
      <c r="F53" s="84">
        <v>0</v>
      </c>
      <c r="G53" s="17">
        <v>0</v>
      </c>
      <c r="H53" s="22">
        <v>0</v>
      </c>
      <c r="I53" s="22"/>
    </row>
    <row r="54" spans="1:9" x14ac:dyDescent="0.2">
      <c r="A54" s="43" t="s">
        <v>36</v>
      </c>
      <c r="B54" s="43"/>
      <c r="C54" s="43"/>
      <c r="D54" s="143">
        <v>0</v>
      </c>
      <c r="E54" s="140">
        <v>0</v>
      </c>
      <c r="F54" s="140">
        <v>0</v>
      </c>
      <c r="G54" s="17">
        <v>0</v>
      </c>
      <c r="H54" s="22">
        <v>0</v>
      </c>
      <c r="I54" s="22"/>
    </row>
    <row r="55" spans="1:9" x14ac:dyDescent="0.2">
      <c r="A55" s="43" t="s">
        <v>37</v>
      </c>
      <c r="B55" s="43"/>
      <c r="C55" s="43"/>
      <c r="D55" s="143">
        <v>4362</v>
      </c>
      <c r="E55" s="140">
        <v>8528</v>
      </c>
      <c r="F55" s="140">
        <v>7322</v>
      </c>
      <c r="G55" s="17">
        <v>7859</v>
      </c>
      <c r="H55" s="22">
        <v>537</v>
      </c>
      <c r="I55" s="22"/>
    </row>
    <row r="56" spans="1:9" x14ac:dyDescent="0.2">
      <c r="A56" s="43" t="s">
        <v>103</v>
      </c>
      <c r="B56" s="43"/>
      <c r="C56" s="43"/>
      <c r="D56" s="143">
        <v>0</v>
      </c>
      <c r="E56" s="140">
        <v>0</v>
      </c>
      <c r="F56" s="140">
        <v>0</v>
      </c>
      <c r="G56" s="17">
        <v>0</v>
      </c>
      <c r="H56" s="22">
        <v>0</v>
      </c>
      <c r="I56" s="22"/>
    </row>
    <row r="57" spans="1:9" x14ac:dyDescent="0.2">
      <c r="A57" s="43" t="s">
        <v>104</v>
      </c>
      <c r="B57" s="43"/>
      <c r="C57" s="43"/>
      <c r="D57" s="143">
        <v>261</v>
      </c>
      <c r="E57" s="140">
        <v>129</v>
      </c>
      <c r="F57" s="140">
        <v>119</v>
      </c>
      <c r="G57" s="17">
        <v>300</v>
      </c>
      <c r="H57" s="22">
        <v>181</v>
      </c>
      <c r="I57" s="22"/>
    </row>
    <row r="58" spans="1:9" s="5" customFormat="1" x14ac:dyDescent="0.2">
      <c r="A58" s="51" t="s">
        <v>127</v>
      </c>
      <c r="B58" s="51"/>
      <c r="C58" s="51"/>
      <c r="D58" s="141">
        <v>4623</v>
      </c>
      <c r="E58" s="32">
        <v>8657</v>
      </c>
      <c r="F58" s="32">
        <v>7441</v>
      </c>
      <c r="G58" s="23">
        <v>8159</v>
      </c>
      <c r="H58" s="22">
        <v>718</v>
      </c>
      <c r="I58" s="22"/>
    </row>
    <row r="59" spans="1:9" s="5" customFormat="1" ht="3" customHeight="1" x14ac:dyDescent="0.2">
      <c r="A59" s="51"/>
      <c r="B59" s="51"/>
      <c r="C59" s="51"/>
      <c r="D59" s="32"/>
      <c r="E59" s="22"/>
      <c r="F59" s="22"/>
      <c r="G59" s="23"/>
      <c r="H59" s="22"/>
      <c r="I59" s="22"/>
    </row>
    <row r="60" spans="1:9" s="5" customFormat="1" x14ac:dyDescent="0.2">
      <c r="A60" s="51" t="s">
        <v>132</v>
      </c>
      <c r="B60" s="51"/>
      <c r="C60" s="51"/>
      <c r="D60" s="32"/>
      <c r="E60" s="22"/>
      <c r="F60" s="22"/>
      <c r="G60" s="23"/>
      <c r="H60" s="22"/>
      <c r="I60" s="22"/>
    </row>
    <row r="61" spans="1:9" s="5" customFormat="1" x14ac:dyDescent="0.2">
      <c r="A61" s="50" t="s">
        <v>105</v>
      </c>
      <c r="B61" s="50"/>
      <c r="C61" s="50"/>
      <c r="D61" s="143">
        <v>-17</v>
      </c>
      <c r="E61" s="140">
        <v>-17</v>
      </c>
      <c r="F61" s="140">
        <v>-17</v>
      </c>
      <c r="G61" s="17">
        <v>-17</v>
      </c>
      <c r="H61" s="22">
        <v>0</v>
      </c>
      <c r="I61" s="22"/>
    </row>
    <row r="62" spans="1:9" s="5" customFormat="1" x14ac:dyDescent="0.2">
      <c r="A62" s="50" t="s">
        <v>106</v>
      </c>
      <c r="B62" s="50"/>
      <c r="C62" s="50"/>
      <c r="D62" s="143">
        <v>-5097</v>
      </c>
      <c r="E62" s="140">
        <v>-7977</v>
      </c>
      <c r="F62" s="140">
        <v>-8141</v>
      </c>
      <c r="G62" s="17">
        <v>-7944</v>
      </c>
      <c r="H62" s="22">
        <v>197</v>
      </c>
      <c r="I62" s="22"/>
    </row>
    <row r="63" spans="1:9" s="5" customFormat="1" x14ac:dyDescent="0.2">
      <c r="A63" s="50" t="s">
        <v>107</v>
      </c>
      <c r="B63" s="50"/>
      <c r="C63" s="50"/>
      <c r="D63" s="143">
        <v>0</v>
      </c>
      <c r="E63" s="140">
        <v>0</v>
      </c>
      <c r="F63" s="140">
        <v>0</v>
      </c>
      <c r="G63" s="17">
        <v>0</v>
      </c>
      <c r="H63" s="22">
        <v>0</v>
      </c>
      <c r="I63" s="22"/>
    </row>
    <row r="64" spans="1:9" s="5" customFormat="1" x14ac:dyDescent="0.2">
      <c r="A64" s="50" t="s">
        <v>108</v>
      </c>
      <c r="B64" s="50"/>
      <c r="C64" s="50"/>
      <c r="D64" s="143">
        <v>-215</v>
      </c>
      <c r="E64" s="140">
        <v>-456</v>
      </c>
      <c r="F64" s="140">
        <v>-470</v>
      </c>
      <c r="G64" s="17">
        <v>-462</v>
      </c>
      <c r="H64" s="22">
        <v>8</v>
      </c>
      <c r="I64" s="22"/>
    </row>
    <row r="65" spans="1:9" s="5" customFormat="1" x14ac:dyDescent="0.2">
      <c r="A65" s="51" t="s">
        <v>129</v>
      </c>
      <c r="B65" s="51"/>
      <c r="C65" s="51"/>
      <c r="D65" s="141">
        <v>-5329</v>
      </c>
      <c r="E65" s="32">
        <v>-8450</v>
      </c>
      <c r="F65" s="32">
        <v>-8629</v>
      </c>
      <c r="G65" s="23">
        <v>-8424</v>
      </c>
      <c r="H65" s="22">
        <v>205</v>
      </c>
      <c r="I65" s="22"/>
    </row>
    <row r="66" spans="1:9" s="5" customFormat="1" ht="3" customHeight="1" x14ac:dyDescent="0.2">
      <c r="A66" s="51"/>
      <c r="B66" s="51"/>
      <c r="C66" s="51"/>
      <c r="D66" s="32"/>
      <c r="E66" s="22"/>
      <c r="F66" s="22"/>
      <c r="G66" s="23"/>
      <c r="H66" s="22"/>
      <c r="I66" s="22"/>
    </row>
    <row r="67" spans="1:9" s="5" customFormat="1" x14ac:dyDescent="0.2">
      <c r="A67" s="51" t="s">
        <v>110</v>
      </c>
      <c r="B67" s="51"/>
      <c r="C67" s="51"/>
      <c r="D67" s="141">
        <v>-706</v>
      </c>
      <c r="E67" s="32">
        <v>207</v>
      </c>
      <c r="F67" s="32">
        <v>-1188</v>
      </c>
      <c r="G67" s="23">
        <v>-264</v>
      </c>
      <c r="H67" s="22">
        <v>923</v>
      </c>
      <c r="I67" s="22"/>
    </row>
    <row r="68" spans="1:9" s="5" customFormat="1" ht="3" customHeight="1" x14ac:dyDescent="0.2">
      <c r="A68" s="51"/>
      <c r="B68" s="51"/>
      <c r="C68" s="51"/>
      <c r="D68" s="32"/>
      <c r="E68" s="22"/>
      <c r="F68" s="22"/>
      <c r="G68" s="23"/>
      <c r="H68" s="22"/>
      <c r="I68" s="22"/>
    </row>
    <row r="69" spans="1:9" s="5" customFormat="1" x14ac:dyDescent="0.2">
      <c r="A69" s="42" t="s">
        <v>111</v>
      </c>
      <c r="B69" s="42"/>
      <c r="C69" s="42"/>
      <c r="D69" s="142">
        <v>-1426</v>
      </c>
      <c r="E69" s="45">
        <v>-340</v>
      </c>
      <c r="F69" s="45">
        <v>675</v>
      </c>
      <c r="G69" s="19">
        <v>2055</v>
      </c>
      <c r="H69" s="25">
        <v>1379</v>
      </c>
      <c r="I69" s="25"/>
    </row>
    <row r="70" spans="1:9" s="5" customFormat="1" x14ac:dyDescent="0.2">
      <c r="A70" s="43" t="s">
        <v>173</v>
      </c>
      <c r="B70" s="43"/>
      <c r="C70" s="43"/>
      <c r="D70" s="143">
        <v>8248</v>
      </c>
      <c r="E70" s="140">
        <v>5958</v>
      </c>
      <c r="F70" s="140">
        <v>6822</v>
      </c>
      <c r="G70" s="17">
        <v>6822</v>
      </c>
      <c r="H70" s="22">
        <v>0</v>
      </c>
      <c r="I70" s="22"/>
    </row>
    <row r="71" spans="1:9" x14ac:dyDescent="0.2">
      <c r="A71" s="43" t="s">
        <v>174</v>
      </c>
      <c r="B71" s="43"/>
      <c r="C71" s="43"/>
      <c r="D71" s="143">
        <v>6822</v>
      </c>
      <c r="E71" s="140">
        <v>5618</v>
      </c>
      <c r="F71" s="140">
        <v>7497</v>
      </c>
      <c r="G71" s="17">
        <v>8876</v>
      </c>
      <c r="H71" s="22">
        <v>1379</v>
      </c>
      <c r="I71" s="22"/>
    </row>
    <row r="72" spans="1:9" ht="3" customHeight="1" thickBot="1" x14ac:dyDescent="0.25">
      <c r="A72" s="50"/>
      <c r="B72" s="50"/>
      <c r="C72" s="50"/>
      <c r="D72" s="1"/>
      <c r="E72" s="3"/>
      <c r="F72" s="3"/>
      <c r="G72" s="2"/>
      <c r="H72" s="5"/>
      <c r="I72" s="5"/>
    </row>
    <row r="73" spans="1:9" ht="20.100000000000001" customHeight="1" thickBot="1" x14ac:dyDescent="0.25">
      <c r="A73" s="88" t="s">
        <v>58</v>
      </c>
      <c r="B73" s="88"/>
      <c r="C73" s="88"/>
      <c r="D73" s="100"/>
      <c r="E73" s="98"/>
      <c r="F73" s="98"/>
      <c r="G73" s="99"/>
      <c r="H73" s="92"/>
      <c r="I73" s="104"/>
    </row>
    <row r="74" spans="1:9" ht="3" customHeight="1" x14ac:dyDescent="0.2">
      <c r="A74" s="43"/>
      <c r="B74" s="43"/>
      <c r="C74" s="43"/>
      <c r="D74" s="1"/>
      <c r="E74" s="3"/>
      <c r="F74" s="3"/>
      <c r="G74" s="2"/>
      <c r="H74" s="5"/>
      <c r="I74" s="5"/>
    </row>
    <row r="75" spans="1:9" x14ac:dyDescent="0.2">
      <c r="A75" s="43" t="s">
        <v>47</v>
      </c>
      <c r="B75" s="43"/>
      <c r="C75" s="43"/>
      <c r="D75" s="143">
        <v>3390</v>
      </c>
      <c r="E75" s="140">
        <v>4360</v>
      </c>
      <c r="F75" s="140">
        <v>5441</v>
      </c>
      <c r="G75" s="17">
        <v>5704</v>
      </c>
      <c r="H75" s="22">
        <v>263</v>
      </c>
      <c r="I75" s="22"/>
    </row>
    <row r="76" spans="1:9" x14ac:dyDescent="0.2">
      <c r="A76" s="43" t="s">
        <v>112</v>
      </c>
      <c r="B76" s="43"/>
      <c r="C76" s="43"/>
      <c r="D76" s="143">
        <v>-4304</v>
      </c>
      <c r="E76" s="140">
        <v>-4934</v>
      </c>
      <c r="F76" s="140">
        <v>-3650</v>
      </c>
      <c r="G76" s="17">
        <v>-3449</v>
      </c>
      <c r="H76" s="22">
        <v>201</v>
      </c>
      <c r="I76" s="22"/>
    </row>
    <row r="77" spans="1:9" x14ac:dyDescent="0.2">
      <c r="A77" s="42" t="s">
        <v>113</v>
      </c>
      <c r="B77" s="42"/>
      <c r="C77" s="61"/>
      <c r="D77" s="142">
        <v>-913</v>
      </c>
      <c r="E77" s="45">
        <v>-573</v>
      </c>
      <c r="F77" s="45">
        <v>1791</v>
      </c>
      <c r="G77" s="19">
        <v>2255</v>
      </c>
      <c r="H77" s="25">
        <v>464</v>
      </c>
      <c r="I77" s="25"/>
    </row>
    <row r="78" spans="1:9" ht="9" customHeight="1" x14ac:dyDescent="0.2">
      <c r="A78" s="43"/>
      <c r="B78" s="43"/>
      <c r="C78" s="43"/>
      <c r="H78" s="5"/>
      <c r="I78" s="5"/>
    </row>
    <row r="80" spans="1:9" x14ac:dyDescent="0.2">
      <c r="A80" s="182" t="s">
        <v>224</v>
      </c>
    </row>
  </sheetData>
  <mergeCells count="3">
    <mergeCell ref="E6:H6"/>
    <mergeCell ref="A2:H2"/>
    <mergeCell ref="A3:H3"/>
  </mergeCells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I80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style="34" customWidth="1"/>
    <col min="4" max="7" width="9.83203125" customWidth="1"/>
    <col min="8" max="8" width="9.83203125" style="5" customWidth="1"/>
    <col min="9" max="9" width="9.83203125" customWidth="1"/>
  </cols>
  <sheetData>
    <row r="1" spans="1:9" ht="15" x14ac:dyDescent="0.25">
      <c r="A1" s="183" t="s">
        <v>250</v>
      </c>
    </row>
    <row r="2" spans="1:9" x14ac:dyDescent="0.2">
      <c r="A2" s="185" t="s">
        <v>231</v>
      </c>
      <c r="B2" s="185"/>
      <c r="C2" s="185"/>
      <c r="D2" s="185"/>
      <c r="E2" s="185"/>
      <c r="F2" s="185"/>
      <c r="G2" s="185"/>
      <c r="H2" s="185"/>
      <c r="I2" s="10"/>
    </row>
    <row r="3" spans="1:9" x14ac:dyDescent="0.2">
      <c r="A3" s="186" t="s">
        <v>219</v>
      </c>
      <c r="B3" s="186"/>
      <c r="C3" s="186"/>
      <c r="D3" s="186"/>
      <c r="E3" s="186"/>
      <c r="F3" s="186"/>
      <c r="G3" s="186"/>
      <c r="H3" s="186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 t="s">
        <v>189</v>
      </c>
      <c r="E6" s="184" t="s">
        <v>202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0"/>
      <c r="C8" s="43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35" t="s">
        <v>119</v>
      </c>
      <c r="B11" s="35"/>
      <c r="C11" s="35"/>
      <c r="D11" s="6"/>
      <c r="E11" s="7"/>
      <c r="F11" s="7"/>
      <c r="G11" s="8"/>
      <c r="H11" s="31"/>
      <c r="I11" s="31"/>
    </row>
    <row r="12" spans="1:9" ht="3" customHeight="1" x14ac:dyDescent="0.2">
      <c r="A12" s="40"/>
      <c r="B12" s="40"/>
      <c r="C12" s="40"/>
      <c r="D12" s="6"/>
      <c r="E12" s="7"/>
      <c r="F12" s="7"/>
      <c r="G12" s="8"/>
      <c r="H12" s="31"/>
      <c r="I12" s="31"/>
    </row>
    <row r="13" spans="1:9" x14ac:dyDescent="0.2">
      <c r="A13" s="34" t="s">
        <v>10</v>
      </c>
      <c r="D13" s="1"/>
      <c r="E13" s="1"/>
      <c r="F13" s="1"/>
      <c r="G13" s="2"/>
      <c r="I13" s="5"/>
    </row>
    <row r="14" spans="1:9" x14ac:dyDescent="0.2">
      <c r="A14" s="34" t="s">
        <v>12</v>
      </c>
      <c r="D14" s="143">
        <v>0</v>
      </c>
      <c r="E14" s="140">
        <v>0</v>
      </c>
      <c r="F14" s="140">
        <v>0</v>
      </c>
      <c r="G14" s="121">
        <v>0</v>
      </c>
      <c r="H14" s="22">
        <v>0</v>
      </c>
      <c r="I14" s="22"/>
    </row>
    <row r="15" spans="1:9" x14ac:dyDescent="0.2">
      <c r="A15" s="34" t="s">
        <v>13</v>
      </c>
      <c r="D15" s="143">
        <v>0</v>
      </c>
      <c r="E15" s="140">
        <v>0</v>
      </c>
      <c r="F15" s="140">
        <v>0</v>
      </c>
      <c r="G15" s="121">
        <v>0</v>
      </c>
      <c r="H15" s="22">
        <v>0</v>
      </c>
      <c r="I15" s="22"/>
    </row>
    <row r="16" spans="1:9" x14ac:dyDescent="0.2">
      <c r="A16" s="34" t="s">
        <v>14</v>
      </c>
      <c r="D16" s="143">
        <v>1136</v>
      </c>
      <c r="E16" s="140">
        <v>1191</v>
      </c>
      <c r="F16" s="140">
        <v>1169</v>
      </c>
      <c r="G16" s="121">
        <v>1186</v>
      </c>
      <c r="H16" s="22">
        <v>17</v>
      </c>
      <c r="I16" s="22"/>
    </row>
    <row r="17" spans="1:9" x14ac:dyDescent="0.2">
      <c r="A17" s="34" t="s">
        <v>15</v>
      </c>
      <c r="D17" s="143">
        <v>1882</v>
      </c>
      <c r="E17" s="140">
        <v>1998</v>
      </c>
      <c r="F17" s="140">
        <v>1787</v>
      </c>
      <c r="G17" s="121">
        <v>1626</v>
      </c>
      <c r="H17" s="22">
        <v>-160</v>
      </c>
      <c r="I17" s="22"/>
    </row>
    <row r="18" spans="1:9" x14ac:dyDescent="0.2">
      <c r="A18" s="34" t="s">
        <v>17</v>
      </c>
      <c r="D18" s="143">
        <v>113</v>
      </c>
      <c r="E18" s="140">
        <v>100</v>
      </c>
      <c r="F18" s="140">
        <v>107</v>
      </c>
      <c r="G18" s="121">
        <v>100</v>
      </c>
      <c r="H18" s="22">
        <v>-8</v>
      </c>
      <c r="I18" s="22"/>
    </row>
    <row r="19" spans="1:9" x14ac:dyDescent="0.2">
      <c r="A19" s="37" t="s">
        <v>26</v>
      </c>
      <c r="B19" s="37"/>
      <c r="C19" s="37"/>
      <c r="D19" s="141">
        <v>3130</v>
      </c>
      <c r="E19" s="32">
        <v>3290</v>
      </c>
      <c r="F19" s="32">
        <v>3063</v>
      </c>
      <c r="G19" s="122">
        <v>2912</v>
      </c>
      <c r="H19" s="22">
        <v>-151</v>
      </c>
      <c r="I19" s="22"/>
    </row>
    <row r="20" spans="1:9" ht="3" customHeight="1" x14ac:dyDescent="0.2">
      <c r="A20" s="36"/>
      <c r="B20" s="36"/>
      <c r="C20" s="36"/>
      <c r="D20" s="16"/>
      <c r="E20" s="16"/>
      <c r="F20" s="16"/>
      <c r="G20" s="121"/>
      <c r="H20" s="32"/>
      <c r="I20" s="32"/>
    </row>
    <row r="21" spans="1:9" x14ac:dyDescent="0.2">
      <c r="A21" s="34" t="s">
        <v>27</v>
      </c>
      <c r="D21" s="16"/>
      <c r="E21" s="16"/>
      <c r="F21" s="16"/>
      <c r="G21" s="121"/>
      <c r="H21" s="32"/>
      <c r="I21" s="32"/>
    </row>
    <row r="22" spans="1:9" x14ac:dyDescent="0.2">
      <c r="A22" s="38" t="s">
        <v>18</v>
      </c>
      <c r="B22" s="38"/>
      <c r="C22" s="38"/>
      <c r="D22" s="143">
        <v>57</v>
      </c>
      <c r="E22" s="140">
        <v>60</v>
      </c>
      <c r="F22" s="140">
        <v>62</v>
      </c>
      <c r="G22" s="121">
        <v>62</v>
      </c>
      <c r="H22" s="22">
        <v>1</v>
      </c>
      <c r="I22" s="22"/>
    </row>
    <row r="23" spans="1:9" x14ac:dyDescent="0.2">
      <c r="A23" s="38" t="s">
        <v>162</v>
      </c>
      <c r="B23" s="38"/>
      <c r="C23" s="38"/>
      <c r="D23" s="16"/>
      <c r="E23" s="16"/>
      <c r="F23" s="16"/>
      <c r="G23" s="121"/>
      <c r="H23" s="22"/>
      <c r="I23" s="22"/>
    </row>
    <row r="24" spans="1:9" x14ac:dyDescent="0.2">
      <c r="A24" s="36" t="s">
        <v>163</v>
      </c>
      <c r="B24" s="36"/>
      <c r="C24" s="36"/>
      <c r="D24" s="143">
        <v>6</v>
      </c>
      <c r="E24" s="140">
        <v>6</v>
      </c>
      <c r="F24" s="140">
        <v>6</v>
      </c>
      <c r="G24" s="121">
        <v>6</v>
      </c>
      <c r="H24" s="159">
        <v>0</v>
      </c>
      <c r="I24" s="22"/>
    </row>
    <row r="25" spans="1:9" x14ac:dyDescent="0.2">
      <c r="A25" s="36" t="s">
        <v>48</v>
      </c>
      <c r="B25" s="36"/>
      <c r="C25" s="36"/>
      <c r="D25" s="143">
        <v>0</v>
      </c>
      <c r="E25" s="140">
        <v>0</v>
      </c>
      <c r="F25" s="140">
        <v>0</v>
      </c>
      <c r="G25" s="121">
        <v>0</v>
      </c>
      <c r="H25" s="22">
        <v>0</v>
      </c>
      <c r="I25" s="22"/>
    </row>
    <row r="26" spans="1:9" x14ac:dyDescent="0.2">
      <c r="A26" s="38" t="s">
        <v>49</v>
      </c>
      <c r="B26" s="38"/>
      <c r="C26" s="38"/>
      <c r="D26" s="143">
        <v>2</v>
      </c>
      <c r="E26" s="140">
        <v>3</v>
      </c>
      <c r="F26" s="140">
        <v>3</v>
      </c>
      <c r="G26" s="121">
        <v>1</v>
      </c>
      <c r="H26" s="22">
        <v>-2</v>
      </c>
      <c r="I26" s="22"/>
    </row>
    <row r="27" spans="1:9" x14ac:dyDescent="0.2">
      <c r="A27" s="38" t="s">
        <v>19</v>
      </c>
      <c r="B27" s="38"/>
      <c r="C27" s="38"/>
      <c r="D27" s="143">
        <v>4</v>
      </c>
      <c r="E27" s="140">
        <v>10</v>
      </c>
      <c r="F27" s="140">
        <v>9</v>
      </c>
      <c r="G27" s="121">
        <v>8</v>
      </c>
      <c r="H27" s="22">
        <v>-1</v>
      </c>
      <c r="I27" s="22"/>
    </row>
    <row r="28" spans="1:9" x14ac:dyDescent="0.2">
      <c r="A28" s="38" t="s">
        <v>20</v>
      </c>
      <c r="B28" s="38"/>
      <c r="C28" s="38"/>
      <c r="D28" s="143">
        <v>11</v>
      </c>
      <c r="E28" s="140">
        <v>11</v>
      </c>
      <c r="F28" s="140">
        <v>12</v>
      </c>
      <c r="G28" s="121">
        <v>11</v>
      </c>
      <c r="H28" s="159">
        <v>0</v>
      </c>
      <c r="I28" s="22"/>
    </row>
    <row r="29" spans="1:9" x14ac:dyDescent="0.2">
      <c r="A29" s="38" t="s">
        <v>21</v>
      </c>
      <c r="B29" s="38"/>
      <c r="C29" s="38"/>
      <c r="D29" s="143">
        <v>1182</v>
      </c>
      <c r="E29" s="140">
        <v>1217</v>
      </c>
      <c r="F29" s="140">
        <v>1223</v>
      </c>
      <c r="G29" s="121">
        <v>1127</v>
      </c>
      <c r="H29" s="22">
        <v>-96</v>
      </c>
      <c r="I29" s="22"/>
    </row>
    <row r="30" spans="1:9" x14ac:dyDescent="0.2">
      <c r="A30" s="34" t="s">
        <v>187</v>
      </c>
      <c r="D30" s="16"/>
      <c r="E30" s="16"/>
      <c r="F30" s="16"/>
      <c r="G30" s="121"/>
      <c r="H30" s="22"/>
      <c r="I30" s="22"/>
    </row>
    <row r="31" spans="1:9" x14ac:dyDescent="0.2">
      <c r="A31" s="36" t="s">
        <v>188</v>
      </c>
      <c r="B31" s="36"/>
      <c r="D31" s="143">
        <v>0</v>
      </c>
      <c r="E31" s="140">
        <v>1</v>
      </c>
      <c r="F31" s="140">
        <v>1</v>
      </c>
      <c r="G31" s="121">
        <v>1</v>
      </c>
      <c r="H31" s="158">
        <v>0</v>
      </c>
      <c r="I31" s="22"/>
    </row>
    <row r="32" spans="1:9" x14ac:dyDescent="0.2">
      <c r="A32" s="36" t="s">
        <v>22</v>
      </c>
      <c r="B32" s="36"/>
      <c r="D32" s="143">
        <v>1623</v>
      </c>
      <c r="E32" s="140">
        <v>1800</v>
      </c>
      <c r="F32" s="140">
        <v>1574</v>
      </c>
      <c r="G32" s="121">
        <v>1344</v>
      </c>
      <c r="H32" s="22">
        <v>-230</v>
      </c>
      <c r="I32" s="22"/>
    </row>
    <row r="33" spans="1:9" x14ac:dyDescent="0.2">
      <c r="A33" s="34" t="s">
        <v>141</v>
      </c>
      <c r="D33" s="143">
        <v>65</v>
      </c>
      <c r="E33" s="140">
        <v>42</v>
      </c>
      <c r="F33" s="140">
        <v>49</v>
      </c>
      <c r="G33" s="121">
        <v>123</v>
      </c>
      <c r="H33" s="22">
        <v>73</v>
      </c>
      <c r="I33" s="22"/>
    </row>
    <row r="34" spans="1:9" x14ac:dyDescent="0.2">
      <c r="A34" s="34" t="s">
        <v>23</v>
      </c>
      <c r="D34" s="143">
        <v>4</v>
      </c>
      <c r="E34" s="140">
        <v>5</v>
      </c>
      <c r="F34" s="140">
        <v>5</v>
      </c>
      <c r="G34" s="121">
        <v>4</v>
      </c>
      <c r="H34" s="158">
        <v>0</v>
      </c>
      <c r="I34" s="22"/>
    </row>
    <row r="35" spans="1:9" x14ac:dyDescent="0.2">
      <c r="A35" s="34" t="s">
        <v>24</v>
      </c>
      <c r="D35" s="143">
        <v>14</v>
      </c>
      <c r="E35" s="140">
        <v>8</v>
      </c>
      <c r="F35" s="140">
        <v>12</v>
      </c>
      <c r="G35" s="121">
        <v>16</v>
      </c>
      <c r="H35" s="22">
        <v>4</v>
      </c>
      <c r="I35" s="22"/>
    </row>
    <row r="36" spans="1:9" x14ac:dyDescent="0.2">
      <c r="A36" s="37" t="s">
        <v>26</v>
      </c>
      <c r="B36" s="37"/>
      <c r="C36" s="37"/>
      <c r="D36" s="141">
        <v>2969</v>
      </c>
      <c r="E36" s="32">
        <v>3161</v>
      </c>
      <c r="F36" s="32">
        <v>2955</v>
      </c>
      <c r="G36" s="122">
        <v>2704</v>
      </c>
      <c r="H36" s="22">
        <v>-251</v>
      </c>
      <c r="I36" s="22"/>
    </row>
    <row r="37" spans="1:9" ht="3" customHeight="1" x14ac:dyDescent="0.2">
      <c r="A37" s="36"/>
      <c r="B37" s="36"/>
      <c r="C37" s="36"/>
      <c r="D37" s="16"/>
      <c r="E37" s="16"/>
      <c r="F37" s="16"/>
      <c r="G37" s="121"/>
      <c r="H37" s="22"/>
      <c r="I37" s="22"/>
    </row>
    <row r="38" spans="1:9" ht="14.25" x14ac:dyDescent="0.2">
      <c r="A38" s="33" t="s">
        <v>185</v>
      </c>
      <c r="B38" s="33"/>
      <c r="C38" s="63">
        <v>4</v>
      </c>
      <c r="D38" s="142">
        <v>161</v>
      </c>
      <c r="E38" s="45">
        <v>128</v>
      </c>
      <c r="F38" s="45">
        <v>109</v>
      </c>
      <c r="G38" s="123">
        <v>208</v>
      </c>
      <c r="H38" s="25">
        <v>100</v>
      </c>
      <c r="I38" s="25"/>
    </row>
    <row r="39" spans="1:9" ht="3" customHeight="1" x14ac:dyDescent="0.2">
      <c r="D39" s="1"/>
      <c r="E39" s="1"/>
      <c r="F39" s="1"/>
      <c r="G39" s="124"/>
      <c r="H39" s="22"/>
      <c r="I39" s="22"/>
    </row>
    <row r="40" spans="1:9" x14ac:dyDescent="0.2">
      <c r="A40" s="51" t="s">
        <v>179</v>
      </c>
      <c r="B40" s="51"/>
      <c r="C40" s="51"/>
      <c r="D40" s="1"/>
      <c r="E40" s="1"/>
      <c r="F40" s="1"/>
      <c r="G40" s="124"/>
      <c r="H40" s="22"/>
      <c r="I40" s="22"/>
    </row>
    <row r="41" spans="1:9" x14ac:dyDescent="0.2">
      <c r="A41" s="48" t="s">
        <v>146</v>
      </c>
      <c r="B41" s="48"/>
      <c r="C41" s="48"/>
      <c r="D41" s="143">
        <v>147</v>
      </c>
      <c r="E41" s="140">
        <v>155</v>
      </c>
      <c r="F41" s="140">
        <v>177</v>
      </c>
      <c r="G41" s="121">
        <v>-316</v>
      </c>
      <c r="H41" s="22">
        <v>-493</v>
      </c>
      <c r="I41" s="22"/>
    </row>
    <row r="42" spans="1:9" x14ac:dyDescent="0.2">
      <c r="A42" s="50" t="s">
        <v>50</v>
      </c>
      <c r="B42" s="50"/>
      <c r="C42" s="50"/>
      <c r="D42" s="143">
        <v>0</v>
      </c>
      <c r="E42" s="140">
        <v>0</v>
      </c>
      <c r="F42" s="140">
        <v>0</v>
      </c>
      <c r="G42" s="121">
        <v>0</v>
      </c>
      <c r="H42" s="22">
        <v>0</v>
      </c>
      <c r="I42" s="22"/>
    </row>
    <row r="43" spans="1:9" x14ac:dyDescent="0.2">
      <c r="A43" s="110" t="s">
        <v>183</v>
      </c>
      <c r="B43" s="110"/>
      <c r="C43" s="50"/>
      <c r="D43" s="143">
        <v>7</v>
      </c>
      <c r="E43" s="154">
        <v>0</v>
      </c>
      <c r="F43" s="154">
        <v>0</v>
      </c>
      <c r="G43" s="121">
        <v>8</v>
      </c>
      <c r="H43" s="22">
        <v>8</v>
      </c>
      <c r="I43" s="22"/>
    </row>
    <row r="44" spans="1:9" x14ac:dyDescent="0.2">
      <c r="A44" s="52" t="s">
        <v>51</v>
      </c>
      <c r="B44" s="52"/>
      <c r="C44" s="52"/>
      <c r="D44" s="141">
        <v>155</v>
      </c>
      <c r="E44" s="32">
        <v>155</v>
      </c>
      <c r="F44" s="32">
        <v>177</v>
      </c>
      <c r="G44" s="122">
        <v>-307</v>
      </c>
      <c r="H44" s="22">
        <v>-484</v>
      </c>
      <c r="I44" s="22"/>
    </row>
    <row r="45" spans="1:9" ht="3" customHeight="1" x14ac:dyDescent="0.2">
      <c r="A45" s="43"/>
      <c r="B45" s="43"/>
      <c r="C45" s="43"/>
      <c r="D45" s="16"/>
      <c r="E45" s="32"/>
      <c r="F45" s="32"/>
      <c r="G45" s="121"/>
      <c r="H45" s="22"/>
      <c r="I45" s="22"/>
    </row>
    <row r="46" spans="1:9" s="46" customFormat="1" x14ac:dyDescent="0.2">
      <c r="A46" s="53" t="s">
        <v>52</v>
      </c>
      <c r="B46" s="53"/>
      <c r="C46" s="53"/>
      <c r="D46" s="141">
        <v>315</v>
      </c>
      <c r="E46" s="103">
        <v>283</v>
      </c>
      <c r="F46" s="103">
        <v>286</v>
      </c>
      <c r="G46" s="125">
        <v>-99</v>
      </c>
      <c r="H46" s="22">
        <v>-384</v>
      </c>
      <c r="I46" s="22"/>
    </row>
    <row r="47" spans="1:9" ht="3" customHeight="1" x14ac:dyDescent="0.2">
      <c r="A47" s="43"/>
      <c r="B47" s="43"/>
      <c r="C47" s="43"/>
      <c r="D47" s="16"/>
      <c r="E47" s="16"/>
      <c r="F47" s="16"/>
      <c r="G47" s="121"/>
      <c r="H47" s="22"/>
      <c r="I47" s="22"/>
    </row>
    <row r="48" spans="1:9" x14ac:dyDescent="0.2">
      <c r="A48" s="51" t="s">
        <v>142</v>
      </c>
      <c r="B48" s="51"/>
      <c r="C48" s="51"/>
      <c r="D48" s="45"/>
      <c r="E48" s="45"/>
      <c r="F48" s="45"/>
      <c r="G48" s="123"/>
      <c r="H48" s="22"/>
      <c r="I48" s="22"/>
    </row>
    <row r="49" spans="1:9" x14ac:dyDescent="0.2">
      <c r="A49" s="51" t="s">
        <v>178</v>
      </c>
      <c r="B49" s="51"/>
      <c r="C49" s="51"/>
      <c r="D49" s="45"/>
      <c r="E49" s="45"/>
      <c r="F49" s="45"/>
      <c r="G49" s="123"/>
      <c r="H49" s="22"/>
      <c r="I49" s="22"/>
    </row>
    <row r="50" spans="1:9" x14ac:dyDescent="0.2">
      <c r="A50" s="50" t="s">
        <v>54</v>
      </c>
      <c r="B50" s="50"/>
      <c r="C50" s="50"/>
      <c r="D50" s="154">
        <v>0</v>
      </c>
      <c r="E50" s="140">
        <v>-2</v>
      </c>
      <c r="F50" s="140">
        <v>-6</v>
      </c>
      <c r="G50" s="129">
        <v>0</v>
      </c>
      <c r="H50" s="22">
        <v>6</v>
      </c>
      <c r="I50" s="22"/>
    </row>
    <row r="51" spans="1:9" x14ac:dyDescent="0.2">
      <c r="A51" s="48" t="s">
        <v>182</v>
      </c>
      <c r="B51" s="48"/>
      <c r="C51" s="49"/>
      <c r="D51" s="143">
        <v>1</v>
      </c>
      <c r="E51" s="154">
        <v>0</v>
      </c>
      <c r="F51" s="154">
        <v>0</v>
      </c>
      <c r="G51" s="156">
        <v>0</v>
      </c>
      <c r="H51" s="158">
        <v>0</v>
      </c>
      <c r="I51" s="22"/>
    </row>
    <row r="52" spans="1:9" x14ac:dyDescent="0.2">
      <c r="A52" s="49" t="s">
        <v>55</v>
      </c>
      <c r="B52" s="49"/>
      <c r="C52" s="49"/>
      <c r="D52" s="153">
        <v>0</v>
      </c>
      <c r="E52" s="140">
        <v>0</v>
      </c>
      <c r="F52" s="140">
        <v>0</v>
      </c>
      <c r="G52" s="136">
        <v>1</v>
      </c>
      <c r="H52" s="22">
        <v>1</v>
      </c>
      <c r="I52" s="22"/>
    </row>
    <row r="53" spans="1:9" x14ac:dyDescent="0.2">
      <c r="A53" s="50" t="s">
        <v>57</v>
      </c>
      <c r="B53" s="50"/>
      <c r="C53" s="50"/>
      <c r="D53" s="143">
        <v>0</v>
      </c>
      <c r="E53" s="154">
        <v>0</v>
      </c>
      <c r="F53" s="154">
        <v>0</v>
      </c>
      <c r="G53" s="121">
        <v>-2</v>
      </c>
      <c r="H53" s="158">
        <v>-2</v>
      </c>
      <c r="I53" s="22"/>
    </row>
    <row r="54" spans="1:9" x14ac:dyDescent="0.2">
      <c r="A54" s="51" t="s">
        <v>143</v>
      </c>
      <c r="B54" s="51"/>
      <c r="C54" s="51"/>
      <c r="D54" s="141">
        <v>1</v>
      </c>
      <c r="E54" s="32">
        <v>-1</v>
      </c>
      <c r="F54" s="32">
        <v>-6</v>
      </c>
      <c r="G54" s="157">
        <v>-1</v>
      </c>
      <c r="H54" s="22">
        <v>5</v>
      </c>
      <c r="I54" s="22"/>
    </row>
    <row r="55" spans="1:9" ht="3" customHeight="1" x14ac:dyDescent="0.2">
      <c r="D55" s="32"/>
      <c r="E55" s="32"/>
      <c r="F55" s="32"/>
      <c r="G55" s="122"/>
      <c r="H55" s="22"/>
      <c r="I55" s="22"/>
    </row>
    <row r="56" spans="1:9" x14ac:dyDescent="0.2">
      <c r="A56" s="51" t="s">
        <v>136</v>
      </c>
      <c r="B56" s="51"/>
      <c r="C56" s="51"/>
      <c r="D56" s="32"/>
      <c r="E56" s="32"/>
      <c r="F56" s="32"/>
      <c r="G56" s="122"/>
      <c r="H56" s="22"/>
      <c r="I56" s="22"/>
    </row>
    <row r="57" spans="1:9" x14ac:dyDescent="0.2">
      <c r="A57" s="34" t="s">
        <v>137</v>
      </c>
      <c r="D57" s="143">
        <v>-181</v>
      </c>
      <c r="E57" s="140">
        <v>-147</v>
      </c>
      <c r="F57" s="140">
        <v>-303</v>
      </c>
      <c r="G57" s="121">
        <v>-292</v>
      </c>
      <c r="H57" s="22">
        <v>11</v>
      </c>
      <c r="I57" s="22"/>
    </row>
    <row r="58" spans="1:9" x14ac:dyDescent="0.2">
      <c r="A58" s="34" t="s">
        <v>138</v>
      </c>
      <c r="D58" s="143">
        <v>-136</v>
      </c>
      <c r="E58" s="140">
        <v>-27</v>
      </c>
      <c r="F58" s="140">
        <v>-25</v>
      </c>
      <c r="G58" s="122">
        <v>-50</v>
      </c>
      <c r="H58" s="22">
        <v>-25</v>
      </c>
      <c r="I58" s="22"/>
    </row>
    <row r="59" spans="1:9" x14ac:dyDescent="0.2">
      <c r="A59" s="35" t="s">
        <v>139</v>
      </c>
      <c r="B59" s="35"/>
      <c r="C59" s="35"/>
      <c r="D59" s="141">
        <v>-317</v>
      </c>
      <c r="E59" s="32">
        <v>-174</v>
      </c>
      <c r="F59" s="32">
        <v>-328</v>
      </c>
      <c r="G59" s="122">
        <v>-343</v>
      </c>
      <c r="H59" s="22">
        <v>-14</v>
      </c>
      <c r="I59" s="22"/>
    </row>
    <row r="60" spans="1:9" ht="3" customHeight="1" x14ac:dyDescent="0.2">
      <c r="D60" s="32"/>
      <c r="E60" s="32"/>
      <c r="F60" s="32"/>
      <c r="G60" s="122"/>
      <c r="H60" s="22"/>
      <c r="I60" s="22"/>
    </row>
    <row r="61" spans="1:9" ht="14.45" customHeight="1" x14ac:dyDescent="0.2">
      <c r="A61" s="35" t="s">
        <v>186</v>
      </c>
      <c r="B61" s="35"/>
      <c r="C61" s="63">
        <v>4</v>
      </c>
      <c r="D61" s="155">
        <v>0</v>
      </c>
      <c r="E61" s="32">
        <v>108</v>
      </c>
      <c r="F61" s="32">
        <v>-49</v>
      </c>
      <c r="G61" s="135">
        <v>-443</v>
      </c>
      <c r="H61" s="22">
        <v>-394</v>
      </c>
      <c r="I61" s="32"/>
    </row>
    <row r="62" spans="1:9" ht="3" customHeight="1" thickBot="1" x14ac:dyDescent="0.25">
      <c r="D62" s="16"/>
      <c r="E62" s="16"/>
      <c r="F62" s="16"/>
      <c r="G62" s="121"/>
      <c r="H62" s="32"/>
      <c r="I62" s="32"/>
    </row>
    <row r="63" spans="1:9" ht="20.100000000000001" customHeight="1" thickBot="1" x14ac:dyDescent="0.25">
      <c r="A63" s="85" t="s">
        <v>58</v>
      </c>
      <c r="B63" s="85"/>
      <c r="C63" s="85"/>
      <c r="D63" s="96"/>
      <c r="E63" s="96"/>
      <c r="F63" s="96"/>
      <c r="G63" s="126"/>
      <c r="H63" s="87"/>
      <c r="I63" s="105"/>
    </row>
    <row r="64" spans="1:9" ht="3" customHeight="1" x14ac:dyDescent="0.2">
      <c r="D64" s="16"/>
      <c r="E64" s="16"/>
      <c r="F64" s="16"/>
      <c r="G64" s="121"/>
      <c r="H64" s="32"/>
      <c r="I64" s="32"/>
    </row>
    <row r="65" spans="1:9" x14ac:dyDescent="0.2">
      <c r="A65" s="33" t="s">
        <v>25</v>
      </c>
      <c r="B65" s="33"/>
      <c r="C65" s="33"/>
      <c r="D65" s="142">
        <v>161</v>
      </c>
      <c r="E65" s="45">
        <v>128</v>
      </c>
      <c r="F65" s="45">
        <v>109</v>
      </c>
      <c r="G65" s="123">
        <v>208</v>
      </c>
      <c r="H65" s="25">
        <v>100</v>
      </c>
      <c r="I65" s="65"/>
    </row>
    <row r="66" spans="1:9" ht="3" customHeight="1" x14ac:dyDescent="0.2">
      <c r="D66" s="16"/>
      <c r="E66" s="16"/>
      <c r="F66" s="16"/>
      <c r="G66" s="121"/>
      <c r="H66" s="22"/>
      <c r="I66" s="22"/>
    </row>
    <row r="67" spans="1:9" x14ac:dyDescent="0.2">
      <c r="A67" s="34" t="s">
        <v>64</v>
      </c>
      <c r="D67" s="16"/>
      <c r="E67" s="16"/>
      <c r="F67" s="16"/>
      <c r="G67" s="121"/>
      <c r="H67" s="22"/>
      <c r="I67" s="22"/>
    </row>
    <row r="68" spans="1:9" x14ac:dyDescent="0.2">
      <c r="A68" s="47" t="s">
        <v>46</v>
      </c>
      <c r="B68" s="47"/>
      <c r="C68" s="47"/>
      <c r="D68" s="143">
        <v>7</v>
      </c>
      <c r="E68" s="140">
        <v>8</v>
      </c>
      <c r="F68" s="140">
        <v>8</v>
      </c>
      <c r="G68" s="121">
        <v>4</v>
      </c>
      <c r="H68" s="22">
        <v>-4</v>
      </c>
      <c r="I68" s="22"/>
    </row>
    <row r="69" spans="1:9" x14ac:dyDescent="0.2">
      <c r="A69" s="34" t="s">
        <v>59</v>
      </c>
      <c r="D69" s="143">
        <v>0</v>
      </c>
      <c r="E69" s="140">
        <v>0</v>
      </c>
      <c r="F69" s="140">
        <v>0</v>
      </c>
      <c r="G69" s="121">
        <v>0</v>
      </c>
      <c r="H69" s="22">
        <v>0</v>
      </c>
      <c r="I69" s="22"/>
    </row>
    <row r="70" spans="1:9" x14ac:dyDescent="0.2">
      <c r="A70" s="41" t="s">
        <v>135</v>
      </c>
      <c r="B70" s="41"/>
      <c r="C70" s="41"/>
      <c r="D70" s="143">
        <v>0</v>
      </c>
      <c r="E70" s="140">
        <v>0</v>
      </c>
      <c r="F70" s="140">
        <v>0</v>
      </c>
      <c r="G70" s="121">
        <v>0</v>
      </c>
      <c r="H70" s="22">
        <v>0</v>
      </c>
      <c r="I70" s="22"/>
    </row>
    <row r="71" spans="1:9" x14ac:dyDescent="0.2">
      <c r="A71" s="35" t="s">
        <v>60</v>
      </c>
      <c r="B71" s="35"/>
      <c r="C71" s="35"/>
      <c r="D71" s="16"/>
      <c r="E71" s="140"/>
      <c r="F71" s="140"/>
      <c r="G71" s="121"/>
      <c r="H71" s="22"/>
      <c r="I71" s="22"/>
    </row>
    <row r="72" spans="1:9" x14ac:dyDescent="0.2">
      <c r="A72" s="34" t="s">
        <v>29</v>
      </c>
      <c r="D72" s="154">
        <v>0</v>
      </c>
      <c r="E72" s="154">
        <v>0</v>
      </c>
      <c r="F72" s="154">
        <v>0</v>
      </c>
      <c r="G72" s="129">
        <v>0</v>
      </c>
      <c r="H72" s="158">
        <v>0</v>
      </c>
      <c r="I72" s="22"/>
    </row>
    <row r="73" spans="1:9" x14ac:dyDescent="0.2">
      <c r="A73" s="34" t="s">
        <v>61</v>
      </c>
      <c r="D73" s="143">
        <v>4</v>
      </c>
      <c r="E73" s="140">
        <v>10</v>
      </c>
      <c r="F73" s="140">
        <v>9</v>
      </c>
      <c r="G73" s="121">
        <v>8</v>
      </c>
      <c r="H73" s="22">
        <v>-1</v>
      </c>
      <c r="I73" s="22"/>
    </row>
    <row r="74" spans="1:9" x14ac:dyDescent="0.2">
      <c r="A74" s="35" t="s">
        <v>62</v>
      </c>
      <c r="B74" s="35"/>
      <c r="C74" s="35"/>
      <c r="D74" s="143">
        <v>3</v>
      </c>
      <c r="E74" s="32">
        <v>-1</v>
      </c>
      <c r="F74" s="32">
        <v>-1</v>
      </c>
      <c r="G74" s="122">
        <v>-5</v>
      </c>
      <c r="H74" s="22">
        <v>-3</v>
      </c>
      <c r="I74" s="22"/>
    </row>
    <row r="75" spans="1:9" ht="3" customHeight="1" x14ac:dyDescent="0.2">
      <c r="D75" s="32"/>
      <c r="E75" s="16"/>
      <c r="F75" s="16"/>
      <c r="G75" s="121"/>
      <c r="H75" s="22"/>
      <c r="I75" s="22"/>
    </row>
    <row r="76" spans="1:9" x14ac:dyDescent="0.2">
      <c r="A76" s="35" t="s">
        <v>63</v>
      </c>
      <c r="B76" s="35"/>
      <c r="C76" s="63">
        <v>4</v>
      </c>
      <c r="D76" s="141">
        <v>158</v>
      </c>
      <c r="E76" s="32">
        <v>129</v>
      </c>
      <c r="F76" s="32">
        <v>110</v>
      </c>
      <c r="G76" s="121">
        <v>213</v>
      </c>
      <c r="H76" s="22">
        <v>103</v>
      </c>
      <c r="I76" s="22"/>
    </row>
    <row r="77" spans="1:9" x14ac:dyDescent="0.2">
      <c r="D77" s="20"/>
      <c r="E77" s="20"/>
      <c r="F77" s="20"/>
      <c r="G77" s="44"/>
      <c r="H77" s="22"/>
      <c r="I77" s="22"/>
    </row>
    <row r="78" spans="1:9" x14ac:dyDescent="0.2">
      <c r="A78" s="180" t="s">
        <v>226</v>
      </c>
    </row>
    <row r="79" spans="1:9" x14ac:dyDescent="0.2">
      <c r="A79" s="180" t="s">
        <v>227</v>
      </c>
    </row>
    <row r="80" spans="1:9" x14ac:dyDescent="0.2">
      <c r="A80" s="182" t="s">
        <v>224</v>
      </c>
    </row>
  </sheetData>
  <mergeCells count="3">
    <mergeCell ref="E6:H6"/>
    <mergeCell ref="A2:H2"/>
    <mergeCell ref="A3:H3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I71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style="34" customWidth="1"/>
    <col min="4" max="6" width="9.83203125" customWidth="1"/>
    <col min="7" max="7" width="10.83203125" bestFit="1" customWidth="1"/>
    <col min="8" max="9" width="9.83203125" customWidth="1"/>
  </cols>
  <sheetData>
    <row r="1" spans="1:9" ht="15" x14ac:dyDescent="0.25">
      <c r="A1" s="183" t="s">
        <v>251</v>
      </c>
    </row>
    <row r="2" spans="1:9" x14ac:dyDescent="0.2">
      <c r="A2" s="185" t="s">
        <v>231</v>
      </c>
      <c r="B2" s="185"/>
      <c r="C2" s="185"/>
      <c r="D2" s="185"/>
      <c r="E2" s="185"/>
      <c r="F2" s="185"/>
      <c r="G2" s="185"/>
      <c r="H2" s="185"/>
      <c r="I2" s="10"/>
    </row>
    <row r="3" spans="1:9" x14ac:dyDescent="0.2">
      <c r="A3" s="186" t="s">
        <v>232</v>
      </c>
      <c r="B3" s="186"/>
      <c r="C3" s="186"/>
      <c r="D3" s="186"/>
      <c r="E3" s="186"/>
      <c r="F3" s="186"/>
      <c r="G3" s="186"/>
      <c r="H3" s="186"/>
      <c r="I3" s="10"/>
    </row>
    <row r="4" spans="1:9" ht="5.45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>
        <v>2019</v>
      </c>
      <c r="E6" s="184">
        <v>2020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"/>
      <c r="H7" s="28" t="s">
        <v>6</v>
      </c>
      <c r="I7" s="28"/>
    </row>
    <row r="8" spans="1:9" x14ac:dyDescent="0.2">
      <c r="A8" s="40"/>
      <c r="B8" s="40"/>
      <c r="C8" s="43" t="s">
        <v>114</v>
      </c>
      <c r="D8" s="11" t="s">
        <v>1</v>
      </c>
      <c r="E8" s="6" t="s">
        <v>8</v>
      </c>
      <c r="F8" s="6" t="s">
        <v>9</v>
      </c>
      <c r="G8" s="13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43" t="s">
        <v>30</v>
      </c>
      <c r="B11" s="43"/>
      <c r="C11" s="43"/>
      <c r="G11" s="21"/>
      <c r="H11" s="5"/>
      <c r="I11" s="5"/>
    </row>
    <row r="12" spans="1:9" s="5" customFormat="1" x14ac:dyDescent="0.2">
      <c r="A12" s="51" t="s">
        <v>31</v>
      </c>
      <c r="B12" s="51"/>
      <c r="C12" s="51"/>
      <c r="G12" s="23"/>
    </row>
    <row r="13" spans="1:9" x14ac:dyDescent="0.2">
      <c r="A13" s="43" t="s">
        <v>116</v>
      </c>
      <c r="B13" s="43"/>
      <c r="C13" s="43"/>
      <c r="D13" s="143">
        <v>198</v>
      </c>
      <c r="E13" s="140">
        <v>271</v>
      </c>
      <c r="F13" s="140">
        <v>165</v>
      </c>
      <c r="G13" s="17">
        <v>354</v>
      </c>
      <c r="H13" s="22">
        <v>189</v>
      </c>
      <c r="I13" s="22"/>
    </row>
    <row r="14" spans="1:9" x14ac:dyDescent="0.2">
      <c r="A14" s="43" t="s">
        <v>105</v>
      </c>
      <c r="B14" s="43"/>
      <c r="C14" s="43"/>
      <c r="D14" s="143">
        <v>4415</v>
      </c>
      <c r="E14" s="140">
        <v>4927</v>
      </c>
      <c r="F14" s="140">
        <v>4982</v>
      </c>
      <c r="G14" s="17">
        <v>4873</v>
      </c>
      <c r="H14" s="22">
        <v>-109</v>
      </c>
      <c r="I14" s="22"/>
    </row>
    <row r="15" spans="1:9" x14ac:dyDescent="0.2">
      <c r="A15" s="43" t="s">
        <v>117</v>
      </c>
      <c r="B15" s="43"/>
      <c r="C15" s="43"/>
      <c r="D15" s="143">
        <v>62777</v>
      </c>
      <c r="E15" s="140">
        <v>60235</v>
      </c>
      <c r="F15" s="140">
        <v>62693</v>
      </c>
      <c r="G15" s="17">
        <v>67860</v>
      </c>
      <c r="H15" s="22">
        <v>5167</v>
      </c>
      <c r="I15" s="22"/>
    </row>
    <row r="16" spans="1:9" x14ac:dyDescent="0.2">
      <c r="A16" s="43" t="s">
        <v>65</v>
      </c>
      <c r="B16" s="43"/>
      <c r="C16" s="43"/>
      <c r="D16" s="143">
        <v>690</v>
      </c>
      <c r="E16" s="140">
        <v>727</v>
      </c>
      <c r="F16" s="140">
        <v>694</v>
      </c>
      <c r="G16" s="17">
        <v>651</v>
      </c>
      <c r="H16" s="22">
        <v>-43</v>
      </c>
      <c r="I16" s="22"/>
    </row>
    <row r="17" spans="1:9" x14ac:dyDescent="0.2">
      <c r="A17" s="43" t="s">
        <v>121</v>
      </c>
      <c r="B17" s="43"/>
      <c r="C17" s="43"/>
      <c r="D17" s="143"/>
      <c r="E17" s="84"/>
      <c r="F17" s="84"/>
      <c r="G17" s="17"/>
      <c r="H17" s="22"/>
      <c r="I17" s="22"/>
    </row>
    <row r="18" spans="1:9" x14ac:dyDescent="0.2">
      <c r="A18" s="62" t="s">
        <v>67</v>
      </c>
      <c r="B18" s="62"/>
      <c r="C18" s="62"/>
      <c r="D18" s="143">
        <v>0</v>
      </c>
      <c r="E18" s="140">
        <v>0</v>
      </c>
      <c r="F18" s="140">
        <v>0</v>
      </c>
      <c r="G18" s="17">
        <v>0</v>
      </c>
      <c r="H18" s="22">
        <v>0</v>
      </c>
      <c r="I18" s="22"/>
    </row>
    <row r="19" spans="1:9" x14ac:dyDescent="0.2">
      <c r="A19" s="62" t="s">
        <v>68</v>
      </c>
      <c r="B19" s="62"/>
      <c r="C19" s="62"/>
      <c r="D19" s="143">
        <v>0</v>
      </c>
      <c r="E19" s="140">
        <v>0</v>
      </c>
      <c r="F19" s="140">
        <v>0</v>
      </c>
      <c r="G19" s="17">
        <v>0</v>
      </c>
      <c r="H19" s="22">
        <v>0</v>
      </c>
      <c r="I19" s="22"/>
    </row>
    <row r="20" spans="1:9" x14ac:dyDescent="0.2">
      <c r="A20" s="62" t="s">
        <v>122</v>
      </c>
      <c r="B20" s="62"/>
      <c r="C20" s="62"/>
      <c r="D20" s="143">
        <v>1897</v>
      </c>
      <c r="E20" s="140">
        <v>2051</v>
      </c>
      <c r="F20" s="140">
        <v>2048</v>
      </c>
      <c r="G20" s="17">
        <v>1812</v>
      </c>
      <c r="H20" s="22">
        <v>-236</v>
      </c>
      <c r="I20" s="22"/>
    </row>
    <row r="21" spans="1:9" x14ac:dyDescent="0.2">
      <c r="A21" s="43" t="s">
        <v>69</v>
      </c>
      <c r="B21" s="43"/>
      <c r="C21" s="43"/>
      <c r="D21" s="143">
        <v>5</v>
      </c>
      <c r="E21" s="140">
        <v>5</v>
      </c>
      <c r="F21" s="140">
        <v>5</v>
      </c>
      <c r="G21" s="17">
        <v>7</v>
      </c>
      <c r="H21" s="22">
        <v>2</v>
      </c>
      <c r="I21" s="22"/>
    </row>
    <row r="22" spans="1:9" s="5" customFormat="1" x14ac:dyDescent="0.2">
      <c r="A22" s="51" t="s">
        <v>70</v>
      </c>
      <c r="B22" s="51"/>
      <c r="C22" s="51"/>
      <c r="D22" s="143">
        <v>69982</v>
      </c>
      <c r="E22" s="32">
        <v>68216</v>
      </c>
      <c r="F22" s="32">
        <v>70588</v>
      </c>
      <c r="G22" s="23">
        <v>75558</v>
      </c>
      <c r="H22" s="22">
        <v>4970</v>
      </c>
      <c r="I22" s="22"/>
    </row>
    <row r="23" spans="1:9" ht="3" customHeight="1" x14ac:dyDescent="0.2">
      <c r="A23" s="43"/>
      <c r="B23" s="43"/>
      <c r="C23" s="43"/>
      <c r="D23" s="16"/>
      <c r="E23" s="84"/>
      <c r="F23" s="84"/>
      <c r="G23" s="17"/>
      <c r="H23" s="22"/>
      <c r="I23" s="22"/>
    </row>
    <row r="24" spans="1:9" s="5" customFormat="1" x14ac:dyDescent="0.2">
      <c r="A24" s="51" t="s">
        <v>32</v>
      </c>
      <c r="B24" s="51"/>
      <c r="C24" s="51"/>
      <c r="D24" s="16"/>
      <c r="E24" s="22"/>
      <c r="F24" s="22"/>
      <c r="G24" s="17"/>
      <c r="H24" s="22"/>
      <c r="I24" s="22"/>
    </row>
    <row r="25" spans="1:9" x14ac:dyDescent="0.2">
      <c r="A25" s="43" t="s">
        <v>118</v>
      </c>
      <c r="B25" s="43"/>
      <c r="C25" s="43"/>
      <c r="D25" s="143">
        <v>0</v>
      </c>
      <c r="E25" s="140">
        <v>0</v>
      </c>
      <c r="F25" s="140">
        <v>0</v>
      </c>
      <c r="G25" s="17">
        <v>0</v>
      </c>
      <c r="H25" s="22">
        <v>0</v>
      </c>
      <c r="I25" s="22"/>
    </row>
    <row r="26" spans="1:9" x14ac:dyDescent="0.2">
      <c r="A26" s="50" t="s">
        <v>71</v>
      </c>
      <c r="B26" s="50"/>
      <c r="C26" s="50"/>
      <c r="D26" s="143">
        <v>5</v>
      </c>
      <c r="E26" s="140">
        <v>7</v>
      </c>
      <c r="F26" s="140">
        <v>6</v>
      </c>
      <c r="G26" s="17">
        <v>4</v>
      </c>
      <c r="H26" s="22">
        <v>-2</v>
      </c>
      <c r="I26" s="22"/>
    </row>
    <row r="27" spans="1:9" x14ac:dyDescent="0.2">
      <c r="A27" s="56" t="s">
        <v>205</v>
      </c>
      <c r="B27" s="56"/>
      <c r="C27" s="108"/>
      <c r="D27" s="143">
        <v>0</v>
      </c>
      <c r="E27" s="140">
        <v>25</v>
      </c>
      <c r="F27" s="140">
        <v>25</v>
      </c>
      <c r="G27" s="17">
        <v>24</v>
      </c>
      <c r="H27" s="22">
        <v>-1</v>
      </c>
      <c r="I27" s="22"/>
    </row>
    <row r="28" spans="1:9" x14ac:dyDescent="0.2">
      <c r="A28" s="43" t="s">
        <v>115</v>
      </c>
      <c r="B28" s="43"/>
      <c r="C28" s="43"/>
      <c r="D28" s="143">
        <v>0</v>
      </c>
      <c r="E28" s="140">
        <v>0</v>
      </c>
      <c r="F28" s="140">
        <v>0</v>
      </c>
      <c r="G28" s="17">
        <v>0</v>
      </c>
      <c r="H28" s="22">
        <v>0</v>
      </c>
      <c r="I28" s="22"/>
    </row>
    <row r="29" spans="1:9" x14ac:dyDescent="0.2">
      <c r="A29" s="50" t="s">
        <v>72</v>
      </c>
      <c r="B29" s="50"/>
      <c r="C29" s="50"/>
      <c r="D29" s="143"/>
      <c r="E29" s="84"/>
      <c r="F29" s="84"/>
      <c r="G29" s="17"/>
      <c r="H29" s="22"/>
      <c r="I29" s="22"/>
    </row>
    <row r="30" spans="1:9" x14ac:dyDescent="0.2">
      <c r="A30" s="62" t="s">
        <v>73</v>
      </c>
      <c r="B30" s="62"/>
      <c r="C30" s="62"/>
      <c r="D30" s="143">
        <v>0</v>
      </c>
      <c r="E30" s="140">
        <v>0</v>
      </c>
      <c r="F30" s="140">
        <v>0</v>
      </c>
      <c r="G30" s="17">
        <v>0</v>
      </c>
      <c r="H30" s="22">
        <v>0</v>
      </c>
      <c r="I30" s="22"/>
    </row>
    <row r="31" spans="1:9" x14ac:dyDescent="0.2">
      <c r="A31" s="62" t="s">
        <v>74</v>
      </c>
      <c r="B31" s="62"/>
      <c r="C31" s="62"/>
      <c r="D31" s="143">
        <v>0</v>
      </c>
      <c r="E31" s="140">
        <v>0</v>
      </c>
      <c r="F31" s="140">
        <v>0</v>
      </c>
      <c r="G31" s="17">
        <v>0</v>
      </c>
      <c r="H31" s="22">
        <v>0</v>
      </c>
      <c r="I31" s="22"/>
    </row>
    <row r="32" spans="1:9" x14ac:dyDescent="0.2">
      <c r="A32" s="43" t="s">
        <v>75</v>
      </c>
      <c r="B32" s="43"/>
      <c r="C32" s="43"/>
      <c r="D32" s="143">
        <v>7</v>
      </c>
      <c r="E32" s="140">
        <v>11</v>
      </c>
      <c r="F32" s="140">
        <v>9</v>
      </c>
      <c r="G32" s="17">
        <v>7</v>
      </c>
      <c r="H32" s="22">
        <v>-2</v>
      </c>
      <c r="I32" s="22"/>
    </row>
    <row r="33" spans="1:9" x14ac:dyDescent="0.2">
      <c r="A33" s="43" t="s">
        <v>176</v>
      </c>
      <c r="B33" s="43"/>
      <c r="C33" s="43"/>
      <c r="D33" s="143">
        <v>0</v>
      </c>
      <c r="E33" s="140">
        <v>0</v>
      </c>
      <c r="F33" s="140">
        <v>0</v>
      </c>
      <c r="G33" s="17">
        <v>0</v>
      </c>
      <c r="H33" s="22">
        <v>0</v>
      </c>
      <c r="I33" s="22"/>
    </row>
    <row r="34" spans="1:9" x14ac:dyDescent="0.2">
      <c r="A34" s="43" t="s">
        <v>66</v>
      </c>
      <c r="B34" s="43"/>
      <c r="C34" s="43"/>
      <c r="D34" s="143">
        <v>0</v>
      </c>
      <c r="E34" s="140">
        <v>0</v>
      </c>
      <c r="F34" s="140">
        <v>0</v>
      </c>
      <c r="G34" s="17">
        <v>0</v>
      </c>
      <c r="H34" s="22">
        <v>0</v>
      </c>
      <c r="I34" s="22"/>
    </row>
    <row r="35" spans="1:9" x14ac:dyDescent="0.2">
      <c r="A35" s="43" t="s">
        <v>76</v>
      </c>
      <c r="B35" s="43"/>
      <c r="C35" s="43"/>
      <c r="D35" s="143">
        <v>3</v>
      </c>
      <c r="E35" s="140">
        <v>10</v>
      </c>
      <c r="F35" s="140">
        <v>3</v>
      </c>
      <c r="G35" s="17">
        <v>5</v>
      </c>
      <c r="H35" s="22">
        <v>3</v>
      </c>
      <c r="I35" s="22"/>
    </row>
    <row r="36" spans="1:9" s="5" customFormat="1" x14ac:dyDescent="0.2">
      <c r="A36" s="51" t="s">
        <v>144</v>
      </c>
      <c r="B36" s="51"/>
      <c r="C36" s="51"/>
      <c r="D36" s="143">
        <v>15</v>
      </c>
      <c r="E36" s="22">
        <v>53</v>
      </c>
      <c r="F36" s="22">
        <v>43</v>
      </c>
      <c r="G36" s="23">
        <v>41</v>
      </c>
      <c r="H36" s="22">
        <v>-2</v>
      </c>
      <c r="I36" s="22"/>
    </row>
    <row r="37" spans="1:9" s="5" customFormat="1" ht="3" customHeight="1" x14ac:dyDescent="0.2">
      <c r="A37" s="51"/>
      <c r="B37" s="51"/>
      <c r="C37" s="51"/>
      <c r="D37" s="32"/>
      <c r="E37" s="22"/>
      <c r="F37" s="22"/>
      <c r="G37" s="23"/>
      <c r="H37" s="22"/>
      <c r="I37" s="22"/>
    </row>
    <row r="38" spans="1:9" s="5" customFormat="1" x14ac:dyDescent="0.2">
      <c r="A38" s="51" t="s">
        <v>33</v>
      </c>
      <c r="B38" s="51"/>
      <c r="C38" s="51"/>
      <c r="D38" s="143">
        <v>69997</v>
      </c>
      <c r="E38" s="22">
        <v>68269</v>
      </c>
      <c r="F38" s="22">
        <v>70631</v>
      </c>
      <c r="G38" s="23">
        <v>75599</v>
      </c>
      <c r="H38" s="22">
        <v>4968</v>
      </c>
      <c r="I38" s="22"/>
    </row>
    <row r="39" spans="1:9" ht="3" customHeight="1" x14ac:dyDescent="0.2">
      <c r="A39" s="43"/>
      <c r="B39" s="43"/>
      <c r="C39" s="43"/>
      <c r="D39" s="16"/>
      <c r="E39" s="84"/>
      <c r="F39" s="84"/>
      <c r="G39" s="17"/>
      <c r="H39" s="22"/>
      <c r="I39" s="22"/>
    </row>
    <row r="40" spans="1:9" x14ac:dyDescent="0.2">
      <c r="A40" s="43" t="s">
        <v>34</v>
      </c>
      <c r="B40" s="43"/>
      <c r="C40" s="43"/>
      <c r="D40" s="16"/>
      <c r="E40" s="84"/>
      <c r="F40" s="84"/>
      <c r="G40" s="17"/>
      <c r="H40" s="22"/>
      <c r="I40" s="22"/>
    </row>
    <row r="41" spans="1:9" x14ac:dyDescent="0.2">
      <c r="A41" s="43" t="s">
        <v>35</v>
      </c>
      <c r="B41" s="43"/>
      <c r="C41" s="43"/>
      <c r="D41" s="143">
        <v>0</v>
      </c>
      <c r="E41" s="140">
        <v>0</v>
      </c>
      <c r="F41" s="140">
        <v>0</v>
      </c>
      <c r="G41" s="17">
        <v>0</v>
      </c>
      <c r="H41" s="22">
        <v>0</v>
      </c>
      <c r="I41" s="22"/>
    </row>
    <row r="42" spans="1:9" x14ac:dyDescent="0.2">
      <c r="A42" s="43" t="s">
        <v>36</v>
      </c>
      <c r="B42" s="43"/>
      <c r="C42" s="43"/>
      <c r="D42" s="143">
        <v>3</v>
      </c>
      <c r="E42" s="140">
        <v>2</v>
      </c>
      <c r="F42" s="140">
        <v>3</v>
      </c>
      <c r="G42" s="17">
        <v>3</v>
      </c>
      <c r="H42" s="131">
        <v>0</v>
      </c>
      <c r="I42" s="22"/>
    </row>
    <row r="43" spans="1:9" x14ac:dyDescent="0.2">
      <c r="A43" s="43" t="s">
        <v>37</v>
      </c>
      <c r="B43" s="43"/>
      <c r="C43" s="43"/>
      <c r="D43" s="143"/>
      <c r="E43" s="84"/>
      <c r="F43" s="84"/>
      <c r="G43" s="17"/>
      <c r="H43" s="22"/>
      <c r="I43" s="22"/>
    </row>
    <row r="44" spans="1:9" x14ac:dyDescent="0.2">
      <c r="A44" s="62" t="s">
        <v>190</v>
      </c>
      <c r="B44" s="62"/>
      <c r="C44" s="43"/>
      <c r="D44" s="143">
        <v>0</v>
      </c>
      <c r="E44" s="140">
        <v>28</v>
      </c>
      <c r="F44" s="140">
        <v>30</v>
      </c>
      <c r="G44" s="17">
        <v>29</v>
      </c>
      <c r="H44" s="22">
        <v>-1</v>
      </c>
      <c r="I44" s="22"/>
    </row>
    <row r="45" spans="1:9" x14ac:dyDescent="0.2">
      <c r="A45" s="62" t="s">
        <v>191</v>
      </c>
      <c r="B45" s="62"/>
      <c r="C45" s="43"/>
      <c r="D45" s="143">
        <v>63047</v>
      </c>
      <c r="E45" s="140">
        <v>60962</v>
      </c>
      <c r="F45" s="140">
        <v>63405</v>
      </c>
      <c r="G45" s="17">
        <v>68646</v>
      </c>
      <c r="H45" s="22">
        <v>5241</v>
      </c>
      <c r="I45" s="22"/>
    </row>
    <row r="46" spans="1:9" x14ac:dyDescent="0.2">
      <c r="A46" s="43" t="s">
        <v>175</v>
      </c>
      <c r="B46" s="43"/>
      <c r="C46" s="43"/>
      <c r="D46" s="143">
        <v>5</v>
      </c>
      <c r="E46" s="140">
        <v>8</v>
      </c>
      <c r="F46" s="140">
        <v>6</v>
      </c>
      <c r="G46" s="17">
        <v>5</v>
      </c>
      <c r="H46" s="22">
        <v>-1</v>
      </c>
      <c r="I46" s="22"/>
    </row>
    <row r="47" spans="1:9" x14ac:dyDescent="0.2">
      <c r="A47" s="43" t="s">
        <v>77</v>
      </c>
      <c r="B47" s="43"/>
      <c r="C47" s="43"/>
      <c r="D47" s="143">
        <v>13</v>
      </c>
      <c r="E47" s="140">
        <v>12</v>
      </c>
      <c r="F47" s="140">
        <v>13</v>
      </c>
      <c r="G47" s="17">
        <v>15</v>
      </c>
      <c r="H47" s="22">
        <v>2</v>
      </c>
      <c r="I47" s="22"/>
    </row>
    <row r="48" spans="1:9" x14ac:dyDescent="0.2">
      <c r="A48" s="43" t="s">
        <v>78</v>
      </c>
      <c r="B48" s="43"/>
      <c r="C48" s="43"/>
      <c r="D48" s="143">
        <v>129</v>
      </c>
      <c r="E48" s="140">
        <v>69</v>
      </c>
      <c r="F48" s="140">
        <v>85</v>
      </c>
      <c r="G48" s="17">
        <v>319</v>
      </c>
      <c r="H48" s="22">
        <v>234</v>
      </c>
      <c r="I48" s="22"/>
    </row>
    <row r="49" spans="1:9" x14ac:dyDescent="0.2">
      <c r="A49" s="43" t="s">
        <v>79</v>
      </c>
      <c r="B49" s="43"/>
      <c r="C49" s="43"/>
      <c r="D49" s="143">
        <v>4580</v>
      </c>
      <c r="E49" s="140">
        <v>4790</v>
      </c>
      <c r="F49" s="140">
        <v>4917</v>
      </c>
      <c r="G49" s="17">
        <v>4803</v>
      </c>
      <c r="H49" s="22">
        <v>-114</v>
      </c>
      <c r="I49" s="22"/>
    </row>
    <row r="50" spans="1:9" s="5" customFormat="1" x14ac:dyDescent="0.2">
      <c r="A50" s="51" t="s">
        <v>38</v>
      </c>
      <c r="B50" s="51"/>
      <c r="C50" s="51"/>
      <c r="D50" s="141">
        <v>67776</v>
      </c>
      <c r="E50" s="32">
        <v>65870</v>
      </c>
      <c r="F50" s="22">
        <v>68459</v>
      </c>
      <c r="G50" s="23">
        <v>73821</v>
      </c>
      <c r="H50" s="22">
        <v>5362</v>
      </c>
      <c r="I50" s="22"/>
    </row>
    <row r="51" spans="1:9" ht="3" customHeight="1" x14ac:dyDescent="0.2">
      <c r="A51" s="43"/>
      <c r="B51" s="43"/>
      <c r="C51" s="43"/>
      <c r="D51" s="16"/>
      <c r="E51" s="84"/>
      <c r="F51" s="84"/>
      <c r="G51" s="17"/>
      <c r="H51" s="22"/>
      <c r="I51" s="22"/>
    </row>
    <row r="52" spans="1:9" s="4" customFormat="1" x14ac:dyDescent="0.2">
      <c r="A52" s="42" t="s">
        <v>80</v>
      </c>
      <c r="B52" s="42"/>
      <c r="C52" s="42"/>
      <c r="D52" s="142">
        <v>2220</v>
      </c>
      <c r="E52" s="45">
        <v>2399</v>
      </c>
      <c r="F52" s="45">
        <v>2171</v>
      </c>
      <c r="G52" s="19">
        <v>1778</v>
      </c>
      <c r="H52" s="25">
        <v>-394</v>
      </c>
      <c r="I52" s="25"/>
    </row>
    <row r="53" spans="1:9" s="4" customFormat="1" ht="3" customHeight="1" x14ac:dyDescent="0.2">
      <c r="A53" s="42"/>
      <c r="B53" s="42"/>
      <c r="C53" s="42"/>
      <c r="D53" s="45"/>
      <c r="E53" s="18"/>
      <c r="F53" s="18"/>
      <c r="G53" s="19"/>
      <c r="H53" s="22"/>
      <c r="I53" s="22"/>
    </row>
    <row r="54" spans="1:9" s="4" customFormat="1" x14ac:dyDescent="0.2">
      <c r="A54" s="51" t="s">
        <v>81</v>
      </c>
      <c r="B54" s="51"/>
      <c r="C54" s="51"/>
      <c r="D54" s="45"/>
      <c r="E54" s="18"/>
      <c r="F54" s="18"/>
      <c r="G54" s="19"/>
      <c r="H54" s="22"/>
      <c r="I54" s="22"/>
    </row>
    <row r="55" spans="1:9" s="4" customFormat="1" x14ac:dyDescent="0.2">
      <c r="A55" s="50" t="s">
        <v>82</v>
      </c>
      <c r="B55" s="50"/>
      <c r="C55" s="50"/>
      <c r="D55" s="143">
        <v>-236</v>
      </c>
      <c r="E55" s="140">
        <v>-176</v>
      </c>
      <c r="F55" s="140">
        <v>-260</v>
      </c>
      <c r="G55" s="17">
        <v>-286</v>
      </c>
      <c r="H55" s="22">
        <v>-25</v>
      </c>
      <c r="I55" s="22"/>
    </row>
    <row r="56" spans="1:9" s="4" customFormat="1" x14ac:dyDescent="0.2">
      <c r="A56" s="50" t="s">
        <v>83</v>
      </c>
      <c r="B56" s="50"/>
      <c r="C56" s="50"/>
      <c r="D56" s="143">
        <v>2433</v>
      </c>
      <c r="E56" s="140">
        <v>2513</v>
      </c>
      <c r="F56" s="140">
        <v>2423</v>
      </c>
      <c r="G56" s="17">
        <v>2041</v>
      </c>
      <c r="H56" s="22">
        <v>-382</v>
      </c>
      <c r="I56" s="22"/>
    </row>
    <row r="57" spans="1:9" s="4" customFormat="1" x14ac:dyDescent="0.2">
      <c r="A57" s="50" t="s">
        <v>84</v>
      </c>
      <c r="B57" s="50"/>
      <c r="C57" s="50"/>
      <c r="D57" s="143">
        <v>23</v>
      </c>
      <c r="E57" s="140">
        <v>62</v>
      </c>
      <c r="F57" s="140">
        <v>9</v>
      </c>
      <c r="G57" s="17">
        <v>23</v>
      </c>
      <c r="H57" s="22">
        <v>14</v>
      </c>
      <c r="I57" s="22"/>
    </row>
    <row r="58" spans="1:9" s="4" customFormat="1" x14ac:dyDescent="0.2">
      <c r="A58" s="42" t="s">
        <v>39</v>
      </c>
      <c r="B58" s="42"/>
      <c r="C58" s="63">
        <v>4</v>
      </c>
      <c r="D58" s="142">
        <v>2220</v>
      </c>
      <c r="E58" s="45">
        <v>2399</v>
      </c>
      <c r="F58" s="45">
        <v>2171</v>
      </c>
      <c r="G58" s="19">
        <v>1778</v>
      </c>
      <c r="H58" s="25">
        <v>-394</v>
      </c>
      <c r="I58" s="25"/>
    </row>
    <row r="59" spans="1:9" ht="3" customHeight="1" thickBot="1" x14ac:dyDescent="0.25">
      <c r="A59" s="43"/>
      <c r="B59" s="43"/>
      <c r="C59" s="43"/>
      <c r="D59" s="16"/>
      <c r="E59" s="84"/>
      <c r="F59" s="84"/>
      <c r="G59" s="17"/>
      <c r="H59" s="22"/>
      <c r="I59" s="22"/>
    </row>
    <row r="60" spans="1:9" ht="20.100000000000001" customHeight="1" thickBot="1" x14ac:dyDescent="0.25">
      <c r="A60" s="94" t="s">
        <v>85</v>
      </c>
      <c r="B60" s="94"/>
      <c r="C60" s="94"/>
      <c r="D60" s="96"/>
      <c r="E60" s="95"/>
      <c r="F60" s="95"/>
      <c r="G60" s="97"/>
      <c r="H60" s="90"/>
      <c r="I60" s="57"/>
    </row>
    <row r="61" spans="1:9" ht="3" customHeight="1" x14ac:dyDescent="0.2">
      <c r="A61" s="43"/>
      <c r="B61" s="43"/>
      <c r="C61" s="43"/>
      <c r="D61" s="16"/>
      <c r="E61" s="84"/>
      <c r="F61" s="84"/>
      <c r="G61" s="17"/>
      <c r="H61" s="22"/>
      <c r="I61" s="22"/>
    </row>
    <row r="62" spans="1:9" x14ac:dyDescent="0.2">
      <c r="A62" s="51" t="s">
        <v>86</v>
      </c>
      <c r="B62" s="51"/>
      <c r="C62" s="51"/>
      <c r="D62" s="143">
        <v>2205</v>
      </c>
      <c r="E62" s="32">
        <v>2346</v>
      </c>
      <c r="F62" s="32">
        <v>2129</v>
      </c>
      <c r="G62" s="23">
        <v>1737</v>
      </c>
      <c r="H62" s="22">
        <v>-392</v>
      </c>
      <c r="I62" s="22"/>
    </row>
    <row r="63" spans="1:9" ht="3" customHeight="1" x14ac:dyDescent="0.2">
      <c r="A63" s="43"/>
      <c r="B63" s="43"/>
      <c r="C63" s="43"/>
      <c r="D63" s="16"/>
      <c r="E63" s="84"/>
      <c r="F63" s="84"/>
      <c r="G63" s="17"/>
      <c r="H63" s="22"/>
      <c r="I63" s="22"/>
    </row>
    <row r="64" spans="1:9" x14ac:dyDescent="0.2">
      <c r="A64" s="51" t="s">
        <v>88</v>
      </c>
      <c r="B64" s="51"/>
      <c r="C64" s="51"/>
      <c r="D64" s="16"/>
      <c r="E64" s="84"/>
      <c r="F64" s="84"/>
      <c r="G64" s="17"/>
      <c r="H64" s="22"/>
      <c r="I64" s="22"/>
    </row>
    <row r="65" spans="1:9" x14ac:dyDescent="0.2">
      <c r="A65" s="43" t="s">
        <v>89</v>
      </c>
      <c r="B65" s="43"/>
      <c r="C65" s="43"/>
      <c r="D65" s="143">
        <v>63050</v>
      </c>
      <c r="E65" s="140">
        <v>60992</v>
      </c>
      <c r="F65" s="140">
        <v>63438</v>
      </c>
      <c r="G65" s="23">
        <v>68678</v>
      </c>
      <c r="H65" s="22">
        <v>5240</v>
      </c>
      <c r="I65" s="22"/>
    </row>
    <row r="66" spans="1:9" x14ac:dyDescent="0.2">
      <c r="A66" s="51" t="s">
        <v>164</v>
      </c>
      <c r="B66" s="51"/>
      <c r="C66" s="51"/>
      <c r="D66" s="143">
        <v>67390</v>
      </c>
      <c r="E66" s="140">
        <v>65433</v>
      </c>
      <c r="F66" s="140">
        <v>67841</v>
      </c>
      <c r="G66" s="23">
        <v>73088</v>
      </c>
      <c r="H66" s="22">
        <v>5247</v>
      </c>
      <c r="I66" s="22"/>
    </row>
    <row r="67" spans="1:9" x14ac:dyDescent="0.2">
      <c r="A67" s="51" t="s">
        <v>165</v>
      </c>
      <c r="B67" s="51"/>
      <c r="C67" s="51"/>
      <c r="D67" s="143">
        <v>0</v>
      </c>
      <c r="E67" s="140">
        <v>0</v>
      </c>
      <c r="F67" s="140">
        <v>0</v>
      </c>
      <c r="G67" s="23">
        <v>0</v>
      </c>
      <c r="H67" s="22">
        <v>0</v>
      </c>
      <c r="I67" s="22"/>
    </row>
    <row r="68" spans="1:9" x14ac:dyDescent="0.2">
      <c r="A68" s="51" t="s">
        <v>88</v>
      </c>
      <c r="B68" s="51"/>
      <c r="C68" s="51"/>
      <c r="D68" s="141">
        <v>-4340</v>
      </c>
      <c r="E68" s="32">
        <v>-4441</v>
      </c>
      <c r="F68" s="32">
        <v>-4403</v>
      </c>
      <c r="G68" s="23">
        <v>-4409</v>
      </c>
      <c r="H68" s="22">
        <v>-7</v>
      </c>
      <c r="I68" s="22"/>
    </row>
    <row r="69" spans="1:9" x14ac:dyDescent="0.2">
      <c r="A69" s="43"/>
      <c r="B69" s="43"/>
      <c r="C69" s="43"/>
      <c r="D69" s="20"/>
      <c r="E69" s="112"/>
      <c r="H69" s="5"/>
      <c r="I69" s="5"/>
    </row>
    <row r="71" spans="1:9" x14ac:dyDescent="0.2">
      <c r="A71" s="182" t="s">
        <v>224</v>
      </c>
    </row>
  </sheetData>
  <mergeCells count="3">
    <mergeCell ref="E6:H6"/>
    <mergeCell ref="A3:H3"/>
    <mergeCell ref="A2:H2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F43"/>
  <sheetViews>
    <sheetView showGridLines="0" zoomScaleNormal="100" workbookViewId="0"/>
  </sheetViews>
  <sheetFormatPr defaultRowHeight="11.25" x14ac:dyDescent="0.2"/>
  <cols>
    <col min="1" max="1" width="48.6640625" customWidth="1"/>
    <col min="2" max="3" width="14.33203125" customWidth="1"/>
    <col min="4" max="4" width="12.6640625" bestFit="1" customWidth="1"/>
    <col min="5" max="5" width="17.83203125" customWidth="1"/>
  </cols>
  <sheetData>
    <row r="1" spans="1:5" ht="15" x14ac:dyDescent="0.25">
      <c r="A1" s="183" t="s">
        <v>252</v>
      </c>
    </row>
    <row r="2" spans="1:5" x14ac:dyDescent="0.2">
      <c r="A2" s="187" t="s">
        <v>233</v>
      </c>
      <c r="B2" s="187"/>
      <c r="C2" s="187"/>
      <c r="D2" s="187"/>
      <c r="E2" s="187"/>
    </row>
    <row r="3" spans="1:5" x14ac:dyDescent="0.2">
      <c r="A3" s="190" t="s">
        <v>216</v>
      </c>
      <c r="B3" s="190"/>
      <c r="C3" s="190"/>
      <c r="D3" s="190"/>
      <c r="E3" s="190"/>
    </row>
    <row r="4" spans="1:5" ht="3" customHeight="1" x14ac:dyDescent="0.2"/>
    <row r="5" spans="1:5" ht="33.75" x14ac:dyDescent="0.2">
      <c r="A5" s="73"/>
      <c r="B5" s="79" t="s">
        <v>153</v>
      </c>
      <c r="C5" s="80" t="s">
        <v>152</v>
      </c>
      <c r="D5" s="81" t="s">
        <v>154</v>
      </c>
      <c r="E5" s="82" t="s">
        <v>147</v>
      </c>
    </row>
    <row r="6" spans="1:5" x14ac:dyDescent="0.2">
      <c r="A6" s="68"/>
      <c r="B6" s="83" t="s">
        <v>0</v>
      </c>
      <c r="C6" s="83" t="s">
        <v>0</v>
      </c>
      <c r="D6" s="83" t="s">
        <v>0</v>
      </c>
      <c r="E6" s="83" t="s">
        <v>0</v>
      </c>
    </row>
    <row r="9" spans="1:5" x14ac:dyDescent="0.2">
      <c r="A9" s="5" t="s">
        <v>192</v>
      </c>
      <c r="B9" s="22">
        <v>-100</v>
      </c>
      <c r="C9" s="22">
        <v>23</v>
      </c>
      <c r="D9" s="22">
        <v>2297</v>
      </c>
      <c r="E9" s="22">
        <v>2221</v>
      </c>
    </row>
    <row r="10" spans="1:5" x14ac:dyDescent="0.2">
      <c r="A10" t="s">
        <v>177</v>
      </c>
      <c r="B10" s="84">
        <v>0</v>
      </c>
      <c r="C10" s="84">
        <v>0</v>
      </c>
      <c r="D10" s="84">
        <v>315</v>
      </c>
      <c r="E10" s="84">
        <v>315</v>
      </c>
    </row>
    <row r="11" spans="1:5" x14ac:dyDescent="0.2">
      <c r="A11" t="s">
        <v>53</v>
      </c>
      <c r="B11" s="107">
        <v>0</v>
      </c>
      <c r="C11" s="160">
        <v>0</v>
      </c>
      <c r="D11" s="134">
        <v>1</v>
      </c>
      <c r="E11" s="84">
        <v>1</v>
      </c>
    </row>
    <row r="12" spans="1:5" ht="3" customHeight="1" x14ac:dyDescent="0.2">
      <c r="B12" s="57"/>
      <c r="C12" s="84"/>
      <c r="D12" s="84"/>
      <c r="E12" s="84"/>
    </row>
    <row r="13" spans="1:5" s="104" customFormat="1" x14ac:dyDescent="0.2">
      <c r="A13" s="104" t="s">
        <v>181</v>
      </c>
      <c r="B13" s="57">
        <v>0</v>
      </c>
      <c r="C13" s="161">
        <v>0</v>
      </c>
      <c r="D13" s="57">
        <v>317</v>
      </c>
      <c r="E13" s="57">
        <v>318</v>
      </c>
    </row>
    <row r="14" spans="1:5" ht="3" customHeight="1" x14ac:dyDescent="0.2">
      <c r="B14" s="84"/>
      <c r="C14" s="84"/>
      <c r="D14" s="84"/>
      <c r="E14" s="84"/>
    </row>
    <row r="15" spans="1:5" x14ac:dyDescent="0.2">
      <c r="A15" s="5" t="s">
        <v>149</v>
      </c>
      <c r="B15" s="84"/>
      <c r="C15" s="84"/>
      <c r="D15" s="84"/>
      <c r="E15" s="84"/>
    </row>
    <row r="16" spans="1:5" x14ac:dyDescent="0.2">
      <c r="A16" s="48" t="s">
        <v>172</v>
      </c>
      <c r="B16" s="84">
        <v>-136</v>
      </c>
      <c r="C16" s="84">
        <v>0</v>
      </c>
      <c r="D16" s="84">
        <v>0</v>
      </c>
      <c r="E16" s="84">
        <v>-136</v>
      </c>
    </row>
    <row r="17" spans="1:6" x14ac:dyDescent="0.2">
      <c r="A17" t="s">
        <v>171</v>
      </c>
      <c r="B17" s="84">
        <v>0</v>
      </c>
      <c r="C17" s="84">
        <v>0</v>
      </c>
      <c r="D17" s="84">
        <v>-181</v>
      </c>
      <c r="E17" s="84">
        <v>-181</v>
      </c>
    </row>
    <row r="18" spans="1:6" ht="3" customHeight="1" x14ac:dyDescent="0.2">
      <c r="B18" s="84"/>
      <c r="C18" s="84"/>
      <c r="D18" s="84"/>
      <c r="E18" s="84"/>
    </row>
    <row r="19" spans="1:6" s="104" customFormat="1" x14ac:dyDescent="0.2">
      <c r="A19" s="104" t="s">
        <v>26</v>
      </c>
      <c r="B19" s="57">
        <v>-136</v>
      </c>
      <c r="C19" s="57">
        <v>0</v>
      </c>
      <c r="D19" s="57">
        <v>-181</v>
      </c>
      <c r="E19" s="57">
        <v>-317</v>
      </c>
    </row>
    <row r="20" spans="1:6" ht="3" customHeight="1" x14ac:dyDescent="0.2">
      <c r="B20" s="107"/>
      <c r="C20" s="107"/>
      <c r="D20" s="107"/>
      <c r="E20" s="107"/>
    </row>
    <row r="21" spans="1:6" x14ac:dyDescent="0.2">
      <c r="A21" s="4" t="s">
        <v>198</v>
      </c>
      <c r="B21" s="106">
        <v>-236</v>
      </c>
      <c r="C21" s="114">
        <v>23</v>
      </c>
      <c r="D21" s="114">
        <v>2433</v>
      </c>
      <c r="E21" s="114">
        <v>2220</v>
      </c>
      <c r="F21" s="66"/>
    </row>
    <row r="22" spans="1:6" x14ac:dyDescent="0.2">
      <c r="B22" s="84"/>
      <c r="C22" s="84"/>
      <c r="D22" s="84"/>
      <c r="E22" s="84"/>
    </row>
    <row r="23" spans="1:6" x14ac:dyDescent="0.2">
      <c r="A23" s="5" t="s">
        <v>203</v>
      </c>
      <c r="B23" s="22">
        <v>-236</v>
      </c>
      <c r="C23" s="22">
        <v>23</v>
      </c>
      <c r="D23" s="22">
        <v>2433</v>
      </c>
      <c r="E23" s="22">
        <v>2220</v>
      </c>
    </row>
    <row r="24" spans="1:6" ht="11.25" customHeight="1" x14ac:dyDescent="0.2">
      <c r="A24" s="150" t="s">
        <v>206</v>
      </c>
      <c r="B24" s="22">
        <v>0</v>
      </c>
      <c r="C24" s="84">
        <v>0</v>
      </c>
      <c r="D24" s="84">
        <v>-2</v>
      </c>
      <c r="E24" s="84">
        <v>-2</v>
      </c>
      <c r="F24" s="84"/>
    </row>
    <row r="25" spans="1:6" ht="11.25" customHeight="1" x14ac:dyDescent="0.2">
      <c r="A25" s="150" t="s">
        <v>207</v>
      </c>
      <c r="B25" s="22">
        <v>0</v>
      </c>
      <c r="C25" s="84">
        <v>0</v>
      </c>
      <c r="D25" s="84">
        <v>0</v>
      </c>
      <c r="E25" s="84">
        <v>0</v>
      </c>
      <c r="F25" s="84"/>
    </row>
    <row r="26" spans="1:6" ht="11.25" customHeight="1" x14ac:dyDescent="0.2">
      <c r="A26" s="10" t="s">
        <v>208</v>
      </c>
      <c r="B26" s="162">
        <v>-236</v>
      </c>
      <c r="C26" s="162">
        <v>23</v>
      </c>
      <c r="D26" s="162">
        <v>2431</v>
      </c>
      <c r="E26" s="162">
        <v>2219</v>
      </c>
      <c r="F26" s="84"/>
    </row>
    <row r="27" spans="1:6" ht="11.25" customHeight="1" x14ac:dyDescent="0.2">
      <c r="A27" s="66" t="s">
        <v>177</v>
      </c>
      <c r="B27" s="84">
        <v>0</v>
      </c>
      <c r="C27" s="84">
        <v>0</v>
      </c>
      <c r="D27" s="84">
        <v>-99</v>
      </c>
      <c r="E27" s="84">
        <v>-99</v>
      </c>
    </row>
    <row r="28" spans="1:6" ht="11.25" customHeight="1" x14ac:dyDescent="0.2">
      <c r="A28" s="66" t="s">
        <v>213</v>
      </c>
      <c r="B28" s="84">
        <v>0</v>
      </c>
      <c r="C28" s="153">
        <v>0</v>
      </c>
      <c r="D28" s="84">
        <v>-1</v>
      </c>
      <c r="E28" s="84">
        <v>-1</v>
      </c>
    </row>
    <row r="29" spans="1:6" ht="3" customHeight="1" x14ac:dyDescent="0.2">
      <c r="A29" s="66"/>
      <c r="B29" s="84"/>
      <c r="C29" s="138"/>
      <c r="D29" s="84"/>
      <c r="E29" s="84"/>
    </row>
    <row r="30" spans="1:6" s="104" customFormat="1" x14ac:dyDescent="0.2">
      <c r="A30" s="151" t="s">
        <v>181</v>
      </c>
      <c r="B30" s="57">
        <v>0</v>
      </c>
      <c r="C30" s="163">
        <v>0</v>
      </c>
      <c r="D30" s="57">
        <v>-100</v>
      </c>
      <c r="E30" s="57">
        <v>-100</v>
      </c>
    </row>
    <row r="31" spans="1:6" ht="3" customHeight="1" x14ac:dyDescent="0.2">
      <c r="A31" s="66"/>
      <c r="B31" s="84"/>
      <c r="C31" s="84"/>
      <c r="D31" s="84"/>
      <c r="E31" s="84"/>
    </row>
    <row r="32" spans="1:6" x14ac:dyDescent="0.2">
      <c r="A32" s="10" t="s">
        <v>149</v>
      </c>
      <c r="B32" s="84">
        <v>0</v>
      </c>
      <c r="C32" s="84">
        <v>0</v>
      </c>
      <c r="D32" s="84">
        <v>0</v>
      </c>
      <c r="E32" s="84">
        <v>0</v>
      </c>
    </row>
    <row r="33" spans="1:5" x14ac:dyDescent="0.2">
      <c r="A33" s="152" t="s">
        <v>172</v>
      </c>
      <c r="B33" s="84">
        <v>-50</v>
      </c>
      <c r="C33" s="84">
        <v>0</v>
      </c>
      <c r="D33" s="84">
        <v>0</v>
      </c>
      <c r="E33" s="84">
        <v>-50</v>
      </c>
    </row>
    <row r="34" spans="1:5" x14ac:dyDescent="0.2">
      <c r="A34" s="66" t="s">
        <v>171</v>
      </c>
      <c r="B34" s="84">
        <v>0</v>
      </c>
      <c r="C34" s="84">
        <v>0</v>
      </c>
      <c r="D34" s="84">
        <v>-292</v>
      </c>
      <c r="E34" s="84">
        <v>-292</v>
      </c>
    </row>
    <row r="35" spans="1:5" ht="3" customHeight="1" x14ac:dyDescent="0.2">
      <c r="A35" s="66"/>
      <c r="B35" s="84"/>
      <c r="C35" s="84"/>
      <c r="D35" s="84"/>
      <c r="E35" s="84"/>
    </row>
    <row r="36" spans="1:5" s="104" customFormat="1" x14ac:dyDescent="0.2">
      <c r="A36" s="151" t="s">
        <v>26</v>
      </c>
      <c r="B36" s="57">
        <v>-50</v>
      </c>
      <c r="C36" s="57">
        <v>0</v>
      </c>
      <c r="D36" s="57">
        <v>-292</v>
      </c>
      <c r="E36" s="57">
        <v>-343</v>
      </c>
    </row>
    <row r="37" spans="1:5" ht="3" customHeight="1" x14ac:dyDescent="0.2">
      <c r="A37" s="66"/>
      <c r="B37" s="107"/>
      <c r="C37" s="107"/>
      <c r="D37" s="107"/>
      <c r="E37" s="107"/>
    </row>
    <row r="38" spans="1:5" ht="13.5" x14ac:dyDescent="0.2">
      <c r="A38" s="66" t="s">
        <v>214</v>
      </c>
      <c r="B38" s="107">
        <v>0</v>
      </c>
      <c r="C38" s="107">
        <v>0</v>
      </c>
      <c r="D38" s="107">
        <v>2</v>
      </c>
      <c r="E38" s="84">
        <v>2</v>
      </c>
    </row>
    <row r="39" spans="1:5" ht="3" customHeight="1" x14ac:dyDescent="0.2">
      <c r="A39" s="66"/>
      <c r="B39" s="107"/>
      <c r="C39" s="107"/>
      <c r="D39" s="107"/>
      <c r="E39" s="107"/>
    </row>
    <row r="40" spans="1:5" x14ac:dyDescent="0.2">
      <c r="A40" s="148" t="s">
        <v>204</v>
      </c>
      <c r="B40" s="106">
        <v>-286</v>
      </c>
      <c r="C40" s="106">
        <v>23</v>
      </c>
      <c r="D40" s="106">
        <v>2041</v>
      </c>
      <c r="E40" s="106">
        <v>1778</v>
      </c>
    </row>
    <row r="42" spans="1:5" x14ac:dyDescent="0.2">
      <c r="A42" s="181" t="s">
        <v>217</v>
      </c>
    </row>
    <row r="43" spans="1:5" x14ac:dyDescent="0.2">
      <c r="A43" s="182" t="s">
        <v>224</v>
      </c>
    </row>
  </sheetData>
  <mergeCells count="2">
    <mergeCell ref="A3:E3"/>
    <mergeCell ref="A2:E2"/>
  </mergeCells>
  <phoneticPr fontId="0" type="noConversion"/>
  <pageMargins left="0.75" right="0.75" top="1" bottom="1" header="0.5" footer="0.5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indexed="57"/>
    <pageSetUpPr fitToPage="1"/>
  </sheetPr>
  <dimension ref="A1:E17"/>
  <sheetViews>
    <sheetView showGridLines="0" workbookViewId="0">
      <selection activeCell="P36" sqref="P36"/>
    </sheetView>
  </sheetViews>
  <sheetFormatPr defaultRowHeight="11.25" x14ac:dyDescent="0.2"/>
  <cols>
    <col min="1" max="1" width="44.1640625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54" t="s">
        <v>157</v>
      </c>
      <c r="B1" s="9"/>
      <c r="D1" s="9"/>
      <c r="E1" s="9"/>
    </row>
    <row r="2" spans="1:5" x14ac:dyDescent="0.2">
      <c r="A2" s="4"/>
      <c r="B2" s="9"/>
      <c r="C2" s="4"/>
      <c r="D2" s="9"/>
      <c r="E2" s="9"/>
    </row>
    <row r="3" spans="1:5" ht="33.75" x14ac:dyDescent="0.2">
      <c r="A3" s="73"/>
      <c r="B3" s="74" t="s">
        <v>153</v>
      </c>
      <c r="C3" s="75" t="s">
        <v>152</v>
      </c>
      <c r="D3" s="75" t="s">
        <v>154</v>
      </c>
      <c r="E3" s="77" t="s">
        <v>147</v>
      </c>
    </row>
    <row r="4" spans="1:5" x14ac:dyDescent="0.2">
      <c r="A4" s="9"/>
      <c r="B4" s="78" t="s">
        <v>0</v>
      </c>
      <c r="C4" s="78" t="s">
        <v>0</v>
      </c>
      <c r="D4" s="78" t="s">
        <v>0</v>
      </c>
      <c r="E4" s="78" t="s">
        <v>0</v>
      </c>
    </row>
    <row r="5" spans="1:5" x14ac:dyDescent="0.2">
      <c r="A5" s="9"/>
      <c r="B5" s="9"/>
      <c r="C5" s="9"/>
      <c r="D5" s="9"/>
      <c r="E5" s="9"/>
    </row>
    <row r="6" spans="1:5" x14ac:dyDescent="0.2">
      <c r="A6" s="67" t="s">
        <v>168</v>
      </c>
      <c r="B6" s="71">
        <f>'App 1 Table 1.14'!D55</f>
        <v>-236</v>
      </c>
      <c r="C6" s="71">
        <f>'App 1 Table 1.14'!D57</f>
        <v>23</v>
      </c>
      <c r="D6" s="71">
        <f>'App 1 Table 1.14'!D56</f>
        <v>2433</v>
      </c>
      <c r="E6" s="71">
        <f>SUM(B6:D6)</f>
        <v>2220</v>
      </c>
    </row>
    <row r="7" spans="1:5" x14ac:dyDescent="0.2">
      <c r="A7" s="9"/>
      <c r="B7" s="71"/>
      <c r="C7" s="71"/>
      <c r="D7" s="71"/>
      <c r="E7" s="71"/>
    </row>
    <row r="8" spans="1:5" x14ac:dyDescent="0.2">
      <c r="A8" s="9" t="s">
        <v>148</v>
      </c>
      <c r="B8" s="71">
        <v>0</v>
      </c>
      <c r="C8" s="71">
        <v>0</v>
      </c>
      <c r="D8" s="71">
        <v>0</v>
      </c>
      <c r="E8" s="71">
        <v>0</v>
      </c>
    </row>
    <row r="9" spans="1:5" x14ac:dyDescent="0.2">
      <c r="A9" s="9"/>
      <c r="B9" s="71"/>
      <c r="C9" s="71"/>
      <c r="D9" s="71"/>
      <c r="E9" s="71"/>
    </row>
    <row r="10" spans="1:5" x14ac:dyDescent="0.2">
      <c r="A10" s="5" t="s">
        <v>149</v>
      </c>
      <c r="B10" s="71"/>
      <c r="C10" s="71"/>
      <c r="D10" s="71"/>
      <c r="E10" s="71"/>
    </row>
    <row r="11" spans="1:5" x14ac:dyDescent="0.2">
      <c r="A11" s="67" t="s">
        <v>150</v>
      </c>
      <c r="B11" s="71">
        <v>0</v>
      </c>
      <c r="C11" s="71">
        <v>0</v>
      </c>
      <c r="D11" s="71">
        <v>0</v>
      </c>
      <c r="E11" s="71">
        <f>SUM(B11:D11)</f>
        <v>0</v>
      </c>
    </row>
    <row r="12" spans="1:5" x14ac:dyDescent="0.2">
      <c r="A12" s="9" t="s">
        <v>137</v>
      </c>
      <c r="B12" s="71">
        <v>0</v>
      </c>
      <c r="C12" s="71">
        <v>0</v>
      </c>
      <c r="D12" s="71">
        <f>'App 1 Table 1.13'!G57</f>
        <v>-292</v>
      </c>
      <c r="E12" s="71">
        <f>SUM(B12:D12)</f>
        <v>-292</v>
      </c>
    </row>
    <row r="13" spans="1:5" x14ac:dyDescent="0.2">
      <c r="A13" s="9" t="s">
        <v>28</v>
      </c>
      <c r="B13" s="71">
        <v>0</v>
      </c>
      <c r="C13" s="71">
        <v>0</v>
      </c>
      <c r="D13" s="71">
        <v>0</v>
      </c>
      <c r="E13" s="71">
        <v>0</v>
      </c>
    </row>
    <row r="14" spans="1:5" x14ac:dyDescent="0.2">
      <c r="A14" s="9"/>
      <c r="B14" s="71"/>
      <c r="C14" s="71"/>
      <c r="D14" s="71"/>
      <c r="E14" s="71"/>
    </row>
    <row r="15" spans="1:5" x14ac:dyDescent="0.2">
      <c r="A15" s="4" t="s">
        <v>169</v>
      </c>
      <c r="B15" s="72">
        <f>SUM(B6:B13)</f>
        <v>-236</v>
      </c>
      <c r="C15" s="72">
        <v>0</v>
      </c>
      <c r="D15" s="72">
        <v>0</v>
      </c>
      <c r="E15" s="72">
        <v>0</v>
      </c>
    </row>
    <row r="17" spans="2:5" x14ac:dyDescent="0.2">
      <c r="B17" s="70">
        <f>B15-'App 1 Table 1.14'!G55</f>
        <v>50</v>
      </c>
      <c r="C17" s="70">
        <f>C15-'App 1 Table 1.14'!G57</f>
        <v>-23</v>
      </c>
      <c r="D17" s="70">
        <f>D15-'App 1 Table 1.14'!G56</f>
        <v>-2041</v>
      </c>
      <c r="E17" s="70">
        <f>E15-'App 1 Table 1.14'!G58</f>
        <v>-1778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72"/>
  <sheetViews>
    <sheetView showGridLines="0" zoomScaleNormal="100" workbookViewId="0"/>
  </sheetViews>
  <sheetFormatPr defaultRowHeight="11.25" x14ac:dyDescent="0.2"/>
  <cols>
    <col min="1" max="1" width="51.83203125" style="43" customWidth="1"/>
    <col min="2" max="2" width="9.83203125" style="43" customWidth="1"/>
    <col min="3" max="3" width="8.1640625" style="43" customWidth="1"/>
    <col min="4" max="4" width="9.83203125" bestFit="1" customWidth="1"/>
    <col min="5" max="6" width="10.83203125" bestFit="1" customWidth="1"/>
    <col min="7" max="7" width="9.83203125" customWidth="1"/>
    <col min="8" max="9" width="9.83203125" style="5" customWidth="1"/>
  </cols>
  <sheetData>
    <row r="1" spans="1:9" ht="15" x14ac:dyDescent="0.25">
      <c r="A1" s="183" t="s">
        <v>239</v>
      </c>
    </row>
    <row r="2" spans="1:9" x14ac:dyDescent="0.2">
      <c r="A2" s="187" t="s">
        <v>225</v>
      </c>
      <c r="B2" s="187"/>
      <c r="C2" s="187"/>
      <c r="D2" s="187"/>
      <c r="E2" s="187"/>
      <c r="F2" s="187"/>
      <c r="G2" s="187"/>
      <c r="H2" s="187"/>
      <c r="I2" s="10"/>
    </row>
    <row r="3" spans="1:9" x14ac:dyDescent="0.2">
      <c r="A3" s="186" t="s">
        <v>232</v>
      </c>
      <c r="B3" s="186"/>
      <c r="C3" s="186"/>
      <c r="D3" s="186"/>
      <c r="E3" s="186"/>
      <c r="F3" s="186"/>
      <c r="G3" s="186"/>
      <c r="H3" s="186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55"/>
      <c r="B5" s="55"/>
      <c r="C5" s="55"/>
      <c r="D5" s="14"/>
      <c r="E5" s="14"/>
      <c r="F5" s="14"/>
      <c r="G5" s="14"/>
      <c r="H5" s="27"/>
      <c r="I5" s="101"/>
    </row>
    <row r="6" spans="1:9" s="3" customFormat="1" x14ac:dyDescent="0.2">
      <c r="A6" s="56"/>
      <c r="B6" s="56"/>
      <c r="C6" s="56"/>
      <c r="D6" s="11">
        <v>2019</v>
      </c>
      <c r="E6" s="184">
        <v>2020</v>
      </c>
      <c r="F6" s="184"/>
      <c r="G6" s="184"/>
      <c r="H6" s="184"/>
      <c r="I6" s="102"/>
    </row>
    <row r="7" spans="1:9" s="3" customFormat="1" x14ac:dyDescent="0.2">
      <c r="A7" s="56"/>
      <c r="B7" s="56"/>
      <c r="C7" s="56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s="3" customFormat="1" x14ac:dyDescent="0.2">
      <c r="A8" s="56"/>
      <c r="B8" s="56"/>
      <c r="C8" s="43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s="3" customFormat="1" x14ac:dyDescent="0.2">
      <c r="A9" s="56"/>
      <c r="B9" s="56"/>
      <c r="C9" s="56"/>
      <c r="D9" s="6" t="s">
        <v>0</v>
      </c>
      <c r="E9" s="6" t="s">
        <v>0</v>
      </c>
      <c r="F9" s="6" t="s">
        <v>0</v>
      </c>
      <c r="G9" s="127" t="s">
        <v>0</v>
      </c>
      <c r="H9" s="30" t="s">
        <v>0</v>
      </c>
      <c r="I9" s="30"/>
    </row>
    <row r="10" spans="1:9" s="3" customFormat="1" x14ac:dyDescent="0.2">
      <c r="A10" s="56"/>
      <c r="B10" s="56"/>
      <c r="C10" s="61"/>
      <c r="D10" s="6"/>
      <c r="E10" s="7" t="s">
        <v>3</v>
      </c>
      <c r="F10" s="7" t="s">
        <v>4</v>
      </c>
      <c r="G10" s="128" t="s">
        <v>5</v>
      </c>
      <c r="H10" s="31" t="s">
        <v>210</v>
      </c>
      <c r="I10" s="31"/>
    </row>
    <row r="11" spans="1:9" x14ac:dyDescent="0.2">
      <c r="A11" s="43" t="s">
        <v>30</v>
      </c>
      <c r="C11" s="61"/>
      <c r="G11" s="21"/>
    </row>
    <row r="12" spans="1:9" s="5" customFormat="1" x14ac:dyDescent="0.2">
      <c r="A12" s="51" t="s">
        <v>31</v>
      </c>
      <c r="B12" s="51"/>
      <c r="C12" s="61"/>
      <c r="G12" s="23"/>
    </row>
    <row r="13" spans="1:9" x14ac:dyDescent="0.2">
      <c r="A13" s="43" t="s">
        <v>116</v>
      </c>
      <c r="C13" s="61"/>
      <c r="D13" s="143">
        <v>601</v>
      </c>
      <c r="E13" s="140">
        <v>1178</v>
      </c>
      <c r="F13" s="140">
        <v>967</v>
      </c>
      <c r="G13" s="17">
        <v>513</v>
      </c>
      <c r="H13" s="22">
        <v>-454</v>
      </c>
      <c r="I13" s="22"/>
    </row>
    <row r="14" spans="1:9" x14ac:dyDescent="0.2">
      <c r="A14" s="43" t="s">
        <v>105</v>
      </c>
      <c r="C14" s="61"/>
      <c r="D14" s="143">
        <v>713</v>
      </c>
      <c r="E14" s="140">
        <v>775</v>
      </c>
      <c r="F14" s="140">
        <v>740</v>
      </c>
      <c r="G14" s="17">
        <v>715</v>
      </c>
      <c r="H14" s="22">
        <v>-25</v>
      </c>
      <c r="I14" s="22"/>
    </row>
    <row r="15" spans="1:9" x14ac:dyDescent="0.2">
      <c r="A15" s="43" t="s">
        <v>117</v>
      </c>
      <c r="C15" s="61"/>
      <c r="D15" s="143">
        <v>4470</v>
      </c>
      <c r="E15" s="140">
        <v>2924</v>
      </c>
      <c r="F15" s="140">
        <v>4697</v>
      </c>
      <c r="G15" s="17">
        <v>5924</v>
      </c>
      <c r="H15" s="22">
        <v>1228</v>
      </c>
      <c r="I15" s="22"/>
    </row>
    <row r="16" spans="1:9" x14ac:dyDescent="0.2">
      <c r="A16" s="43" t="s">
        <v>65</v>
      </c>
      <c r="C16" s="61">
        <v>11</v>
      </c>
      <c r="D16" s="143">
        <v>3999</v>
      </c>
      <c r="E16" s="140">
        <v>3127</v>
      </c>
      <c r="F16" s="140">
        <v>3303</v>
      </c>
      <c r="G16" s="17">
        <v>3938</v>
      </c>
      <c r="H16" s="22">
        <v>635</v>
      </c>
      <c r="I16" s="22"/>
    </row>
    <row r="17" spans="1:9" x14ac:dyDescent="0.2">
      <c r="A17" s="43" t="s">
        <v>121</v>
      </c>
      <c r="C17" s="61"/>
      <c r="D17" s="143"/>
      <c r="E17" s="84"/>
      <c r="F17" s="84"/>
      <c r="G17" s="17"/>
      <c r="H17" s="22"/>
      <c r="I17" s="22"/>
    </row>
    <row r="18" spans="1:9" ht="14.25" customHeight="1" x14ac:dyDescent="0.2">
      <c r="A18" s="62" t="s">
        <v>67</v>
      </c>
      <c r="B18" s="62"/>
      <c r="C18" s="61"/>
      <c r="D18" s="143">
        <v>40745</v>
      </c>
      <c r="E18" s="140">
        <v>42148</v>
      </c>
      <c r="F18" s="140">
        <v>40250</v>
      </c>
      <c r="G18" s="17">
        <v>40962</v>
      </c>
      <c r="H18" s="22">
        <v>712</v>
      </c>
      <c r="I18" s="22"/>
    </row>
    <row r="19" spans="1:9" x14ac:dyDescent="0.2">
      <c r="A19" s="62" t="s">
        <v>68</v>
      </c>
      <c r="B19" s="62"/>
      <c r="C19" s="61"/>
      <c r="D19" s="143">
        <v>10000</v>
      </c>
      <c r="E19" s="140">
        <v>10876</v>
      </c>
      <c r="F19" s="140">
        <v>11083</v>
      </c>
      <c r="G19" s="17">
        <v>10602</v>
      </c>
      <c r="H19" s="22">
        <v>-482</v>
      </c>
      <c r="I19" s="22"/>
    </row>
    <row r="20" spans="1:9" x14ac:dyDescent="0.2">
      <c r="A20" s="62" t="s">
        <v>122</v>
      </c>
      <c r="B20" s="62"/>
      <c r="C20" s="61"/>
      <c r="D20" s="143">
        <v>20</v>
      </c>
      <c r="E20" s="140">
        <v>15</v>
      </c>
      <c r="F20" s="140">
        <v>20</v>
      </c>
      <c r="G20" s="17">
        <v>22</v>
      </c>
      <c r="H20" s="22">
        <v>2</v>
      </c>
      <c r="I20" s="22"/>
    </row>
    <row r="21" spans="1:9" x14ac:dyDescent="0.2">
      <c r="A21" s="43" t="s">
        <v>69</v>
      </c>
      <c r="C21" s="61"/>
      <c r="D21" s="143">
        <v>8</v>
      </c>
      <c r="E21" s="140">
        <v>8</v>
      </c>
      <c r="F21" s="140">
        <v>17</v>
      </c>
      <c r="G21" s="17">
        <v>8</v>
      </c>
      <c r="H21" s="22">
        <v>-9</v>
      </c>
      <c r="I21" s="22"/>
    </row>
    <row r="22" spans="1:9" s="5" customFormat="1" x14ac:dyDescent="0.2">
      <c r="A22" s="51" t="s">
        <v>70</v>
      </c>
      <c r="B22" s="51"/>
      <c r="C22" s="61"/>
      <c r="D22" s="141">
        <v>60556</v>
      </c>
      <c r="E22" s="22">
        <v>61052</v>
      </c>
      <c r="F22" s="141">
        <v>61077</v>
      </c>
      <c r="G22" s="23">
        <v>62684</v>
      </c>
      <c r="H22" s="22">
        <v>1607</v>
      </c>
      <c r="I22" s="22"/>
    </row>
    <row r="23" spans="1:9" ht="3" customHeight="1" x14ac:dyDescent="0.2">
      <c r="C23" s="61"/>
      <c r="D23" s="16"/>
      <c r="E23" s="22"/>
      <c r="F23" s="84"/>
      <c r="G23" s="17"/>
      <c r="H23" s="22"/>
      <c r="I23" s="22"/>
    </row>
    <row r="24" spans="1:9" s="5" customFormat="1" x14ac:dyDescent="0.2">
      <c r="A24" s="51" t="s">
        <v>32</v>
      </c>
      <c r="B24" s="51"/>
      <c r="C24" s="61"/>
      <c r="D24" s="32"/>
      <c r="E24" s="84"/>
      <c r="F24" s="22"/>
      <c r="G24" s="23"/>
      <c r="H24" s="22"/>
      <c r="I24" s="22"/>
    </row>
    <row r="25" spans="1:9" x14ac:dyDescent="0.2">
      <c r="A25" s="43" t="s">
        <v>118</v>
      </c>
      <c r="C25" s="61">
        <v>12</v>
      </c>
      <c r="D25" s="143">
        <v>35600</v>
      </c>
      <c r="E25" s="140">
        <v>36155</v>
      </c>
      <c r="F25" s="140">
        <v>36279</v>
      </c>
      <c r="G25" s="17">
        <v>35238</v>
      </c>
      <c r="H25" s="22">
        <v>-1041</v>
      </c>
      <c r="I25" s="22"/>
    </row>
    <row r="26" spans="1:9" x14ac:dyDescent="0.2">
      <c r="A26" s="50" t="s">
        <v>71</v>
      </c>
      <c r="B26" s="50"/>
      <c r="C26" s="108" t="s">
        <v>211</v>
      </c>
      <c r="D26" s="143">
        <v>45344</v>
      </c>
      <c r="E26" s="140">
        <v>47199</v>
      </c>
      <c r="F26" s="140">
        <v>46160</v>
      </c>
      <c r="G26" s="17">
        <v>46363</v>
      </c>
      <c r="H26" s="22">
        <v>203</v>
      </c>
      <c r="I26" s="22"/>
    </row>
    <row r="27" spans="1:9" x14ac:dyDescent="0.2">
      <c r="A27" s="56" t="s">
        <v>205</v>
      </c>
      <c r="B27" s="56"/>
      <c r="C27" s="108" t="s">
        <v>212</v>
      </c>
      <c r="D27" s="143">
        <v>0</v>
      </c>
      <c r="E27" s="140">
        <v>3865</v>
      </c>
      <c r="F27" s="140">
        <v>2407</v>
      </c>
      <c r="G27" s="17">
        <v>2484</v>
      </c>
      <c r="H27" s="22">
        <v>77</v>
      </c>
      <c r="I27" s="22"/>
    </row>
    <row r="28" spans="1:9" x14ac:dyDescent="0.2">
      <c r="A28" s="43" t="s">
        <v>115</v>
      </c>
      <c r="C28" s="61">
        <v>18</v>
      </c>
      <c r="D28" s="143">
        <v>3</v>
      </c>
      <c r="E28" s="140">
        <v>3</v>
      </c>
      <c r="F28" s="140">
        <v>3</v>
      </c>
      <c r="G28" s="17">
        <v>109</v>
      </c>
      <c r="H28" s="22">
        <v>106</v>
      </c>
      <c r="I28" s="22"/>
    </row>
    <row r="29" spans="1:9" x14ac:dyDescent="0.2">
      <c r="A29" s="50" t="s">
        <v>72</v>
      </c>
      <c r="B29" s="50"/>
      <c r="C29" s="61">
        <v>19</v>
      </c>
      <c r="D29" s="143"/>
      <c r="E29" s="84"/>
      <c r="F29" s="84"/>
      <c r="G29" s="17"/>
      <c r="H29" s="22"/>
      <c r="I29" s="22"/>
    </row>
    <row r="30" spans="1:9" x14ac:dyDescent="0.2">
      <c r="A30" s="62" t="s">
        <v>73</v>
      </c>
      <c r="B30" s="62"/>
      <c r="C30" s="61"/>
      <c r="D30" s="143">
        <v>0</v>
      </c>
      <c r="E30" s="140">
        <v>0</v>
      </c>
      <c r="F30" s="140">
        <v>0</v>
      </c>
      <c r="G30" s="17">
        <v>0</v>
      </c>
      <c r="H30" s="22">
        <v>0</v>
      </c>
      <c r="I30" s="22"/>
    </row>
    <row r="31" spans="1:9" x14ac:dyDescent="0.2">
      <c r="A31" s="62" t="s">
        <v>74</v>
      </c>
      <c r="B31" s="62"/>
      <c r="C31" s="61"/>
      <c r="D31" s="143">
        <v>71</v>
      </c>
      <c r="E31" s="140">
        <v>69</v>
      </c>
      <c r="F31" s="140">
        <v>71</v>
      </c>
      <c r="G31" s="17">
        <v>108</v>
      </c>
      <c r="H31" s="22">
        <v>37</v>
      </c>
      <c r="I31" s="22"/>
    </row>
    <row r="32" spans="1:9" x14ac:dyDescent="0.2">
      <c r="A32" s="43" t="s">
        <v>75</v>
      </c>
      <c r="C32" s="61">
        <v>20</v>
      </c>
      <c r="D32" s="143">
        <v>626</v>
      </c>
      <c r="E32" s="140">
        <v>582</v>
      </c>
      <c r="F32" s="140">
        <v>578</v>
      </c>
      <c r="G32" s="17">
        <v>603</v>
      </c>
      <c r="H32" s="22">
        <v>25</v>
      </c>
      <c r="I32" s="22"/>
    </row>
    <row r="33" spans="1:9" x14ac:dyDescent="0.2">
      <c r="A33" s="43" t="s">
        <v>176</v>
      </c>
      <c r="C33" s="61">
        <v>21</v>
      </c>
      <c r="D33" s="143">
        <v>43</v>
      </c>
      <c r="E33" s="140">
        <v>34</v>
      </c>
      <c r="F33" s="140">
        <v>43</v>
      </c>
      <c r="G33" s="17">
        <v>21</v>
      </c>
      <c r="H33" s="22">
        <v>-22</v>
      </c>
      <c r="I33" s="22"/>
    </row>
    <row r="34" spans="1:9" x14ac:dyDescent="0.2">
      <c r="A34" s="43" t="s">
        <v>66</v>
      </c>
      <c r="C34" s="61">
        <v>22</v>
      </c>
      <c r="D34" s="143">
        <v>7</v>
      </c>
      <c r="E34" s="140">
        <v>7</v>
      </c>
      <c r="F34" s="140">
        <v>0</v>
      </c>
      <c r="G34" s="17">
        <v>7</v>
      </c>
      <c r="H34" s="22">
        <v>7</v>
      </c>
      <c r="I34" s="22"/>
    </row>
    <row r="35" spans="1:9" x14ac:dyDescent="0.2">
      <c r="A35" s="43" t="s">
        <v>76</v>
      </c>
      <c r="C35" s="61"/>
      <c r="D35" s="143">
        <v>245</v>
      </c>
      <c r="E35" s="140">
        <v>378</v>
      </c>
      <c r="F35" s="140">
        <v>187</v>
      </c>
      <c r="G35" s="17">
        <v>229</v>
      </c>
      <c r="H35" s="22">
        <v>43</v>
      </c>
      <c r="I35" s="22"/>
    </row>
    <row r="36" spans="1:9" s="5" customFormat="1" x14ac:dyDescent="0.2">
      <c r="A36" s="51" t="s">
        <v>144</v>
      </c>
      <c r="B36" s="51"/>
      <c r="C36" s="61"/>
      <c r="D36" s="141">
        <v>81940</v>
      </c>
      <c r="E36" s="141">
        <v>88291</v>
      </c>
      <c r="F36" s="141">
        <v>85728</v>
      </c>
      <c r="G36" s="23">
        <v>85162</v>
      </c>
      <c r="H36" s="22">
        <v>-566</v>
      </c>
      <c r="I36" s="22"/>
    </row>
    <row r="37" spans="1:9" s="5" customFormat="1" ht="3" customHeight="1" x14ac:dyDescent="0.2">
      <c r="A37" s="51"/>
      <c r="B37" s="51"/>
      <c r="C37" s="61"/>
      <c r="D37" s="32"/>
      <c r="E37" s="140"/>
      <c r="F37" s="22"/>
      <c r="G37" s="23"/>
      <c r="H37" s="22"/>
      <c r="I37" s="22"/>
    </row>
    <row r="38" spans="1:9" s="5" customFormat="1" x14ac:dyDescent="0.2">
      <c r="A38" s="51" t="s">
        <v>33</v>
      </c>
      <c r="B38" s="51"/>
      <c r="C38" s="61"/>
      <c r="D38" s="141">
        <v>142496</v>
      </c>
      <c r="E38" s="141">
        <v>149343</v>
      </c>
      <c r="F38" s="141">
        <v>146805</v>
      </c>
      <c r="G38" s="23">
        <v>147847</v>
      </c>
      <c r="H38" s="22">
        <v>1041</v>
      </c>
      <c r="I38" s="22"/>
    </row>
    <row r="39" spans="1:9" ht="3" customHeight="1" x14ac:dyDescent="0.2">
      <c r="C39" s="61"/>
      <c r="D39" s="141"/>
      <c r="E39" s="84"/>
      <c r="F39" s="84"/>
      <c r="G39" s="17"/>
      <c r="H39" s="22"/>
      <c r="I39" s="22"/>
    </row>
    <row r="40" spans="1:9" x14ac:dyDescent="0.2">
      <c r="A40" s="43" t="s">
        <v>34</v>
      </c>
      <c r="C40" s="61"/>
      <c r="D40" s="16"/>
      <c r="E40" s="84"/>
      <c r="F40" s="84"/>
      <c r="G40" s="17"/>
      <c r="H40" s="22"/>
      <c r="I40" s="22"/>
    </row>
    <row r="41" spans="1:9" x14ac:dyDescent="0.2">
      <c r="A41" s="43" t="s">
        <v>35</v>
      </c>
      <c r="C41" s="61"/>
      <c r="D41" s="143">
        <v>686</v>
      </c>
      <c r="E41" s="140">
        <v>847</v>
      </c>
      <c r="F41" s="143">
        <v>951</v>
      </c>
      <c r="G41" s="17">
        <v>1472</v>
      </c>
      <c r="H41" s="22">
        <v>521</v>
      </c>
      <c r="I41" s="22"/>
    </row>
    <row r="42" spans="1:9" x14ac:dyDescent="0.2">
      <c r="A42" s="43" t="s">
        <v>36</v>
      </c>
      <c r="C42" s="61"/>
      <c r="D42" s="143">
        <v>343</v>
      </c>
      <c r="E42" s="140">
        <v>377</v>
      </c>
      <c r="F42" s="143">
        <v>351</v>
      </c>
      <c r="G42" s="17">
        <v>326</v>
      </c>
      <c r="H42" s="22">
        <v>-25</v>
      </c>
      <c r="I42" s="22"/>
    </row>
    <row r="43" spans="1:9" x14ac:dyDescent="0.2">
      <c r="A43" s="43" t="s">
        <v>37</v>
      </c>
      <c r="C43" s="61"/>
      <c r="D43" s="16"/>
      <c r="E43" s="84"/>
      <c r="F43" s="84"/>
      <c r="G43" s="17"/>
      <c r="H43" s="22">
        <v>0</v>
      </c>
      <c r="I43" s="22"/>
    </row>
    <row r="44" spans="1:9" x14ac:dyDescent="0.2">
      <c r="A44" s="62" t="s">
        <v>190</v>
      </c>
      <c r="B44" s="62"/>
      <c r="C44" s="61"/>
      <c r="D44" s="143">
        <v>0</v>
      </c>
      <c r="E44" s="140">
        <v>3809</v>
      </c>
      <c r="F44" s="143">
        <v>2405</v>
      </c>
      <c r="G44" s="17">
        <v>2722</v>
      </c>
      <c r="H44" s="22">
        <v>317</v>
      </c>
      <c r="I44" s="22"/>
    </row>
    <row r="45" spans="1:9" x14ac:dyDescent="0.2">
      <c r="A45" s="62" t="s">
        <v>191</v>
      </c>
      <c r="B45" s="62"/>
      <c r="C45" s="61">
        <v>23</v>
      </c>
      <c r="D45" s="143">
        <v>27745</v>
      </c>
      <c r="E45" s="140">
        <v>27549</v>
      </c>
      <c r="F45" s="143">
        <v>25946</v>
      </c>
      <c r="G45" s="17">
        <v>26389</v>
      </c>
      <c r="H45" s="22">
        <v>443</v>
      </c>
      <c r="I45" s="22"/>
    </row>
    <row r="46" spans="1:9" x14ac:dyDescent="0.2">
      <c r="A46" s="43" t="s">
        <v>175</v>
      </c>
      <c r="C46" s="61">
        <v>24</v>
      </c>
      <c r="D46" s="143">
        <v>7062</v>
      </c>
      <c r="E46" s="140">
        <v>6817</v>
      </c>
      <c r="F46" s="143">
        <v>7102</v>
      </c>
      <c r="G46" s="17">
        <v>6818</v>
      </c>
      <c r="H46" s="22">
        <v>-284</v>
      </c>
      <c r="I46" s="22"/>
    </row>
    <row r="47" spans="1:9" x14ac:dyDescent="0.2">
      <c r="A47" s="43" t="s">
        <v>77</v>
      </c>
      <c r="C47" s="61">
        <v>25</v>
      </c>
      <c r="D47" s="143">
        <v>3197</v>
      </c>
      <c r="E47" s="140">
        <v>3103</v>
      </c>
      <c r="F47" s="143">
        <v>3237</v>
      </c>
      <c r="G47" s="17">
        <v>3543</v>
      </c>
      <c r="H47" s="22">
        <v>306</v>
      </c>
      <c r="I47" s="22"/>
    </row>
    <row r="48" spans="1:9" x14ac:dyDescent="0.2">
      <c r="A48" s="43" t="s">
        <v>78</v>
      </c>
      <c r="C48" s="61"/>
      <c r="D48" s="143">
        <v>1425</v>
      </c>
      <c r="E48" s="140">
        <v>1301</v>
      </c>
      <c r="F48" s="143">
        <v>1412</v>
      </c>
      <c r="G48" s="17">
        <v>1463</v>
      </c>
      <c r="H48" s="22">
        <v>51</v>
      </c>
      <c r="I48" s="22"/>
    </row>
    <row r="49" spans="1:9" x14ac:dyDescent="0.2">
      <c r="A49" s="43" t="s">
        <v>79</v>
      </c>
      <c r="C49" s="61">
        <v>26</v>
      </c>
      <c r="D49" s="143">
        <v>1445</v>
      </c>
      <c r="E49" s="140">
        <v>1562</v>
      </c>
      <c r="F49" s="143">
        <v>3461</v>
      </c>
      <c r="G49" s="17">
        <v>2674</v>
      </c>
      <c r="H49" s="22">
        <v>-787</v>
      </c>
      <c r="I49" s="22"/>
    </row>
    <row r="50" spans="1:9" s="5" customFormat="1" x14ac:dyDescent="0.2">
      <c r="A50" s="51" t="s">
        <v>38</v>
      </c>
      <c r="B50" s="51"/>
      <c r="C50" s="61"/>
      <c r="D50" s="141">
        <v>41903</v>
      </c>
      <c r="E50" s="141">
        <v>45365</v>
      </c>
      <c r="F50" s="141">
        <v>44868</v>
      </c>
      <c r="G50" s="23">
        <v>45408</v>
      </c>
      <c r="H50" s="22">
        <v>541</v>
      </c>
      <c r="I50" s="22"/>
    </row>
    <row r="51" spans="1:9" ht="3" customHeight="1" x14ac:dyDescent="0.2">
      <c r="C51" s="61"/>
      <c r="D51" s="16"/>
      <c r="E51" s="84"/>
      <c r="F51" s="84"/>
      <c r="G51" s="17"/>
      <c r="H51" s="22"/>
      <c r="I51" s="22"/>
    </row>
    <row r="52" spans="1:9" s="4" customFormat="1" x14ac:dyDescent="0.2">
      <c r="A52" s="42" t="s">
        <v>80</v>
      </c>
      <c r="B52" s="42"/>
      <c r="C52" s="60"/>
      <c r="D52" s="142">
        <v>100593</v>
      </c>
      <c r="E52" s="18">
        <v>103978</v>
      </c>
      <c r="F52" s="142">
        <v>101938</v>
      </c>
      <c r="G52" s="19">
        <v>102438</v>
      </c>
      <c r="H52" s="25">
        <v>500</v>
      </c>
      <c r="I52" s="25"/>
    </row>
    <row r="53" spans="1:9" s="4" customFormat="1" ht="3" customHeight="1" x14ac:dyDescent="0.2">
      <c r="A53" s="42"/>
      <c r="B53" s="42"/>
      <c r="C53" s="60"/>
      <c r="D53" s="45"/>
      <c r="E53" s="18"/>
      <c r="F53" s="18"/>
      <c r="G53" s="19"/>
      <c r="H53" s="22"/>
      <c r="I53" s="22"/>
    </row>
    <row r="54" spans="1:9" s="4" customFormat="1" x14ac:dyDescent="0.2">
      <c r="A54" s="51" t="s">
        <v>81</v>
      </c>
      <c r="B54" s="51"/>
      <c r="C54" s="61"/>
      <c r="D54" s="45"/>
      <c r="E54" s="18"/>
      <c r="F54" s="18"/>
      <c r="G54" s="19"/>
      <c r="H54" s="22"/>
      <c r="I54" s="22"/>
    </row>
    <row r="55" spans="1:9" s="4" customFormat="1" x14ac:dyDescent="0.2">
      <c r="A55" s="50" t="s">
        <v>82</v>
      </c>
      <c r="B55" s="50"/>
      <c r="C55" s="61"/>
      <c r="D55" s="143">
        <v>0</v>
      </c>
      <c r="E55" s="140">
        <v>0</v>
      </c>
      <c r="F55" s="140">
        <v>0</v>
      </c>
      <c r="G55" s="17">
        <v>0</v>
      </c>
      <c r="H55" s="22">
        <v>0</v>
      </c>
      <c r="I55" s="22"/>
    </row>
    <row r="56" spans="1:9" s="4" customFormat="1" x14ac:dyDescent="0.2">
      <c r="A56" s="56" t="s">
        <v>83</v>
      </c>
      <c r="B56" s="56"/>
      <c r="C56" s="61"/>
      <c r="D56" s="143">
        <v>6317</v>
      </c>
      <c r="E56" s="140">
        <v>6528</v>
      </c>
      <c r="F56" s="143">
        <v>9202</v>
      </c>
      <c r="G56" s="17">
        <v>7587</v>
      </c>
      <c r="H56" s="22">
        <v>-1615</v>
      </c>
      <c r="I56" s="22"/>
    </row>
    <row r="57" spans="1:9" s="4" customFormat="1" x14ac:dyDescent="0.2">
      <c r="A57" s="56" t="s">
        <v>84</v>
      </c>
      <c r="B57" s="56"/>
      <c r="C57" s="61"/>
      <c r="D57" s="143">
        <v>94276</v>
      </c>
      <c r="E57" s="140">
        <v>97450</v>
      </c>
      <c r="F57" s="143">
        <v>92736</v>
      </c>
      <c r="G57" s="17">
        <v>94851</v>
      </c>
      <c r="H57" s="22">
        <v>2115</v>
      </c>
      <c r="I57" s="22"/>
    </row>
    <row r="58" spans="1:9" s="4" customFormat="1" x14ac:dyDescent="0.2">
      <c r="A58" s="42" t="s">
        <v>39</v>
      </c>
      <c r="B58" s="42"/>
      <c r="C58" s="61">
        <v>4</v>
      </c>
      <c r="D58" s="142">
        <v>100593</v>
      </c>
      <c r="E58" s="18">
        <v>103978</v>
      </c>
      <c r="F58" s="142">
        <v>101938</v>
      </c>
      <c r="G58" s="19">
        <v>102438</v>
      </c>
      <c r="H58" s="25">
        <v>500</v>
      </c>
      <c r="I58" s="25"/>
    </row>
    <row r="59" spans="1:9" ht="3" customHeight="1" thickBot="1" x14ac:dyDescent="0.25">
      <c r="D59" s="16"/>
      <c r="E59" s="3"/>
      <c r="F59" s="84"/>
      <c r="G59" s="17"/>
      <c r="H59" s="22"/>
      <c r="I59" s="22"/>
    </row>
    <row r="60" spans="1:9" ht="20.100000000000001" customHeight="1" thickBot="1" x14ac:dyDescent="0.25">
      <c r="A60" s="88" t="s">
        <v>85</v>
      </c>
      <c r="B60" s="88"/>
      <c r="C60" s="89"/>
      <c r="D60" s="96"/>
      <c r="E60" s="98"/>
      <c r="F60" s="95"/>
      <c r="G60" s="97"/>
      <c r="H60" s="90"/>
      <c r="I60" s="57"/>
    </row>
    <row r="61" spans="1:9" ht="3" customHeight="1" x14ac:dyDescent="0.2">
      <c r="D61" s="16"/>
      <c r="E61" s="3"/>
      <c r="F61" s="84"/>
      <c r="G61" s="17"/>
      <c r="H61" s="22"/>
      <c r="I61" s="22"/>
    </row>
    <row r="62" spans="1:9" x14ac:dyDescent="0.2">
      <c r="A62" s="51" t="s">
        <v>86</v>
      </c>
      <c r="B62" s="51"/>
      <c r="D62" s="141">
        <v>18653</v>
      </c>
      <c r="E62" s="22">
        <v>15687</v>
      </c>
      <c r="F62" s="22">
        <v>16210</v>
      </c>
      <c r="G62" s="23">
        <v>17276</v>
      </c>
      <c r="H62" s="22">
        <v>1066</v>
      </c>
      <c r="I62" s="22"/>
    </row>
    <row r="63" spans="1:9" x14ac:dyDescent="0.2">
      <c r="A63" s="51" t="s">
        <v>87</v>
      </c>
      <c r="B63" s="51"/>
      <c r="D63" s="141">
        <v>32091</v>
      </c>
      <c r="E63" s="22">
        <v>37352</v>
      </c>
      <c r="F63" s="22">
        <v>35124</v>
      </c>
      <c r="G63" s="23">
        <v>34288</v>
      </c>
      <c r="H63" s="22">
        <v>-836</v>
      </c>
      <c r="I63" s="22"/>
    </row>
    <row r="64" spans="1:9" ht="3" customHeight="1" x14ac:dyDescent="0.2">
      <c r="D64" s="16"/>
      <c r="E64" s="3"/>
      <c r="F64" s="84"/>
      <c r="G64" s="17"/>
      <c r="H64" s="22"/>
      <c r="I64" s="22"/>
    </row>
    <row r="65" spans="1:9" x14ac:dyDescent="0.2">
      <c r="A65" s="51" t="s">
        <v>88</v>
      </c>
      <c r="B65" s="51"/>
      <c r="D65" s="16"/>
      <c r="E65" s="3"/>
      <c r="F65" s="84"/>
      <c r="G65" s="17"/>
      <c r="H65" s="22"/>
      <c r="I65" s="22"/>
    </row>
    <row r="66" spans="1:9" x14ac:dyDescent="0.2">
      <c r="A66" s="43" t="s">
        <v>89</v>
      </c>
      <c r="D66" s="143">
        <v>28774</v>
      </c>
      <c r="E66" s="140">
        <v>32582</v>
      </c>
      <c r="F66" s="140">
        <v>29654</v>
      </c>
      <c r="G66" s="17">
        <v>30910</v>
      </c>
      <c r="H66" s="22">
        <v>1256</v>
      </c>
      <c r="I66" s="22"/>
    </row>
    <row r="67" spans="1:9" x14ac:dyDescent="0.2">
      <c r="A67" s="43" t="s">
        <v>90</v>
      </c>
      <c r="D67" s="143">
        <v>5784</v>
      </c>
      <c r="E67" s="140">
        <v>4877</v>
      </c>
      <c r="F67" s="140">
        <v>6403</v>
      </c>
      <c r="G67" s="17">
        <v>7152</v>
      </c>
      <c r="H67" s="22">
        <v>749</v>
      </c>
      <c r="I67" s="22"/>
    </row>
    <row r="68" spans="1:9" x14ac:dyDescent="0.2">
      <c r="A68" s="43" t="s">
        <v>91</v>
      </c>
      <c r="D68" s="143">
        <v>0</v>
      </c>
      <c r="E68" s="140">
        <v>0</v>
      </c>
      <c r="F68" s="140">
        <v>0</v>
      </c>
      <c r="G68" s="17">
        <v>0</v>
      </c>
      <c r="H68" s="22">
        <v>0</v>
      </c>
      <c r="I68" s="22"/>
    </row>
    <row r="69" spans="1:9" x14ac:dyDescent="0.2">
      <c r="A69" s="51" t="s">
        <v>88</v>
      </c>
      <c r="B69" s="51"/>
      <c r="C69" s="51"/>
      <c r="D69" s="141">
        <v>22990</v>
      </c>
      <c r="E69" s="141">
        <v>27705</v>
      </c>
      <c r="F69" s="141">
        <v>23251</v>
      </c>
      <c r="G69" s="23">
        <v>23758</v>
      </c>
      <c r="H69" s="22">
        <v>507</v>
      </c>
      <c r="I69" s="22"/>
    </row>
    <row r="70" spans="1:9" x14ac:dyDescent="0.2">
      <c r="D70" s="20"/>
    </row>
    <row r="71" spans="1:9" x14ac:dyDescent="0.2">
      <c r="A71" s="180" t="s">
        <v>221</v>
      </c>
    </row>
    <row r="72" spans="1:9" x14ac:dyDescent="0.2">
      <c r="A72" s="182" t="s">
        <v>224</v>
      </c>
    </row>
  </sheetData>
  <mergeCells count="3">
    <mergeCell ref="E6:H6"/>
    <mergeCell ref="A2:H2"/>
    <mergeCell ref="A3:H3"/>
  </mergeCells>
  <phoneticPr fontId="6" type="noConversion"/>
  <pageMargins left="0.75" right="0.75" top="1" bottom="1" header="0.5" footer="0.5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I80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style="34" customWidth="1"/>
    <col min="4" max="9" width="9.83203125" customWidth="1"/>
  </cols>
  <sheetData>
    <row r="1" spans="1:9" ht="15" x14ac:dyDescent="0.25">
      <c r="A1" s="183" t="s">
        <v>253</v>
      </c>
    </row>
    <row r="2" spans="1:9" x14ac:dyDescent="0.2">
      <c r="A2" s="185" t="s">
        <v>231</v>
      </c>
      <c r="B2" s="185"/>
      <c r="C2" s="185"/>
      <c r="D2" s="185"/>
      <c r="E2" s="185"/>
      <c r="F2" s="185"/>
      <c r="G2" s="185"/>
      <c r="H2" s="185"/>
      <c r="I2" s="10"/>
    </row>
    <row r="3" spans="1:9" x14ac:dyDescent="0.2">
      <c r="A3" s="186" t="s">
        <v>218</v>
      </c>
      <c r="B3" s="186"/>
      <c r="C3" s="186"/>
      <c r="D3" s="186"/>
      <c r="E3" s="186"/>
      <c r="F3" s="186"/>
      <c r="G3" s="186"/>
      <c r="H3" s="186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 t="s">
        <v>189</v>
      </c>
      <c r="E6" s="184" t="s">
        <v>202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0"/>
      <c r="C8" s="43"/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35" t="s">
        <v>133</v>
      </c>
      <c r="B11" s="35"/>
      <c r="C11" s="35"/>
      <c r="D11" s="6"/>
      <c r="E11" s="7"/>
      <c r="F11" s="7"/>
      <c r="G11" s="8"/>
      <c r="H11" s="31"/>
      <c r="I11" s="31"/>
    </row>
    <row r="12" spans="1:9" ht="3" customHeight="1" x14ac:dyDescent="0.2">
      <c r="A12" s="40"/>
      <c r="B12" s="40"/>
      <c r="C12" s="40"/>
      <c r="D12" s="6"/>
      <c r="E12" s="7"/>
      <c r="F12" s="7"/>
      <c r="G12" s="8"/>
      <c r="H12" s="31"/>
      <c r="I12" s="31"/>
    </row>
    <row r="13" spans="1:9" x14ac:dyDescent="0.2">
      <c r="A13" s="51" t="s">
        <v>126</v>
      </c>
      <c r="B13" s="51"/>
      <c r="C13" s="51"/>
      <c r="D13" s="20"/>
      <c r="E13" s="20"/>
      <c r="F13" s="20"/>
      <c r="G13" s="21"/>
      <c r="H13" s="22"/>
      <c r="I13" s="22"/>
    </row>
    <row r="14" spans="1:9" x14ac:dyDescent="0.2">
      <c r="A14" s="43" t="s">
        <v>42</v>
      </c>
      <c r="B14" s="43"/>
      <c r="C14" s="43"/>
      <c r="D14" s="143">
        <v>0</v>
      </c>
      <c r="E14" s="140">
        <v>5</v>
      </c>
      <c r="F14" s="140">
        <v>5</v>
      </c>
      <c r="G14" s="17">
        <v>0</v>
      </c>
      <c r="H14" s="22">
        <v>-5</v>
      </c>
      <c r="I14" s="22"/>
    </row>
    <row r="15" spans="1:9" x14ac:dyDescent="0.2">
      <c r="A15" s="43" t="s">
        <v>41</v>
      </c>
      <c r="B15" s="43"/>
      <c r="C15" s="43"/>
      <c r="D15" s="143">
        <v>1196</v>
      </c>
      <c r="E15" s="140">
        <v>1294</v>
      </c>
      <c r="F15" s="140">
        <v>1301</v>
      </c>
      <c r="G15" s="17">
        <v>1203</v>
      </c>
      <c r="H15" s="22">
        <v>-98</v>
      </c>
      <c r="I15" s="22"/>
    </row>
    <row r="16" spans="1:9" x14ac:dyDescent="0.2">
      <c r="A16" s="43" t="s">
        <v>92</v>
      </c>
      <c r="B16" s="43"/>
      <c r="C16" s="43"/>
      <c r="D16" s="143">
        <v>1901</v>
      </c>
      <c r="E16" s="140">
        <v>1998</v>
      </c>
      <c r="F16" s="140">
        <v>1787</v>
      </c>
      <c r="G16" s="17">
        <v>1712</v>
      </c>
      <c r="H16" s="22">
        <v>-75</v>
      </c>
      <c r="I16" s="22"/>
    </row>
    <row r="17" spans="1:9" x14ac:dyDescent="0.2">
      <c r="A17" s="43" t="s">
        <v>93</v>
      </c>
      <c r="B17" s="43"/>
      <c r="C17" s="43"/>
      <c r="D17" s="143">
        <v>0</v>
      </c>
      <c r="E17" s="140">
        <v>0</v>
      </c>
      <c r="F17" s="140">
        <v>0</v>
      </c>
      <c r="G17" s="17">
        <v>0</v>
      </c>
      <c r="H17" s="22">
        <v>0</v>
      </c>
      <c r="I17" s="22"/>
    </row>
    <row r="18" spans="1:9" x14ac:dyDescent="0.2">
      <c r="A18" s="43" t="s">
        <v>28</v>
      </c>
      <c r="B18" s="43"/>
      <c r="C18" s="43"/>
      <c r="D18" s="143">
        <v>155</v>
      </c>
      <c r="E18" s="140">
        <v>162</v>
      </c>
      <c r="F18" s="140">
        <v>162</v>
      </c>
      <c r="G18" s="17">
        <v>163</v>
      </c>
      <c r="H18" s="22">
        <v>1</v>
      </c>
      <c r="I18" s="22"/>
    </row>
    <row r="19" spans="1:9" s="5" customFormat="1" x14ac:dyDescent="0.2">
      <c r="A19" s="51" t="s">
        <v>127</v>
      </c>
      <c r="B19" s="51"/>
      <c r="C19" s="51"/>
      <c r="D19" s="141">
        <v>3253</v>
      </c>
      <c r="E19" s="22">
        <v>3460</v>
      </c>
      <c r="F19" s="22">
        <v>3255</v>
      </c>
      <c r="G19" s="23">
        <v>3078</v>
      </c>
      <c r="H19" s="22">
        <v>-177</v>
      </c>
      <c r="I19" s="22"/>
    </row>
    <row r="20" spans="1:9" ht="3" customHeight="1" x14ac:dyDescent="0.2">
      <c r="A20" s="43"/>
      <c r="B20" s="43"/>
      <c r="C20" s="43"/>
      <c r="D20" s="143"/>
      <c r="E20" s="84"/>
      <c r="F20" s="84"/>
      <c r="G20" s="17"/>
      <c r="H20" s="22"/>
      <c r="I20" s="22"/>
    </row>
    <row r="21" spans="1:9" x14ac:dyDescent="0.2">
      <c r="A21" s="51" t="s">
        <v>132</v>
      </c>
      <c r="B21" s="51"/>
      <c r="C21" s="51"/>
      <c r="D21" s="143"/>
      <c r="E21" s="84"/>
      <c r="F21" s="84"/>
      <c r="G21" s="17"/>
      <c r="H21" s="22"/>
      <c r="I21" s="22"/>
    </row>
    <row r="22" spans="1:9" x14ac:dyDescent="0.2">
      <c r="A22" s="43" t="s">
        <v>94</v>
      </c>
      <c r="B22" s="43"/>
      <c r="C22" s="43"/>
      <c r="D22" s="143">
        <v>-60</v>
      </c>
      <c r="E22" s="140">
        <v>-64</v>
      </c>
      <c r="F22" s="140">
        <v>-66</v>
      </c>
      <c r="G22" s="17">
        <v>-66</v>
      </c>
      <c r="H22" s="115">
        <v>0</v>
      </c>
      <c r="I22" s="22"/>
    </row>
    <row r="23" spans="1:9" x14ac:dyDescent="0.2">
      <c r="A23" s="43" t="s">
        <v>145</v>
      </c>
      <c r="B23" s="43"/>
      <c r="C23" s="43"/>
      <c r="D23" s="143">
        <v>-857</v>
      </c>
      <c r="E23" s="140">
        <v>-906</v>
      </c>
      <c r="F23" s="140">
        <v>-912</v>
      </c>
      <c r="G23" s="17">
        <v>-866</v>
      </c>
      <c r="H23" s="22">
        <v>46</v>
      </c>
      <c r="I23" s="22"/>
    </row>
    <row r="24" spans="1:9" x14ac:dyDescent="0.2">
      <c r="A24" s="43" t="s">
        <v>44</v>
      </c>
      <c r="B24" s="43"/>
      <c r="C24" s="43"/>
      <c r="D24" s="143">
        <v>-1874</v>
      </c>
      <c r="E24" s="140">
        <v>-1801</v>
      </c>
      <c r="F24" s="140">
        <v>-1575</v>
      </c>
      <c r="G24" s="17">
        <v>-1665</v>
      </c>
      <c r="H24" s="22">
        <v>-90</v>
      </c>
      <c r="I24" s="22"/>
    </row>
    <row r="25" spans="1:9" x14ac:dyDescent="0.2">
      <c r="A25" s="43" t="s">
        <v>43</v>
      </c>
      <c r="B25" s="43"/>
      <c r="C25" s="43"/>
      <c r="D25" s="164">
        <v>0</v>
      </c>
      <c r="E25" s="164">
        <v>0</v>
      </c>
      <c r="F25" s="164">
        <v>0</v>
      </c>
      <c r="G25" s="139">
        <v>0</v>
      </c>
      <c r="H25" s="117">
        <v>0</v>
      </c>
      <c r="I25" s="22"/>
    </row>
    <row r="26" spans="1:9" x14ac:dyDescent="0.2">
      <c r="A26" s="43" t="s">
        <v>141</v>
      </c>
      <c r="B26" s="43"/>
      <c r="C26" s="43"/>
      <c r="D26" s="143">
        <v>-128</v>
      </c>
      <c r="E26" s="140">
        <v>-42</v>
      </c>
      <c r="F26" s="140">
        <v>-67</v>
      </c>
      <c r="G26" s="17">
        <v>-88</v>
      </c>
      <c r="H26" s="22">
        <v>-21</v>
      </c>
      <c r="I26" s="22"/>
    </row>
    <row r="27" spans="1:9" x14ac:dyDescent="0.2">
      <c r="A27" s="43" t="s">
        <v>45</v>
      </c>
      <c r="B27" s="43"/>
      <c r="C27" s="43"/>
      <c r="D27" s="143">
        <v>-152</v>
      </c>
      <c r="E27" s="140">
        <v>-163</v>
      </c>
      <c r="F27" s="140">
        <v>-163</v>
      </c>
      <c r="G27" s="17">
        <v>-160</v>
      </c>
      <c r="H27" s="22">
        <v>3</v>
      </c>
      <c r="I27" s="22"/>
    </row>
    <row r="28" spans="1:9" s="5" customFormat="1" x14ac:dyDescent="0.2">
      <c r="A28" s="51" t="s">
        <v>129</v>
      </c>
      <c r="B28" s="51"/>
      <c r="C28" s="51"/>
      <c r="D28" s="141">
        <v>-3072</v>
      </c>
      <c r="E28" s="32">
        <v>-2976</v>
      </c>
      <c r="F28" s="32">
        <v>-2784</v>
      </c>
      <c r="G28" s="23">
        <v>-2845</v>
      </c>
      <c r="H28" s="22">
        <v>-61</v>
      </c>
      <c r="I28" s="22"/>
    </row>
    <row r="29" spans="1:9" ht="3" customHeight="1" x14ac:dyDescent="0.2">
      <c r="A29" s="43"/>
      <c r="B29" s="43"/>
      <c r="C29" s="43"/>
      <c r="D29" s="143"/>
      <c r="E29" s="84"/>
      <c r="F29" s="84"/>
      <c r="G29" s="17"/>
      <c r="H29" s="22"/>
      <c r="I29" s="22"/>
    </row>
    <row r="30" spans="1:9" s="24" customFormat="1" x14ac:dyDescent="0.2">
      <c r="A30" s="51" t="s">
        <v>95</v>
      </c>
      <c r="B30" s="51"/>
      <c r="C30" s="51"/>
      <c r="D30" s="141">
        <v>181</v>
      </c>
      <c r="E30" s="32">
        <v>483</v>
      </c>
      <c r="F30" s="32">
        <v>471</v>
      </c>
      <c r="G30" s="23">
        <v>233</v>
      </c>
      <c r="H30" s="22">
        <v>-238</v>
      </c>
      <c r="I30" s="22"/>
    </row>
    <row r="31" spans="1:9" s="24" customFormat="1" ht="3" customHeight="1" x14ac:dyDescent="0.2">
      <c r="A31" s="51"/>
      <c r="B31" s="51"/>
      <c r="C31" s="51"/>
      <c r="D31" s="65"/>
      <c r="E31" s="25"/>
      <c r="F31" s="25"/>
      <c r="G31" s="26"/>
      <c r="H31" s="25"/>
      <c r="I31" s="25"/>
    </row>
    <row r="32" spans="1:9" s="24" customFormat="1" x14ac:dyDescent="0.2">
      <c r="A32" s="51" t="s">
        <v>134</v>
      </c>
      <c r="B32" s="51"/>
      <c r="C32" s="51"/>
      <c r="D32" s="65"/>
      <c r="E32" s="25"/>
      <c r="F32" s="25"/>
      <c r="G32" s="26"/>
      <c r="H32" s="25"/>
      <c r="I32" s="25"/>
    </row>
    <row r="33" spans="1:9" ht="3" customHeight="1" x14ac:dyDescent="0.2">
      <c r="A33" s="43"/>
      <c r="B33" s="43"/>
      <c r="C33" s="43"/>
      <c r="D33" s="16"/>
      <c r="E33" s="84"/>
      <c r="F33" s="84"/>
      <c r="G33" s="17"/>
      <c r="H33" s="22"/>
      <c r="I33" s="22"/>
    </row>
    <row r="34" spans="1:9" x14ac:dyDescent="0.2">
      <c r="A34" s="51" t="s">
        <v>96</v>
      </c>
      <c r="B34" s="51"/>
      <c r="C34" s="51"/>
      <c r="D34" s="1"/>
      <c r="E34" s="3"/>
      <c r="F34" s="3"/>
      <c r="G34" s="2"/>
      <c r="H34" s="5"/>
      <c r="I34" s="5"/>
    </row>
    <row r="35" spans="1:9" x14ac:dyDescent="0.2">
      <c r="A35" s="43" t="s">
        <v>46</v>
      </c>
      <c r="B35" s="43"/>
      <c r="C35" s="43"/>
      <c r="D35" s="143">
        <v>-7</v>
      </c>
      <c r="E35" s="140">
        <v>-8</v>
      </c>
      <c r="F35" s="140">
        <v>-8</v>
      </c>
      <c r="G35" s="17">
        <v>-4</v>
      </c>
      <c r="H35" s="22">
        <v>4</v>
      </c>
      <c r="I35" s="22"/>
    </row>
    <row r="36" spans="1:9" x14ac:dyDescent="0.2">
      <c r="A36" s="43" t="s">
        <v>29</v>
      </c>
      <c r="B36" s="43"/>
      <c r="C36" s="43"/>
      <c r="D36" s="165">
        <v>0</v>
      </c>
      <c r="E36" s="165">
        <v>0</v>
      </c>
      <c r="F36" s="165">
        <v>0</v>
      </c>
      <c r="G36" s="166">
        <v>0</v>
      </c>
      <c r="H36" s="117">
        <v>0</v>
      </c>
      <c r="I36" s="22"/>
    </row>
    <row r="37" spans="1:9" s="5" customFormat="1" x14ac:dyDescent="0.2">
      <c r="A37" s="51" t="s">
        <v>97</v>
      </c>
      <c r="B37" s="51"/>
      <c r="C37" s="51"/>
      <c r="D37" s="141">
        <v>-7</v>
      </c>
      <c r="E37" s="22">
        <v>-8</v>
      </c>
      <c r="F37" s="22">
        <v>-8</v>
      </c>
      <c r="G37" s="23">
        <v>-4</v>
      </c>
      <c r="H37" s="22">
        <v>4</v>
      </c>
      <c r="I37" s="22"/>
    </row>
    <row r="38" spans="1:9" ht="3" customHeight="1" x14ac:dyDescent="0.2">
      <c r="A38" s="43"/>
      <c r="B38" s="43"/>
      <c r="C38" s="43"/>
      <c r="D38" s="16"/>
      <c r="E38" s="84"/>
      <c r="F38" s="84"/>
      <c r="G38" s="17"/>
      <c r="H38" s="22"/>
      <c r="I38" s="22"/>
    </row>
    <row r="39" spans="1:9" x14ac:dyDescent="0.2">
      <c r="A39" s="51" t="s">
        <v>98</v>
      </c>
      <c r="B39" s="51"/>
      <c r="C39" s="51"/>
      <c r="D39" s="16"/>
      <c r="E39" s="84"/>
      <c r="F39" s="84"/>
      <c r="G39" s="17"/>
      <c r="H39" s="22"/>
      <c r="I39" s="22"/>
    </row>
    <row r="40" spans="1:9" x14ac:dyDescent="0.2">
      <c r="A40" s="51" t="s">
        <v>126</v>
      </c>
      <c r="B40" s="51"/>
      <c r="C40" s="51"/>
      <c r="D40" s="16"/>
      <c r="E40" s="84"/>
      <c r="F40" s="84"/>
      <c r="G40" s="17"/>
      <c r="H40" s="22"/>
      <c r="I40" s="22"/>
    </row>
    <row r="41" spans="1:9" x14ac:dyDescent="0.2">
      <c r="A41" s="43" t="s">
        <v>99</v>
      </c>
      <c r="B41" s="43"/>
      <c r="C41" s="43"/>
      <c r="D41" s="143">
        <v>0</v>
      </c>
      <c r="E41" s="140">
        <v>0</v>
      </c>
      <c r="F41" s="140">
        <v>0</v>
      </c>
      <c r="G41" s="17">
        <v>0</v>
      </c>
      <c r="H41" s="22">
        <v>0</v>
      </c>
      <c r="I41" s="22"/>
    </row>
    <row r="42" spans="1:9" x14ac:dyDescent="0.2">
      <c r="A42" s="43" t="s">
        <v>100</v>
      </c>
      <c r="B42" s="43"/>
      <c r="C42" s="43"/>
      <c r="D42" s="143">
        <v>6177</v>
      </c>
      <c r="E42" s="140">
        <v>7148</v>
      </c>
      <c r="F42" s="140">
        <v>6580</v>
      </c>
      <c r="G42" s="17">
        <v>11914</v>
      </c>
      <c r="H42" s="22">
        <v>5333</v>
      </c>
      <c r="I42" s="22"/>
    </row>
    <row r="43" spans="1:9" x14ac:dyDescent="0.2">
      <c r="A43" s="51" t="s">
        <v>132</v>
      </c>
      <c r="B43" s="51"/>
      <c r="C43" s="51"/>
      <c r="D43" s="143"/>
      <c r="E43" s="84"/>
      <c r="F43" s="84"/>
      <c r="G43" s="17"/>
      <c r="H43" s="22"/>
      <c r="I43" s="22"/>
    </row>
    <row r="44" spans="1:9" x14ac:dyDescent="0.2">
      <c r="A44" s="43" t="s">
        <v>99</v>
      </c>
      <c r="B44" s="43"/>
      <c r="C44" s="43"/>
      <c r="D44" s="143">
        <v>-164</v>
      </c>
      <c r="E44" s="140">
        <v>-80</v>
      </c>
      <c r="F44" s="140">
        <v>-70</v>
      </c>
      <c r="G44" s="17">
        <v>-70</v>
      </c>
      <c r="H44" s="115">
        <v>0</v>
      </c>
      <c r="I44" s="22"/>
    </row>
    <row r="45" spans="1:9" x14ac:dyDescent="0.2">
      <c r="A45" s="43" t="s">
        <v>100</v>
      </c>
      <c r="B45" s="43"/>
      <c r="C45" s="43"/>
      <c r="D45" s="143">
        <v>-8656</v>
      </c>
      <c r="E45" s="140">
        <v>-7884</v>
      </c>
      <c r="F45" s="140">
        <v>-7362</v>
      </c>
      <c r="G45" s="17">
        <v>-14128</v>
      </c>
      <c r="H45" s="22">
        <v>-6766</v>
      </c>
      <c r="I45" s="22"/>
    </row>
    <row r="46" spans="1:9" s="5" customFormat="1" x14ac:dyDescent="0.2">
      <c r="A46" s="51" t="s">
        <v>101</v>
      </c>
      <c r="B46" s="51"/>
      <c r="C46" s="51"/>
      <c r="D46" s="141">
        <v>-2643</v>
      </c>
      <c r="E46" s="141">
        <v>-815</v>
      </c>
      <c r="F46" s="141">
        <v>-852</v>
      </c>
      <c r="G46" s="23">
        <v>-2284</v>
      </c>
      <c r="H46" s="22">
        <v>-1432</v>
      </c>
      <c r="I46" s="22"/>
    </row>
    <row r="47" spans="1:9" ht="3" customHeight="1" x14ac:dyDescent="0.2">
      <c r="A47" s="43"/>
      <c r="B47" s="43"/>
      <c r="C47" s="43"/>
      <c r="D47" s="16"/>
      <c r="E47" s="22"/>
      <c r="F47" s="22"/>
      <c r="G47" s="17"/>
      <c r="H47" s="22"/>
      <c r="I47" s="22"/>
    </row>
    <row r="48" spans="1:9" s="24" customFormat="1" x14ac:dyDescent="0.2">
      <c r="A48" s="51" t="s">
        <v>102</v>
      </c>
      <c r="B48" s="51"/>
      <c r="C48" s="51"/>
      <c r="D48" s="141">
        <v>-2650</v>
      </c>
      <c r="E48" s="32">
        <v>-824</v>
      </c>
      <c r="F48" s="32">
        <v>-859</v>
      </c>
      <c r="G48" s="23">
        <v>-2287</v>
      </c>
      <c r="H48" s="22">
        <v>-1428</v>
      </c>
      <c r="I48" s="22"/>
    </row>
    <row r="49" spans="1:9" ht="3" customHeight="1" x14ac:dyDescent="0.2">
      <c r="A49" s="43"/>
      <c r="B49" s="43"/>
      <c r="C49" s="43"/>
      <c r="D49" s="16"/>
      <c r="E49" s="84"/>
      <c r="F49" s="84"/>
      <c r="G49" s="17"/>
      <c r="H49" s="22"/>
      <c r="I49" s="22"/>
    </row>
    <row r="50" spans="1:9" x14ac:dyDescent="0.2">
      <c r="A50" s="51" t="s">
        <v>131</v>
      </c>
      <c r="B50" s="51"/>
      <c r="C50" s="51"/>
      <c r="D50" s="16"/>
      <c r="E50" s="84"/>
      <c r="F50" s="84"/>
      <c r="G50" s="17"/>
      <c r="H50" s="22"/>
      <c r="I50" s="22"/>
    </row>
    <row r="51" spans="1:9" ht="3" customHeight="1" x14ac:dyDescent="0.2">
      <c r="A51" s="43"/>
      <c r="B51" s="43"/>
      <c r="C51" s="43"/>
      <c r="D51" s="16"/>
      <c r="E51" s="84"/>
      <c r="F51" s="84"/>
      <c r="G51" s="17"/>
      <c r="H51" s="22"/>
      <c r="I51" s="22"/>
    </row>
    <row r="52" spans="1:9" x14ac:dyDescent="0.2">
      <c r="A52" s="51" t="s">
        <v>126</v>
      </c>
      <c r="B52" s="51"/>
      <c r="C52" s="51"/>
      <c r="D52" s="16"/>
      <c r="E52" s="84"/>
      <c r="F52" s="84"/>
      <c r="G52" s="17"/>
      <c r="H52" s="22"/>
      <c r="I52" s="22"/>
    </row>
    <row r="53" spans="1:9" x14ac:dyDescent="0.2">
      <c r="A53" s="43" t="s">
        <v>36</v>
      </c>
      <c r="B53" s="43"/>
      <c r="C53" s="43"/>
      <c r="D53" s="143">
        <v>0</v>
      </c>
      <c r="E53" s="140">
        <v>0</v>
      </c>
      <c r="F53" s="140">
        <v>0</v>
      </c>
      <c r="G53" s="17">
        <v>0</v>
      </c>
      <c r="H53" s="22">
        <v>0</v>
      </c>
      <c r="I53" s="22"/>
    </row>
    <row r="54" spans="1:9" x14ac:dyDescent="0.2">
      <c r="A54" s="43" t="s">
        <v>37</v>
      </c>
      <c r="B54" s="43"/>
      <c r="C54" s="43"/>
      <c r="D54" s="143">
        <v>26539</v>
      </c>
      <c r="E54" s="140">
        <v>27875</v>
      </c>
      <c r="F54" s="140">
        <v>26621</v>
      </c>
      <c r="G54" s="17">
        <v>28790</v>
      </c>
      <c r="H54" s="22">
        <v>2169</v>
      </c>
      <c r="I54" s="22"/>
    </row>
    <row r="55" spans="1:9" x14ac:dyDescent="0.2">
      <c r="A55" s="43" t="s">
        <v>103</v>
      </c>
      <c r="B55" s="43"/>
      <c r="C55" s="43"/>
      <c r="D55" s="143">
        <v>0</v>
      </c>
      <c r="E55" s="140">
        <v>0</v>
      </c>
      <c r="F55" s="140">
        <v>0</v>
      </c>
      <c r="G55" s="17">
        <v>0</v>
      </c>
      <c r="H55" s="22">
        <v>0</v>
      </c>
      <c r="I55" s="22"/>
    </row>
    <row r="56" spans="1:9" x14ac:dyDescent="0.2">
      <c r="A56" s="43" t="s">
        <v>104</v>
      </c>
      <c r="B56" s="43"/>
      <c r="C56" s="43"/>
      <c r="D56" s="143">
        <v>28</v>
      </c>
      <c r="E56" s="140">
        <v>19</v>
      </c>
      <c r="F56" s="140">
        <v>19</v>
      </c>
      <c r="G56" s="17">
        <v>19</v>
      </c>
      <c r="H56" s="115">
        <v>0</v>
      </c>
      <c r="I56" s="22"/>
    </row>
    <row r="57" spans="1:9" s="5" customFormat="1" x14ac:dyDescent="0.2">
      <c r="A57" s="51" t="s">
        <v>127</v>
      </c>
      <c r="B57" s="51"/>
      <c r="C57" s="51"/>
      <c r="D57" s="141">
        <v>26567</v>
      </c>
      <c r="E57" s="22">
        <v>27895</v>
      </c>
      <c r="F57" s="22">
        <v>26640</v>
      </c>
      <c r="G57" s="23">
        <v>28809</v>
      </c>
      <c r="H57" s="22">
        <v>2169</v>
      </c>
      <c r="I57" s="22"/>
    </row>
    <row r="58" spans="1:9" s="5" customFormat="1" ht="3" customHeight="1" x14ac:dyDescent="0.2">
      <c r="A58" s="51"/>
      <c r="B58" s="51"/>
      <c r="C58" s="51"/>
      <c r="D58" s="32"/>
      <c r="E58" s="32"/>
      <c r="F58" s="32"/>
      <c r="G58" s="23"/>
      <c r="H58" s="22"/>
      <c r="I58" s="22"/>
    </row>
    <row r="59" spans="1:9" s="5" customFormat="1" x14ac:dyDescent="0.2">
      <c r="A59" s="51" t="s">
        <v>132</v>
      </c>
      <c r="B59" s="51"/>
      <c r="C59" s="51"/>
      <c r="D59" s="32"/>
      <c r="E59" s="32"/>
      <c r="F59" s="32"/>
      <c r="G59" s="23"/>
      <c r="H59" s="22"/>
      <c r="I59" s="22"/>
    </row>
    <row r="60" spans="1:9" s="5" customFormat="1" x14ac:dyDescent="0.2">
      <c r="A60" s="50" t="s">
        <v>105</v>
      </c>
      <c r="B60" s="50"/>
      <c r="C60" s="50"/>
      <c r="D60" s="143">
        <v>0</v>
      </c>
      <c r="E60" s="140">
        <v>0</v>
      </c>
      <c r="F60" s="140">
        <v>0</v>
      </c>
      <c r="G60" s="17">
        <v>0</v>
      </c>
      <c r="H60" s="22">
        <v>0</v>
      </c>
      <c r="I60" s="22"/>
    </row>
    <row r="61" spans="1:9" s="5" customFormat="1" x14ac:dyDescent="0.2">
      <c r="A61" s="50" t="s">
        <v>106</v>
      </c>
      <c r="B61" s="50"/>
      <c r="C61" s="50"/>
      <c r="D61" s="143">
        <v>-24350</v>
      </c>
      <c r="E61" s="140">
        <v>-27375</v>
      </c>
      <c r="F61" s="140">
        <v>-26072</v>
      </c>
      <c r="G61" s="17">
        <v>-26254</v>
      </c>
      <c r="H61" s="22">
        <v>-182</v>
      </c>
      <c r="I61" s="22"/>
    </row>
    <row r="62" spans="1:9" s="5" customFormat="1" x14ac:dyDescent="0.2">
      <c r="A62" s="50" t="s">
        <v>107</v>
      </c>
      <c r="B62" s="50"/>
      <c r="C62" s="50"/>
      <c r="D62" s="143">
        <v>0</v>
      </c>
      <c r="E62" s="140">
        <v>0</v>
      </c>
      <c r="F62" s="140">
        <v>0</v>
      </c>
      <c r="G62" s="17">
        <v>0</v>
      </c>
      <c r="H62" s="22">
        <v>0</v>
      </c>
      <c r="I62" s="22"/>
    </row>
    <row r="63" spans="1:9" s="5" customFormat="1" x14ac:dyDescent="0.2">
      <c r="A63" s="50" t="s">
        <v>108</v>
      </c>
      <c r="B63" s="50"/>
      <c r="C63" s="50"/>
      <c r="D63" s="144">
        <v>0</v>
      </c>
      <c r="E63" s="140">
        <v>-1</v>
      </c>
      <c r="F63" s="140">
        <v>-1</v>
      </c>
      <c r="G63" s="17">
        <v>-4</v>
      </c>
      <c r="H63" s="22">
        <v>-3</v>
      </c>
      <c r="I63" s="22"/>
    </row>
    <row r="64" spans="1:9" s="5" customFormat="1" x14ac:dyDescent="0.2">
      <c r="A64" s="50" t="s">
        <v>140</v>
      </c>
      <c r="B64" s="50"/>
      <c r="C64" s="50"/>
      <c r="D64" s="143">
        <v>-185</v>
      </c>
      <c r="E64" s="140">
        <v>-149</v>
      </c>
      <c r="F64" s="140">
        <v>-294</v>
      </c>
      <c r="G64" s="17">
        <v>-267</v>
      </c>
      <c r="H64" s="22">
        <v>26</v>
      </c>
      <c r="I64" s="22"/>
    </row>
    <row r="65" spans="1:9" s="5" customFormat="1" x14ac:dyDescent="0.2">
      <c r="A65" s="51" t="s">
        <v>129</v>
      </c>
      <c r="B65" s="51"/>
      <c r="C65" s="51"/>
      <c r="D65" s="141">
        <v>-24535</v>
      </c>
      <c r="E65" s="32">
        <v>-27526</v>
      </c>
      <c r="F65" s="22">
        <v>-26367</v>
      </c>
      <c r="G65" s="23">
        <v>-26526</v>
      </c>
      <c r="H65" s="22">
        <v>-158</v>
      </c>
      <c r="I65" s="22"/>
    </row>
    <row r="66" spans="1:9" s="5" customFormat="1" ht="3" customHeight="1" x14ac:dyDescent="0.2">
      <c r="A66" s="51"/>
      <c r="B66" s="51"/>
      <c r="C66" s="51"/>
      <c r="D66" s="32"/>
      <c r="E66" s="32"/>
      <c r="F66" s="32"/>
      <c r="G66" s="23"/>
      <c r="H66" s="22"/>
      <c r="I66" s="22"/>
    </row>
    <row r="67" spans="1:9" s="5" customFormat="1" ht="10.5" customHeight="1" x14ac:dyDescent="0.2">
      <c r="A67" s="51" t="s">
        <v>110</v>
      </c>
      <c r="B67" s="51"/>
      <c r="C67" s="51"/>
      <c r="D67" s="141">
        <v>2032</v>
      </c>
      <c r="E67" s="32">
        <v>369</v>
      </c>
      <c r="F67" s="140">
        <v>273</v>
      </c>
      <c r="G67" s="23">
        <v>2283</v>
      </c>
      <c r="H67" s="22">
        <v>2011</v>
      </c>
      <c r="I67" s="22"/>
    </row>
    <row r="68" spans="1:9" s="5" customFormat="1" ht="3" customHeight="1" x14ac:dyDescent="0.2">
      <c r="A68" s="51"/>
      <c r="B68" s="51"/>
      <c r="C68" s="51"/>
      <c r="D68" s="32"/>
      <c r="E68" s="32"/>
      <c r="F68" s="32"/>
      <c r="G68" s="23"/>
      <c r="H68" s="22"/>
      <c r="I68" s="22"/>
    </row>
    <row r="69" spans="1:9" s="5" customFormat="1" x14ac:dyDescent="0.2">
      <c r="A69" s="42" t="s">
        <v>111</v>
      </c>
      <c r="B69" s="42"/>
      <c r="C69" s="42"/>
      <c r="D69" s="142">
        <v>-437</v>
      </c>
      <c r="E69" s="45">
        <v>29</v>
      </c>
      <c r="F69" s="45">
        <v>-116</v>
      </c>
      <c r="G69" s="19">
        <v>229</v>
      </c>
      <c r="H69" s="25">
        <v>345</v>
      </c>
      <c r="I69" s="25"/>
    </row>
    <row r="70" spans="1:9" s="5" customFormat="1" x14ac:dyDescent="0.2">
      <c r="A70" s="43" t="s">
        <v>173</v>
      </c>
      <c r="B70" s="43"/>
      <c r="C70" s="43"/>
      <c r="D70" s="143">
        <v>2326</v>
      </c>
      <c r="E70" s="140">
        <v>2247</v>
      </c>
      <c r="F70" s="140">
        <v>1890</v>
      </c>
      <c r="G70" s="17">
        <v>1890</v>
      </c>
      <c r="H70" s="137">
        <v>0</v>
      </c>
      <c r="I70" s="22"/>
    </row>
    <row r="71" spans="1:9" x14ac:dyDescent="0.2">
      <c r="A71" s="43" t="s">
        <v>174</v>
      </c>
      <c r="B71" s="43"/>
      <c r="C71" s="43"/>
      <c r="D71" s="143">
        <v>1890</v>
      </c>
      <c r="E71" s="140">
        <v>2275</v>
      </c>
      <c r="F71" s="140">
        <v>1774</v>
      </c>
      <c r="G71" s="17">
        <v>2119</v>
      </c>
      <c r="H71" s="22">
        <v>345</v>
      </c>
      <c r="I71" s="22"/>
    </row>
    <row r="72" spans="1:9" ht="3" customHeight="1" thickBot="1" x14ac:dyDescent="0.25">
      <c r="A72" s="50"/>
      <c r="B72" s="50"/>
      <c r="C72" s="50"/>
      <c r="D72" s="1"/>
      <c r="E72" s="1"/>
      <c r="F72" s="1"/>
      <c r="G72" s="2"/>
      <c r="H72" s="5"/>
      <c r="I72" s="5"/>
    </row>
    <row r="73" spans="1:9" ht="20.100000000000001" customHeight="1" thickBot="1" x14ac:dyDescent="0.25">
      <c r="A73" s="88" t="s">
        <v>58</v>
      </c>
      <c r="B73" s="88"/>
      <c r="C73" s="88"/>
      <c r="D73" s="100"/>
      <c r="E73" s="100"/>
      <c r="F73" s="100"/>
      <c r="G73" s="99"/>
      <c r="H73" s="92"/>
      <c r="I73" s="104"/>
    </row>
    <row r="74" spans="1:9" ht="3" customHeight="1" x14ac:dyDescent="0.2">
      <c r="A74" s="43"/>
      <c r="B74" s="43"/>
      <c r="C74" s="43"/>
      <c r="D74" s="1"/>
      <c r="E74" s="1"/>
      <c r="F74" s="1"/>
      <c r="G74" s="2"/>
      <c r="H74" s="5"/>
      <c r="I74" s="5"/>
    </row>
    <row r="75" spans="1:9" x14ac:dyDescent="0.2">
      <c r="A75" s="43" t="s">
        <v>47</v>
      </c>
      <c r="B75" s="43"/>
      <c r="C75" s="43"/>
      <c r="D75" s="143">
        <v>181</v>
      </c>
      <c r="E75" s="140">
        <v>483</v>
      </c>
      <c r="F75" s="140">
        <v>471</v>
      </c>
      <c r="G75" s="17">
        <v>233</v>
      </c>
      <c r="H75" s="22">
        <v>-238</v>
      </c>
      <c r="I75" s="22"/>
    </row>
    <row r="76" spans="1:9" x14ac:dyDescent="0.2">
      <c r="A76" s="43" t="s">
        <v>112</v>
      </c>
      <c r="B76" s="43"/>
      <c r="C76" s="43"/>
      <c r="D76" s="143">
        <v>-7</v>
      </c>
      <c r="E76" s="140">
        <v>-8</v>
      </c>
      <c r="F76" s="140">
        <v>-8</v>
      </c>
      <c r="G76" s="17">
        <v>-4</v>
      </c>
      <c r="H76" s="22">
        <v>4</v>
      </c>
      <c r="I76" s="22"/>
    </row>
    <row r="77" spans="1:9" x14ac:dyDescent="0.2">
      <c r="A77" s="43" t="s">
        <v>140</v>
      </c>
      <c r="B77" s="43"/>
      <c r="C77" s="43"/>
      <c r="D77" s="143">
        <v>-185</v>
      </c>
      <c r="E77" s="140">
        <v>-149</v>
      </c>
      <c r="F77" s="140">
        <v>-294</v>
      </c>
      <c r="G77" s="17">
        <v>-267</v>
      </c>
      <c r="H77" s="22">
        <v>26</v>
      </c>
      <c r="I77" s="22"/>
    </row>
    <row r="78" spans="1:9" x14ac:dyDescent="0.2">
      <c r="A78" s="42" t="s">
        <v>113</v>
      </c>
      <c r="B78" s="42"/>
      <c r="C78" s="63"/>
      <c r="D78" s="142">
        <v>-11</v>
      </c>
      <c r="E78" s="45">
        <v>326</v>
      </c>
      <c r="F78" s="45">
        <v>170</v>
      </c>
      <c r="G78" s="19">
        <v>-38</v>
      </c>
      <c r="H78" s="25">
        <v>-208</v>
      </c>
      <c r="I78" s="25"/>
    </row>
    <row r="79" spans="1:9" x14ac:dyDescent="0.2">
      <c r="A79" s="43"/>
      <c r="B79" s="43"/>
      <c r="C79" s="43"/>
      <c r="D79" s="66"/>
      <c r="E79" s="66"/>
      <c r="F79" s="66"/>
      <c r="H79" s="5"/>
      <c r="I79" s="5"/>
    </row>
    <row r="80" spans="1:9" x14ac:dyDescent="0.2">
      <c r="A80" s="182" t="s">
        <v>224</v>
      </c>
    </row>
  </sheetData>
  <mergeCells count="3">
    <mergeCell ref="E6:H6"/>
    <mergeCell ref="A2:H2"/>
    <mergeCell ref="A3:H3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I79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bestFit="1" customWidth="1"/>
    <col min="4" max="9" width="9.83203125" customWidth="1"/>
  </cols>
  <sheetData>
    <row r="1" spans="1:9" ht="15" x14ac:dyDescent="0.25">
      <c r="A1" s="183" t="s">
        <v>254</v>
      </c>
    </row>
    <row r="2" spans="1:9" ht="15" customHeight="1" x14ac:dyDescent="0.2">
      <c r="A2" s="185" t="s">
        <v>235</v>
      </c>
      <c r="B2" s="185"/>
      <c r="C2" s="185"/>
      <c r="D2" s="185"/>
      <c r="E2" s="185"/>
      <c r="F2" s="185"/>
      <c r="G2" s="185"/>
      <c r="H2" s="185"/>
    </row>
    <row r="3" spans="1:9" x14ac:dyDescent="0.2">
      <c r="A3" s="186" t="s">
        <v>219</v>
      </c>
      <c r="B3" s="186"/>
      <c r="C3" s="186"/>
      <c r="D3" s="186"/>
      <c r="E3" s="186"/>
      <c r="F3" s="186"/>
      <c r="G3" s="186"/>
      <c r="H3" s="186"/>
    </row>
    <row r="4" spans="1:9" ht="3" customHeight="1" x14ac:dyDescent="0.2">
      <c r="C4" s="1"/>
      <c r="D4" s="1"/>
      <c r="E4" s="1"/>
      <c r="F4" s="1"/>
      <c r="G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 t="s">
        <v>189</v>
      </c>
      <c r="E6" s="184" t="s">
        <v>202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0"/>
      <c r="C8" s="34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7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35" t="s">
        <v>119</v>
      </c>
      <c r="B11" s="35"/>
      <c r="C11" s="40"/>
      <c r="D11" s="6"/>
      <c r="E11" s="7"/>
      <c r="F11" s="7"/>
      <c r="G11" s="8"/>
      <c r="H11" s="31"/>
      <c r="I11" s="31"/>
    </row>
    <row r="12" spans="1:9" ht="3" customHeight="1" x14ac:dyDescent="0.2">
      <c r="A12" s="40"/>
      <c r="B12" s="40"/>
      <c r="C12" s="40"/>
      <c r="D12" s="6"/>
      <c r="E12" s="7"/>
      <c r="F12" s="7"/>
      <c r="G12" s="8"/>
      <c r="H12" s="31"/>
      <c r="I12" s="31"/>
    </row>
    <row r="13" spans="1:9" x14ac:dyDescent="0.2">
      <c r="A13" s="34" t="s">
        <v>10</v>
      </c>
      <c r="C13" s="34"/>
      <c r="D13" s="1"/>
      <c r="E13" s="1"/>
      <c r="F13" s="1"/>
      <c r="G13" s="2"/>
      <c r="H13" s="5"/>
      <c r="I13" s="5"/>
    </row>
    <row r="14" spans="1:9" x14ac:dyDescent="0.2">
      <c r="A14" s="34" t="s">
        <v>11</v>
      </c>
      <c r="C14" s="34"/>
      <c r="D14" s="143">
        <v>8097</v>
      </c>
      <c r="E14" s="140">
        <v>8561</v>
      </c>
      <c r="F14" s="140">
        <v>8485</v>
      </c>
      <c r="G14" s="17">
        <v>8550</v>
      </c>
      <c r="H14" s="32">
        <v>66</v>
      </c>
      <c r="I14" s="32"/>
    </row>
    <row r="15" spans="1:9" x14ac:dyDescent="0.2">
      <c r="A15" s="34" t="s">
        <v>12</v>
      </c>
      <c r="C15" s="34"/>
      <c r="D15" s="143">
        <v>10210</v>
      </c>
      <c r="E15" s="140">
        <v>9607</v>
      </c>
      <c r="F15" s="140">
        <v>9573</v>
      </c>
      <c r="G15" s="17">
        <v>9379</v>
      </c>
      <c r="H15" s="32">
        <v>-194</v>
      </c>
      <c r="I15" s="32"/>
    </row>
    <row r="16" spans="1:9" x14ac:dyDescent="0.2">
      <c r="A16" s="34" t="s">
        <v>13</v>
      </c>
      <c r="C16" s="34"/>
      <c r="D16" s="143">
        <v>873</v>
      </c>
      <c r="E16" s="140">
        <v>943</v>
      </c>
      <c r="F16" s="140">
        <v>980</v>
      </c>
      <c r="G16" s="17">
        <v>642</v>
      </c>
      <c r="H16" s="32">
        <v>-339</v>
      </c>
      <c r="I16" s="32"/>
    </row>
    <row r="17" spans="1:9" x14ac:dyDescent="0.2">
      <c r="A17" s="34" t="s">
        <v>14</v>
      </c>
      <c r="C17" s="34"/>
      <c r="D17" s="143">
        <v>23488</v>
      </c>
      <c r="E17" s="140">
        <v>35028</v>
      </c>
      <c r="F17" s="140">
        <v>37887</v>
      </c>
      <c r="G17" s="17">
        <v>37054</v>
      </c>
      <c r="H17" s="32">
        <v>-833</v>
      </c>
      <c r="I17" s="32"/>
    </row>
    <row r="18" spans="1:9" x14ac:dyDescent="0.2">
      <c r="A18" s="34" t="s">
        <v>166</v>
      </c>
      <c r="C18" s="34"/>
      <c r="D18" s="143">
        <v>639</v>
      </c>
      <c r="E18" s="140">
        <v>685</v>
      </c>
      <c r="F18" s="140">
        <v>674</v>
      </c>
      <c r="G18" s="17">
        <v>555</v>
      </c>
      <c r="H18" s="32">
        <v>-119</v>
      </c>
      <c r="I18" s="32"/>
    </row>
    <row r="19" spans="1:9" x14ac:dyDescent="0.2">
      <c r="A19" s="34" t="s">
        <v>16</v>
      </c>
      <c r="C19" s="34"/>
      <c r="D19" s="143">
        <v>6713</v>
      </c>
      <c r="E19" s="140">
        <v>6375</v>
      </c>
      <c r="F19" s="140">
        <v>7505</v>
      </c>
      <c r="G19" s="17">
        <v>8450</v>
      </c>
      <c r="H19" s="32">
        <v>945</v>
      </c>
      <c r="I19" s="32"/>
    </row>
    <row r="20" spans="1:9" x14ac:dyDescent="0.2">
      <c r="A20" s="34" t="s">
        <v>17</v>
      </c>
      <c r="C20" s="34"/>
      <c r="D20" s="143">
        <v>1193</v>
      </c>
      <c r="E20" s="140">
        <v>1099</v>
      </c>
      <c r="F20" s="140">
        <v>1032</v>
      </c>
      <c r="G20" s="17">
        <v>1077</v>
      </c>
      <c r="H20" s="32">
        <v>45</v>
      </c>
      <c r="I20" s="32"/>
    </row>
    <row r="21" spans="1:9" x14ac:dyDescent="0.2">
      <c r="A21" s="37" t="s">
        <v>26</v>
      </c>
      <c r="B21" s="37"/>
      <c r="C21" s="63">
        <v>6</v>
      </c>
      <c r="D21" s="141">
        <v>51214</v>
      </c>
      <c r="E21" s="32">
        <v>62297</v>
      </c>
      <c r="F21" s="32">
        <v>66136</v>
      </c>
      <c r="G21" s="23">
        <v>65706</v>
      </c>
      <c r="H21" s="32">
        <v>-430</v>
      </c>
      <c r="I21" s="32"/>
    </row>
    <row r="22" spans="1:9" ht="3" customHeight="1" x14ac:dyDescent="0.2">
      <c r="A22" s="36"/>
      <c r="B22" s="36"/>
      <c r="C22" s="63"/>
      <c r="D22" s="16"/>
      <c r="E22" s="16"/>
      <c r="F22" s="16"/>
      <c r="G22" s="17"/>
      <c r="H22" s="32"/>
      <c r="I22" s="32"/>
    </row>
    <row r="23" spans="1:9" x14ac:dyDescent="0.2">
      <c r="A23" s="34" t="s">
        <v>27</v>
      </c>
      <c r="C23" s="63"/>
      <c r="D23" s="16"/>
      <c r="E23" s="16"/>
      <c r="F23" s="16"/>
      <c r="G23" s="17"/>
      <c r="H23" s="32"/>
      <c r="I23" s="32"/>
    </row>
    <row r="24" spans="1:9" x14ac:dyDescent="0.2">
      <c r="A24" s="38" t="s">
        <v>18</v>
      </c>
      <c r="B24" s="38"/>
      <c r="C24" s="63"/>
      <c r="D24" s="143">
        <v>13382</v>
      </c>
      <c r="E24" s="140">
        <v>13787</v>
      </c>
      <c r="F24" s="140">
        <v>13872</v>
      </c>
      <c r="G24" s="17">
        <v>14051</v>
      </c>
      <c r="H24" s="32">
        <v>180</v>
      </c>
      <c r="I24" s="32"/>
    </row>
    <row r="25" spans="1:9" x14ac:dyDescent="0.2">
      <c r="A25" s="38" t="s">
        <v>162</v>
      </c>
      <c r="B25" s="38"/>
      <c r="C25" s="63"/>
      <c r="D25" s="16"/>
      <c r="E25" s="16"/>
      <c r="F25" s="16"/>
      <c r="G25" s="17"/>
      <c r="H25" s="32"/>
      <c r="I25" s="32"/>
    </row>
    <row r="26" spans="1:9" x14ac:dyDescent="0.2">
      <c r="A26" s="36" t="s">
        <v>163</v>
      </c>
      <c r="B26" s="36"/>
      <c r="C26" s="63"/>
      <c r="D26" s="143">
        <v>1323</v>
      </c>
      <c r="E26" s="140">
        <v>1352</v>
      </c>
      <c r="F26" s="140">
        <v>1368</v>
      </c>
      <c r="G26" s="17">
        <v>1392</v>
      </c>
      <c r="H26" s="32">
        <v>24</v>
      </c>
      <c r="I26" s="32"/>
    </row>
    <row r="27" spans="1:9" x14ac:dyDescent="0.2">
      <c r="A27" s="36" t="s">
        <v>48</v>
      </c>
      <c r="B27" s="36"/>
      <c r="C27" s="63"/>
      <c r="D27" s="143">
        <v>135</v>
      </c>
      <c r="E27" s="140">
        <v>138</v>
      </c>
      <c r="F27" s="140">
        <v>79</v>
      </c>
      <c r="G27" s="17">
        <v>89</v>
      </c>
      <c r="H27" s="32">
        <v>10</v>
      </c>
      <c r="I27" s="32"/>
    </row>
    <row r="28" spans="1:9" x14ac:dyDescent="0.2">
      <c r="A28" s="38" t="s">
        <v>49</v>
      </c>
      <c r="B28" s="38"/>
      <c r="C28" s="63"/>
      <c r="D28" s="143">
        <v>350</v>
      </c>
      <c r="E28" s="140">
        <v>261</v>
      </c>
      <c r="F28" s="140">
        <v>296</v>
      </c>
      <c r="G28" s="17">
        <v>356</v>
      </c>
      <c r="H28" s="32">
        <v>60</v>
      </c>
      <c r="I28" s="32"/>
    </row>
    <row r="29" spans="1:9" x14ac:dyDescent="0.2">
      <c r="A29" s="38" t="s">
        <v>19</v>
      </c>
      <c r="B29" s="38"/>
      <c r="C29" s="63">
        <v>7</v>
      </c>
      <c r="D29" s="143">
        <v>3431</v>
      </c>
      <c r="E29" s="140">
        <v>3974</v>
      </c>
      <c r="F29" s="140">
        <v>3962</v>
      </c>
      <c r="G29" s="17">
        <v>3908</v>
      </c>
      <c r="H29" s="32">
        <v>-54</v>
      </c>
      <c r="I29" s="32"/>
    </row>
    <row r="30" spans="1:9" x14ac:dyDescent="0.2">
      <c r="A30" s="38" t="s">
        <v>20</v>
      </c>
      <c r="B30" s="38"/>
      <c r="C30" s="63"/>
      <c r="D30" s="143">
        <v>3306</v>
      </c>
      <c r="E30" s="140">
        <v>3422</v>
      </c>
      <c r="F30" s="140">
        <v>3526</v>
      </c>
      <c r="G30" s="17">
        <v>3385</v>
      </c>
      <c r="H30" s="32">
        <v>-141</v>
      </c>
      <c r="I30" s="32"/>
    </row>
    <row r="31" spans="1:9" x14ac:dyDescent="0.2">
      <c r="A31" s="38" t="s">
        <v>21</v>
      </c>
      <c r="B31" s="38"/>
      <c r="C31" s="63">
        <v>8</v>
      </c>
      <c r="D31" s="143">
        <v>22084</v>
      </c>
      <c r="E31" s="140">
        <v>33114</v>
      </c>
      <c r="F31" s="140">
        <v>35509</v>
      </c>
      <c r="G31" s="17">
        <v>35027</v>
      </c>
      <c r="H31" s="32">
        <v>-481</v>
      </c>
      <c r="I31" s="32"/>
    </row>
    <row r="32" spans="1:9" x14ac:dyDescent="0.2">
      <c r="A32" s="40" t="s">
        <v>187</v>
      </c>
      <c r="B32" s="40"/>
      <c r="C32" s="63">
        <v>9</v>
      </c>
      <c r="D32" s="16"/>
      <c r="E32" s="16"/>
      <c r="F32" s="16"/>
      <c r="G32" s="17"/>
      <c r="H32" s="32"/>
      <c r="I32" s="32"/>
    </row>
    <row r="33" spans="1:9" x14ac:dyDescent="0.2">
      <c r="A33" s="36" t="s">
        <v>188</v>
      </c>
      <c r="B33" s="36"/>
      <c r="C33" s="63"/>
      <c r="D33" s="143">
        <v>174</v>
      </c>
      <c r="E33" s="140">
        <v>291</v>
      </c>
      <c r="F33" s="140">
        <v>262</v>
      </c>
      <c r="G33" s="121">
        <v>231</v>
      </c>
      <c r="H33" s="32">
        <v>-32</v>
      </c>
      <c r="I33" s="32"/>
    </row>
    <row r="34" spans="1:9" x14ac:dyDescent="0.2">
      <c r="A34" s="36" t="s">
        <v>22</v>
      </c>
      <c r="B34" s="36"/>
      <c r="C34" s="63"/>
      <c r="D34" s="143">
        <v>1583</v>
      </c>
      <c r="E34" s="140">
        <v>1700</v>
      </c>
      <c r="F34" s="140">
        <v>1533</v>
      </c>
      <c r="G34" s="121">
        <v>1333</v>
      </c>
      <c r="H34" s="32">
        <v>-200</v>
      </c>
      <c r="I34" s="32"/>
    </row>
    <row r="35" spans="1:9" x14ac:dyDescent="0.2">
      <c r="A35" s="34" t="s">
        <v>180</v>
      </c>
      <c r="C35" s="63"/>
      <c r="D35" s="143">
        <v>0</v>
      </c>
      <c r="E35" s="140">
        <v>0</v>
      </c>
      <c r="F35" s="140">
        <v>0</v>
      </c>
      <c r="G35" s="121">
        <v>0</v>
      </c>
      <c r="H35" s="32">
        <v>0</v>
      </c>
      <c r="I35" s="32"/>
    </row>
    <row r="36" spans="1:9" x14ac:dyDescent="0.2">
      <c r="A36" s="34" t="s">
        <v>23</v>
      </c>
      <c r="C36" s="63">
        <v>10</v>
      </c>
      <c r="D36" s="143">
        <v>4411</v>
      </c>
      <c r="E36" s="140">
        <v>2989</v>
      </c>
      <c r="F36" s="140">
        <v>3680</v>
      </c>
      <c r="G36" s="121">
        <v>3693</v>
      </c>
      <c r="H36" s="32">
        <v>13</v>
      </c>
      <c r="I36" s="32"/>
    </row>
    <row r="37" spans="1:9" x14ac:dyDescent="0.2">
      <c r="A37" s="34" t="s">
        <v>24</v>
      </c>
      <c r="C37" s="63">
        <v>10</v>
      </c>
      <c r="D37" s="143">
        <v>319</v>
      </c>
      <c r="E37" s="140">
        <v>174</v>
      </c>
      <c r="F37" s="140">
        <v>196</v>
      </c>
      <c r="G37" s="121">
        <v>194</v>
      </c>
      <c r="H37" s="32">
        <v>-2</v>
      </c>
      <c r="I37" s="32"/>
    </row>
    <row r="38" spans="1:9" x14ac:dyDescent="0.2">
      <c r="A38" s="37" t="s">
        <v>26</v>
      </c>
      <c r="B38" s="37"/>
      <c r="C38" s="63"/>
      <c r="D38" s="141">
        <v>50498</v>
      </c>
      <c r="E38" s="32">
        <v>61203</v>
      </c>
      <c r="F38" s="32">
        <v>64283</v>
      </c>
      <c r="G38" s="122">
        <v>63659</v>
      </c>
      <c r="H38" s="32">
        <v>-624</v>
      </c>
      <c r="I38" s="32"/>
    </row>
    <row r="39" spans="1:9" ht="3" customHeight="1" x14ac:dyDescent="0.2">
      <c r="A39" s="36"/>
      <c r="B39" s="36"/>
      <c r="C39" s="63"/>
      <c r="D39" s="16"/>
      <c r="E39" s="16"/>
      <c r="F39" s="16"/>
      <c r="G39" s="121"/>
      <c r="H39" s="32"/>
      <c r="I39" s="32"/>
    </row>
    <row r="40" spans="1:9" ht="14.45" customHeight="1" x14ac:dyDescent="0.2">
      <c r="A40" s="33" t="s">
        <v>184</v>
      </c>
      <c r="B40" s="33"/>
      <c r="C40" s="63">
        <v>4</v>
      </c>
      <c r="D40" s="142">
        <v>716</v>
      </c>
      <c r="E40" s="45">
        <v>1094</v>
      </c>
      <c r="F40" s="45">
        <v>1853</v>
      </c>
      <c r="G40" s="123">
        <v>2047</v>
      </c>
      <c r="H40" s="65">
        <v>194</v>
      </c>
      <c r="I40" s="65"/>
    </row>
    <row r="41" spans="1:9" ht="3" customHeight="1" x14ac:dyDescent="0.2">
      <c r="C41" s="34"/>
      <c r="D41" s="1"/>
      <c r="E41" s="1"/>
      <c r="F41" s="1"/>
      <c r="G41" s="124"/>
      <c r="H41" s="10"/>
      <c r="I41" s="10"/>
    </row>
    <row r="42" spans="1:9" x14ac:dyDescent="0.2">
      <c r="A42" s="51" t="s">
        <v>179</v>
      </c>
      <c r="B42" s="51"/>
      <c r="C42" s="51"/>
      <c r="D42" s="1"/>
      <c r="E42" s="1"/>
      <c r="F42" s="1"/>
      <c r="G42" s="124"/>
      <c r="H42" s="10"/>
      <c r="I42" s="10"/>
    </row>
    <row r="43" spans="1:9" x14ac:dyDescent="0.2">
      <c r="A43" s="48" t="s">
        <v>146</v>
      </c>
      <c r="B43" s="48"/>
      <c r="C43" s="48"/>
      <c r="D43" s="143">
        <v>254</v>
      </c>
      <c r="E43" s="140">
        <v>111</v>
      </c>
      <c r="F43" s="140">
        <v>86</v>
      </c>
      <c r="G43" s="121">
        <v>-408</v>
      </c>
      <c r="H43" s="32">
        <v>-494</v>
      </c>
      <c r="I43" s="32"/>
    </row>
    <row r="44" spans="1:9" x14ac:dyDescent="0.2">
      <c r="A44" s="50" t="s">
        <v>50</v>
      </c>
      <c r="B44" s="50"/>
      <c r="C44" s="50"/>
      <c r="D44" s="143">
        <v>-16</v>
      </c>
      <c r="E44" s="140">
        <v>-47</v>
      </c>
      <c r="F44" s="140">
        <v>-51</v>
      </c>
      <c r="G44" s="121">
        <v>-198</v>
      </c>
      <c r="H44" s="32">
        <v>-147</v>
      </c>
      <c r="I44" s="32"/>
    </row>
    <row r="45" spans="1:9" x14ac:dyDescent="0.2">
      <c r="A45" s="110" t="s">
        <v>183</v>
      </c>
      <c r="B45" s="110"/>
      <c r="C45" s="50"/>
      <c r="D45" s="143">
        <v>-310</v>
      </c>
      <c r="E45" s="167">
        <v>0</v>
      </c>
      <c r="F45" s="165">
        <v>0</v>
      </c>
      <c r="G45" s="129">
        <v>-79</v>
      </c>
      <c r="H45" s="32">
        <v>-79</v>
      </c>
      <c r="I45" s="22"/>
    </row>
    <row r="46" spans="1:9" x14ac:dyDescent="0.2">
      <c r="A46" s="52" t="s">
        <v>51</v>
      </c>
      <c r="B46" s="52"/>
      <c r="C46" s="52"/>
      <c r="D46" s="141">
        <v>-72</v>
      </c>
      <c r="E46" s="32">
        <v>63</v>
      </c>
      <c r="F46" s="32">
        <v>35</v>
      </c>
      <c r="G46" s="122">
        <v>-685</v>
      </c>
      <c r="H46" s="32">
        <v>-720</v>
      </c>
      <c r="I46" s="32"/>
    </row>
    <row r="47" spans="1:9" ht="3" customHeight="1" x14ac:dyDescent="0.2">
      <c r="A47" s="43"/>
      <c r="B47" s="43"/>
      <c r="C47" s="43"/>
      <c r="D47" s="16"/>
      <c r="E47" s="16"/>
      <c r="F47" s="16"/>
      <c r="G47" s="121"/>
      <c r="H47" s="32"/>
      <c r="I47" s="32"/>
    </row>
    <row r="48" spans="1:9" s="46" customFormat="1" x14ac:dyDescent="0.2">
      <c r="A48" s="53" t="s">
        <v>52</v>
      </c>
      <c r="B48" s="53"/>
      <c r="C48" s="53"/>
      <c r="D48" s="141">
        <v>644</v>
      </c>
      <c r="E48" s="103">
        <v>1157</v>
      </c>
      <c r="F48" s="103">
        <v>1888</v>
      </c>
      <c r="G48" s="125">
        <v>1362</v>
      </c>
      <c r="H48" s="32">
        <v>-526</v>
      </c>
      <c r="I48" s="32"/>
    </row>
    <row r="49" spans="1:9" ht="3" customHeight="1" x14ac:dyDescent="0.2">
      <c r="A49" s="43"/>
      <c r="B49" s="43"/>
      <c r="C49" s="43"/>
      <c r="D49" s="16"/>
      <c r="E49" s="84"/>
      <c r="F49" s="84"/>
      <c r="G49" s="121"/>
      <c r="H49" s="22"/>
      <c r="I49" s="22"/>
    </row>
    <row r="50" spans="1:9" x14ac:dyDescent="0.2">
      <c r="A50" s="51" t="s">
        <v>53</v>
      </c>
      <c r="B50" s="51"/>
      <c r="C50" s="51"/>
      <c r="D50" s="45"/>
      <c r="E50" s="18"/>
      <c r="F50" s="18"/>
      <c r="G50" s="123"/>
      <c r="H50" s="25"/>
      <c r="I50" s="25"/>
    </row>
    <row r="51" spans="1:9" x14ac:dyDescent="0.2">
      <c r="A51" s="51" t="s">
        <v>178</v>
      </c>
      <c r="B51" s="51"/>
      <c r="C51" s="51"/>
      <c r="D51" s="45"/>
      <c r="E51" s="18"/>
      <c r="F51" s="18"/>
      <c r="G51" s="123"/>
      <c r="H51" s="25"/>
      <c r="I51" s="25"/>
    </row>
    <row r="52" spans="1:9" x14ac:dyDescent="0.2">
      <c r="A52" s="56" t="s">
        <v>54</v>
      </c>
      <c r="B52" s="56"/>
      <c r="C52" s="50"/>
      <c r="D52" s="143">
        <v>-2444</v>
      </c>
      <c r="E52" s="140">
        <v>988</v>
      </c>
      <c r="F52" s="140">
        <v>794</v>
      </c>
      <c r="G52" s="121">
        <v>850</v>
      </c>
      <c r="H52" s="32">
        <v>56</v>
      </c>
      <c r="I52" s="22"/>
    </row>
    <row r="53" spans="1:9" x14ac:dyDescent="0.2">
      <c r="A53" s="48" t="s">
        <v>182</v>
      </c>
      <c r="B53" s="48"/>
      <c r="C53" s="49"/>
      <c r="D53" s="143">
        <v>-850</v>
      </c>
      <c r="E53" s="140">
        <v>-260</v>
      </c>
      <c r="F53" s="140">
        <v>-449</v>
      </c>
      <c r="G53" s="121">
        <v>-22</v>
      </c>
      <c r="H53" s="32">
        <v>427</v>
      </c>
      <c r="I53" s="32"/>
    </row>
    <row r="54" spans="1:9" x14ac:dyDescent="0.2">
      <c r="A54" s="49" t="s">
        <v>55</v>
      </c>
      <c r="B54" s="49"/>
      <c r="C54" s="49"/>
      <c r="D54" s="143">
        <v>8</v>
      </c>
      <c r="E54" s="140">
        <v>-113</v>
      </c>
      <c r="F54" s="140">
        <v>-95</v>
      </c>
      <c r="G54" s="169">
        <v>0</v>
      </c>
      <c r="H54" s="32">
        <v>94</v>
      </c>
      <c r="I54" s="22"/>
    </row>
    <row r="55" spans="1:9" x14ac:dyDescent="0.2">
      <c r="A55" s="50" t="s">
        <v>57</v>
      </c>
      <c r="B55" s="50"/>
      <c r="C55" s="50"/>
      <c r="D55" s="165">
        <v>0</v>
      </c>
      <c r="E55" s="165">
        <v>0</v>
      </c>
      <c r="F55" s="165">
        <v>0</v>
      </c>
      <c r="G55" s="129">
        <v>-345</v>
      </c>
      <c r="H55" s="168">
        <v>-345</v>
      </c>
      <c r="I55" s="22"/>
    </row>
    <row r="56" spans="1:9" x14ac:dyDescent="0.2">
      <c r="A56" s="51" t="s">
        <v>194</v>
      </c>
      <c r="B56" s="51"/>
      <c r="C56" s="51"/>
      <c r="D56" s="141">
        <v>-3286</v>
      </c>
      <c r="E56" s="32">
        <v>615</v>
      </c>
      <c r="F56" s="32">
        <v>250</v>
      </c>
      <c r="G56" s="122">
        <v>483</v>
      </c>
      <c r="H56" s="32">
        <v>233</v>
      </c>
      <c r="I56" s="22"/>
    </row>
    <row r="57" spans="1:9" ht="3" customHeight="1" x14ac:dyDescent="0.2">
      <c r="C57" s="34"/>
      <c r="D57" s="32"/>
      <c r="E57" s="22"/>
      <c r="F57" s="22"/>
      <c r="G57" s="121"/>
      <c r="H57" s="22"/>
      <c r="I57" s="22"/>
    </row>
    <row r="58" spans="1:9" ht="14.25" x14ac:dyDescent="0.2">
      <c r="A58" s="35" t="s">
        <v>199</v>
      </c>
      <c r="B58" s="35"/>
      <c r="C58" s="109">
        <v>4</v>
      </c>
      <c r="D58" s="141">
        <v>-2642</v>
      </c>
      <c r="E58" s="32">
        <v>1773</v>
      </c>
      <c r="F58" s="32">
        <v>2139</v>
      </c>
      <c r="G58" s="122">
        <v>1845</v>
      </c>
      <c r="H58" s="32">
        <v>-294</v>
      </c>
      <c r="I58" s="22"/>
    </row>
    <row r="59" spans="1:9" ht="3" customHeight="1" thickBot="1" x14ac:dyDescent="0.25">
      <c r="C59" s="34"/>
      <c r="D59" s="16"/>
      <c r="E59" s="84"/>
      <c r="F59" s="84"/>
      <c r="G59" s="121"/>
      <c r="H59" s="22"/>
      <c r="I59" s="22"/>
    </row>
    <row r="60" spans="1:9" ht="20.100000000000001" customHeight="1" thickBot="1" x14ac:dyDescent="0.25">
      <c r="A60" s="85" t="s">
        <v>58</v>
      </c>
      <c r="B60" s="85"/>
      <c r="C60" s="93"/>
      <c r="D60" s="96"/>
      <c r="E60" s="95"/>
      <c r="F60" s="95"/>
      <c r="G60" s="126"/>
      <c r="H60" s="90"/>
      <c r="I60" s="57"/>
    </row>
    <row r="61" spans="1:9" ht="3" customHeight="1" x14ac:dyDescent="0.2">
      <c r="C61" s="34"/>
      <c r="D61" s="16"/>
      <c r="E61" s="84"/>
      <c r="F61" s="84"/>
      <c r="G61" s="121"/>
      <c r="H61" s="22"/>
      <c r="I61" s="22"/>
    </row>
    <row r="62" spans="1:9" ht="11.45" customHeight="1" x14ac:dyDescent="0.2">
      <c r="A62" s="33" t="s">
        <v>25</v>
      </c>
      <c r="B62" s="33"/>
      <c r="C62" s="33"/>
      <c r="D62" s="142">
        <v>716</v>
      </c>
      <c r="E62" s="45">
        <v>1094</v>
      </c>
      <c r="F62" s="45">
        <v>1853</v>
      </c>
      <c r="G62" s="123">
        <v>2047</v>
      </c>
      <c r="H62" s="65">
        <v>194</v>
      </c>
      <c r="I62" s="25"/>
    </row>
    <row r="63" spans="1:9" ht="3" customHeight="1" x14ac:dyDescent="0.2">
      <c r="C63" s="34"/>
      <c r="D63" s="16"/>
      <c r="E63" s="84"/>
      <c r="F63" s="84"/>
      <c r="G63" s="121"/>
      <c r="H63" s="22"/>
      <c r="I63" s="22"/>
    </row>
    <row r="64" spans="1:9" x14ac:dyDescent="0.2">
      <c r="A64" s="34" t="s">
        <v>64</v>
      </c>
      <c r="C64" s="34"/>
      <c r="D64" s="16"/>
      <c r="E64" s="84"/>
      <c r="F64" s="84"/>
      <c r="G64" s="121"/>
      <c r="H64" s="22"/>
      <c r="I64" s="22"/>
    </row>
    <row r="65" spans="1:9" x14ac:dyDescent="0.2">
      <c r="A65" s="47" t="s">
        <v>46</v>
      </c>
      <c r="B65" s="47"/>
      <c r="C65" s="47"/>
      <c r="D65" s="143">
        <v>4965</v>
      </c>
      <c r="E65" s="140">
        <v>5646</v>
      </c>
      <c r="F65" s="140">
        <v>5646</v>
      </c>
      <c r="G65" s="121">
        <v>5188</v>
      </c>
      <c r="H65" s="32">
        <v>-457</v>
      </c>
      <c r="I65" s="22"/>
    </row>
    <row r="66" spans="1:9" x14ac:dyDescent="0.2">
      <c r="A66" s="34" t="s">
        <v>59</v>
      </c>
      <c r="C66" s="34"/>
      <c r="D66" s="143">
        <v>614</v>
      </c>
      <c r="E66" s="140">
        <v>74</v>
      </c>
      <c r="F66" s="140">
        <v>84</v>
      </c>
      <c r="G66" s="121">
        <v>2088</v>
      </c>
      <c r="H66" s="32">
        <v>2004</v>
      </c>
      <c r="I66" s="22"/>
    </row>
    <row r="67" spans="1:9" x14ac:dyDescent="0.2">
      <c r="A67" s="41" t="s">
        <v>135</v>
      </c>
      <c r="B67" s="41"/>
      <c r="C67" s="41"/>
      <c r="D67" s="143">
        <v>273</v>
      </c>
      <c r="E67" s="140">
        <v>175</v>
      </c>
      <c r="F67" s="140">
        <v>139</v>
      </c>
      <c r="G67" s="121">
        <v>94</v>
      </c>
      <c r="H67" s="32">
        <v>-46</v>
      </c>
      <c r="I67" s="22"/>
    </row>
    <row r="68" spans="1:9" x14ac:dyDescent="0.2">
      <c r="A68" s="35" t="s">
        <v>60</v>
      </c>
      <c r="B68" s="35"/>
      <c r="C68" s="35"/>
      <c r="D68" s="16"/>
      <c r="E68" s="84"/>
      <c r="F68" s="84"/>
      <c r="G68" s="121"/>
      <c r="H68" s="22"/>
      <c r="I68" s="22"/>
    </row>
    <row r="69" spans="1:9" x14ac:dyDescent="0.2">
      <c r="A69" s="34" t="s">
        <v>29</v>
      </c>
      <c r="C69" s="34"/>
      <c r="D69" s="143">
        <v>654</v>
      </c>
      <c r="E69" s="140">
        <v>705</v>
      </c>
      <c r="F69" s="140">
        <v>1988</v>
      </c>
      <c r="G69" s="121">
        <v>1736</v>
      </c>
      <c r="H69" s="32">
        <v>-253</v>
      </c>
      <c r="I69" s="22"/>
    </row>
    <row r="70" spans="1:9" x14ac:dyDescent="0.2">
      <c r="A70" s="34" t="s">
        <v>61</v>
      </c>
      <c r="C70" s="34"/>
      <c r="D70" s="143">
        <v>3431</v>
      </c>
      <c r="E70" s="140">
        <v>3974</v>
      </c>
      <c r="F70" s="140">
        <v>3962</v>
      </c>
      <c r="G70" s="121">
        <v>3908</v>
      </c>
      <c r="H70" s="32">
        <v>-54</v>
      </c>
      <c r="I70" s="22"/>
    </row>
    <row r="71" spans="1:9" x14ac:dyDescent="0.2">
      <c r="A71" s="35" t="s">
        <v>62</v>
      </c>
      <c r="B71" s="35"/>
      <c r="C71" s="35"/>
      <c r="D71" s="143">
        <v>1767</v>
      </c>
      <c r="E71" s="32">
        <v>1217</v>
      </c>
      <c r="F71" s="32">
        <v>-81</v>
      </c>
      <c r="G71" s="122">
        <v>1727</v>
      </c>
      <c r="H71" s="32">
        <v>1808</v>
      </c>
      <c r="I71" s="22"/>
    </row>
    <row r="72" spans="1:9" ht="3" customHeight="1" x14ac:dyDescent="0.2">
      <c r="C72" s="34"/>
      <c r="D72" s="16"/>
      <c r="E72" s="84"/>
      <c r="F72" s="84"/>
      <c r="G72" s="121"/>
      <c r="H72" s="22"/>
      <c r="I72" s="22"/>
    </row>
    <row r="73" spans="1:9" x14ac:dyDescent="0.2">
      <c r="A73" s="35" t="s">
        <v>63</v>
      </c>
      <c r="B73" s="35"/>
      <c r="C73" s="63">
        <v>4</v>
      </c>
      <c r="D73" s="141">
        <v>-1051</v>
      </c>
      <c r="E73" s="32">
        <v>-123</v>
      </c>
      <c r="F73" s="32">
        <v>1935</v>
      </c>
      <c r="G73" s="122">
        <v>320</v>
      </c>
      <c r="H73" s="32">
        <v>-1615</v>
      </c>
      <c r="I73" s="22"/>
    </row>
    <row r="74" spans="1:9" x14ac:dyDescent="0.2">
      <c r="C74" s="34"/>
      <c r="D74" s="34"/>
      <c r="E74" s="20"/>
      <c r="F74" s="20"/>
      <c r="G74" s="44"/>
      <c r="H74" s="22"/>
      <c r="I74" s="22"/>
    </row>
    <row r="76" spans="1:9" x14ac:dyDescent="0.2">
      <c r="A76" s="180" t="s">
        <v>221</v>
      </c>
    </row>
    <row r="77" spans="1:9" x14ac:dyDescent="0.2">
      <c r="A77" s="180" t="s">
        <v>222</v>
      </c>
    </row>
    <row r="78" spans="1:9" x14ac:dyDescent="0.2">
      <c r="A78" s="180" t="s">
        <v>223</v>
      </c>
    </row>
    <row r="79" spans="1:9" x14ac:dyDescent="0.2">
      <c r="A79" s="182" t="s">
        <v>224</v>
      </c>
    </row>
  </sheetData>
  <mergeCells count="3">
    <mergeCell ref="E6:H6"/>
    <mergeCell ref="A2:H2"/>
    <mergeCell ref="A3:H3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I69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7.83203125" customWidth="1"/>
    <col min="4" max="9" width="9.83203125" customWidth="1"/>
  </cols>
  <sheetData>
    <row r="1" spans="1:9" ht="15" x14ac:dyDescent="0.25">
      <c r="A1" s="183" t="s">
        <v>255</v>
      </c>
    </row>
    <row r="2" spans="1:9" ht="12.6" customHeight="1" x14ac:dyDescent="0.2">
      <c r="A2" s="185" t="s">
        <v>235</v>
      </c>
      <c r="B2" s="185"/>
      <c r="C2" s="185"/>
      <c r="D2" s="185"/>
      <c r="E2" s="185"/>
      <c r="F2" s="185"/>
      <c r="G2" s="185"/>
      <c r="H2" s="185"/>
    </row>
    <row r="3" spans="1:9" x14ac:dyDescent="0.2">
      <c r="A3" s="186" t="s">
        <v>236</v>
      </c>
      <c r="B3" s="186"/>
      <c r="C3" s="186"/>
      <c r="D3" s="186"/>
      <c r="E3" s="186"/>
      <c r="F3" s="186"/>
      <c r="G3" s="186"/>
      <c r="H3" s="186"/>
    </row>
    <row r="4" spans="1:9" ht="3" customHeight="1" x14ac:dyDescent="0.2">
      <c r="C4" s="1"/>
      <c r="D4" s="1"/>
      <c r="E4" s="1"/>
      <c r="F4" s="1"/>
      <c r="G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>
        <v>2019</v>
      </c>
      <c r="E6" s="184">
        <v>2020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0"/>
      <c r="C8" s="34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7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128" t="s">
        <v>5</v>
      </c>
      <c r="H10" s="31" t="s">
        <v>210</v>
      </c>
      <c r="I10" s="31"/>
    </row>
    <row r="11" spans="1:9" x14ac:dyDescent="0.2">
      <c r="A11" s="43" t="s">
        <v>30</v>
      </c>
      <c r="B11" s="43"/>
      <c r="C11" s="43"/>
      <c r="G11" s="130"/>
      <c r="H11" s="5"/>
      <c r="I11" s="5"/>
    </row>
    <row r="12" spans="1:9" s="5" customFormat="1" x14ac:dyDescent="0.2">
      <c r="A12" s="51" t="s">
        <v>31</v>
      </c>
      <c r="B12" s="51"/>
      <c r="C12" s="51"/>
      <c r="G12" s="122"/>
    </row>
    <row r="13" spans="1:9" x14ac:dyDescent="0.2">
      <c r="A13" s="43" t="s">
        <v>116</v>
      </c>
      <c r="B13" s="43"/>
      <c r="D13" s="143">
        <v>1517</v>
      </c>
      <c r="E13" s="140">
        <v>2229</v>
      </c>
      <c r="F13" s="140">
        <v>1889</v>
      </c>
      <c r="G13" s="121">
        <v>2346</v>
      </c>
      <c r="H13" s="22">
        <v>457</v>
      </c>
      <c r="I13" s="22"/>
    </row>
    <row r="14" spans="1:9" x14ac:dyDescent="0.2">
      <c r="A14" s="43" t="s">
        <v>105</v>
      </c>
      <c r="B14" s="43"/>
      <c r="D14" s="143">
        <v>4782</v>
      </c>
      <c r="E14" s="140">
        <v>5373</v>
      </c>
      <c r="F14" s="140">
        <v>5393</v>
      </c>
      <c r="G14" s="121">
        <v>5259</v>
      </c>
      <c r="H14" s="22">
        <v>-134</v>
      </c>
      <c r="I14" s="22"/>
    </row>
    <row r="15" spans="1:9" x14ac:dyDescent="0.2">
      <c r="A15" s="43" t="s">
        <v>117</v>
      </c>
      <c r="B15" s="43"/>
      <c r="C15" s="61"/>
      <c r="D15" s="143">
        <v>19567</v>
      </c>
      <c r="E15" s="140">
        <v>14034</v>
      </c>
      <c r="F15" s="140">
        <v>19840</v>
      </c>
      <c r="G15" s="121">
        <v>25495</v>
      </c>
      <c r="H15" s="22">
        <v>5655</v>
      </c>
      <c r="I15" s="22"/>
    </row>
    <row r="16" spans="1:9" x14ac:dyDescent="0.2">
      <c r="A16" s="43" t="s">
        <v>65</v>
      </c>
      <c r="B16" s="43"/>
      <c r="C16" s="61">
        <v>11</v>
      </c>
      <c r="D16" s="143">
        <v>5825</v>
      </c>
      <c r="E16" s="140">
        <v>5225</v>
      </c>
      <c r="F16" s="140">
        <v>5255</v>
      </c>
      <c r="G16" s="121">
        <v>5923</v>
      </c>
      <c r="H16" s="22">
        <v>667</v>
      </c>
      <c r="I16" s="22"/>
    </row>
    <row r="17" spans="1:9" x14ac:dyDescent="0.2">
      <c r="A17" s="43" t="s">
        <v>124</v>
      </c>
      <c r="B17" s="43"/>
      <c r="C17" s="61"/>
      <c r="D17" s="143">
        <v>1920</v>
      </c>
      <c r="E17" s="140">
        <v>2084</v>
      </c>
      <c r="F17" s="140">
        <v>2087</v>
      </c>
      <c r="G17" s="121">
        <v>1844</v>
      </c>
      <c r="H17" s="22">
        <v>-243</v>
      </c>
      <c r="I17" s="22"/>
    </row>
    <row r="18" spans="1:9" x14ac:dyDescent="0.2">
      <c r="A18" s="43" t="s">
        <v>69</v>
      </c>
      <c r="B18" s="43"/>
      <c r="C18" s="61"/>
      <c r="D18" s="143">
        <v>13</v>
      </c>
      <c r="E18" s="140">
        <v>13</v>
      </c>
      <c r="F18" s="140">
        <v>22</v>
      </c>
      <c r="G18" s="121">
        <v>15</v>
      </c>
      <c r="H18" s="22">
        <v>-7</v>
      </c>
      <c r="I18" s="22"/>
    </row>
    <row r="19" spans="1:9" s="5" customFormat="1" x14ac:dyDescent="0.2">
      <c r="A19" s="51" t="s">
        <v>70</v>
      </c>
      <c r="B19" s="51"/>
      <c r="C19" s="61"/>
      <c r="D19" s="141">
        <v>33624</v>
      </c>
      <c r="E19" s="32">
        <v>28959</v>
      </c>
      <c r="F19" s="32">
        <v>34486</v>
      </c>
      <c r="G19" s="122">
        <v>40882</v>
      </c>
      <c r="H19" s="22">
        <v>6396</v>
      </c>
      <c r="I19" s="22"/>
    </row>
    <row r="20" spans="1:9" ht="3" customHeight="1" x14ac:dyDescent="0.2">
      <c r="A20" s="43"/>
      <c r="B20" s="43"/>
      <c r="C20" s="61"/>
      <c r="D20" s="16"/>
      <c r="E20" s="84"/>
      <c r="F20" s="84"/>
      <c r="G20" s="121"/>
      <c r="H20" s="22"/>
      <c r="I20" s="22"/>
    </row>
    <row r="21" spans="1:9" s="5" customFormat="1" x14ac:dyDescent="0.2">
      <c r="A21" s="51" t="s">
        <v>32</v>
      </c>
      <c r="B21" s="51"/>
      <c r="C21" s="61"/>
      <c r="D21" s="32"/>
      <c r="E21" s="22"/>
      <c r="F21" s="22"/>
      <c r="G21" s="122"/>
      <c r="H21" s="22"/>
      <c r="I21" s="22"/>
    </row>
    <row r="22" spans="1:9" x14ac:dyDescent="0.2">
      <c r="A22" s="43" t="s">
        <v>197</v>
      </c>
      <c r="B22" s="43"/>
      <c r="C22" s="61">
        <v>12</v>
      </c>
      <c r="D22" s="143">
        <v>43809</v>
      </c>
      <c r="E22" s="140">
        <v>44657</v>
      </c>
      <c r="F22" s="140">
        <v>44342</v>
      </c>
      <c r="G22" s="121">
        <v>43599</v>
      </c>
      <c r="H22" s="22">
        <v>-744</v>
      </c>
      <c r="I22" s="22"/>
    </row>
    <row r="23" spans="1:9" x14ac:dyDescent="0.2">
      <c r="A23" s="50" t="s">
        <v>71</v>
      </c>
      <c r="B23" s="50"/>
      <c r="C23" s="108" t="s">
        <v>211</v>
      </c>
      <c r="D23" s="143">
        <v>101099</v>
      </c>
      <c r="E23" s="140">
        <v>104610</v>
      </c>
      <c r="F23" s="140">
        <v>102874</v>
      </c>
      <c r="G23" s="121">
        <v>102575</v>
      </c>
      <c r="H23" s="22">
        <v>-299</v>
      </c>
      <c r="I23" s="22"/>
    </row>
    <row r="24" spans="1:9" x14ac:dyDescent="0.2">
      <c r="A24" s="56" t="s">
        <v>205</v>
      </c>
      <c r="B24" s="56"/>
      <c r="C24" s="108" t="s">
        <v>212</v>
      </c>
      <c r="D24" s="143">
        <v>0</v>
      </c>
      <c r="E24" s="140">
        <v>2969</v>
      </c>
      <c r="F24" s="140">
        <v>2388</v>
      </c>
      <c r="G24" s="121">
        <v>2997</v>
      </c>
      <c r="H24" s="22">
        <v>608</v>
      </c>
      <c r="I24" s="22"/>
    </row>
    <row r="25" spans="1:9" x14ac:dyDescent="0.2">
      <c r="A25" s="43" t="s">
        <v>115</v>
      </c>
      <c r="B25" s="43"/>
      <c r="C25" s="61">
        <v>18</v>
      </c>
      <c r="D25" s="143">
        <v>345</v>
      </c>
      <c r="E25" s="140">
        <v>322</v>
      </c>
      <c r="F25" s="140">
        <v>200</v>
      </c>
      <c r="G25" s="121">
        <v>317</v>
      </c>
      <c r="H25" s="22">
        <v>117</v>
      </c>
      <c r="I25" s="22"/>
    </row>
    <row r="26" spans="1:9" x14ac:dyDescent="0.2">
      <c r="A26" s="50" t="s">
        <v>72</v>
      </c>
      <c r="B26" s="50"/>
      <c r="C26" s="61">
        <v>19</v>
      </c>
      <c r="D26" s="16"/>
      <c r="E26" s="84"/>
      <c r="F26" s="84"/>
      <c r="G26" s="121"/>
      <c r="H26" s="22"/>
      <c r="I26" s="22"/>
    </row>
    <row r="27" spans="1:9" x14ac:dyDescent="0.2">
      <c r="A27" s="62" t="s">
        <v>73</v>
      </c>
      <c r="B27" s="62"/>
      <c r="C27" s="61"/>
      <c r="D27" s="143">
        <v>1852</v>
      </c>
      <c r="E27" s="140">
        <v>2025</v>
      </c>
      <c r="F27" s="140">
        <v>2022</v>
      </c>
      <c r="G27" s="121">
        <v>1809</v>
      </c>
      <c r="H27" s="22">
        <v>-213</v>
      </c>
      <c r="I27" s="22"/>
    </row>
    <row r="28" spans="1:9" x14ac:dyDescent="0.2">
      <c r="A28" s="62" t="s">
        <v>74</v>
      </c>
      <c r="B28" s="62"/>
      <c r="C28" s="61"/>
      <c r="D28" s="143">
        <v>4345</v>
      </c>
      <c r="E28" s="140">
        <v>3870</v>
      </c>
      <c r="F28" s="140">
        <v>4429</v>
      </c>
      <c r="G28" s="121">
        <v>6433</v>
      </c>
      <c r="H28" s="22">
        <v>2004</v>
      </c>
      <c r="I28" s="22"/>
    </row>
    <row r="29" spans="1:9" x14ac:dyDescent="0.2">
      <c r="A29" s="43" t="s">
        <v>75</v>
      </c>
      <c r="B29" s="43"/>
      <c r="C29" s="61">
        <v>20</v>
      </c>
      <c r="D29" s="143">
        <v>1028</v>
      </c>
      <c r="E29" s="140">
        <v>974</v>
      </c>
      <c r="F29" s="140">
        <v>968</v>
      </c>
      <c r="G29" s="121">
        <v>1054</v>
      </c>
      <c r="H29" s="22">
        <v>87</v>
      </c>
      <c r="I29" s="22"/>
    </row>
    <row r="30" spans="1:9" x14ac:dyDescent="0.2">
      <c r="A30" s="43" t="s">
        <v>176</v>
      </c>
      <c r="B30" s="43"/>
      <c r="C30" s="61">
        <v>21</v>
      </c>
      <c r="D30" s="143">
        <v>59</v>
      </c>
      <c r="E30" s="140">
        <v>93</v>
      </c>
      <c r="F30" s="140">
        <v>54</v>
      </c>
      <c r="G30" s="121">
        <v>37</v>
      </c>
      <c r="H30" s="22">
        <v>-17</v>
      </c>
      <c r="I30" s="22"/>
    </row>
    <row r="31" spans="1:9" x14ac:dyDescent="0.2">
      <c r="A31" s="43" t="s">
        <v>66</v>
      </c>
      <c r="B31" s="43"/>
      <c r="C31" s="61">
        <v>22</v>
      </c>
      <c r="D31" s="143">
        <v>67</v>
      </c>
      <c r="E31" s="140">
        <v>61</v>
      </c>
      <c r="F31" s="140">
        <v>53</v>
      </c>
      <c r="G31" s="121">
        <v>33</v>
      </c>
      <c r="H31" s="22">
        <v>-20</v>
      </c>
      <c r="I31" s="22"/>
    </row>
    <row r="32" spans="1:9" x14ac:dyDescent="0.2">
      <c r="A32" s="43" t="s">
        <v>76</v>
      </c>
      <c r="B32" s="43"/>
      <c r="C32" s="61"/>
      <c r="D32" s="143">
        <v>381</v>
      </c>
      <c r="E32" s="140">
        <v>510</v>
      </c>
      <c r="F32" s="140">
        <v>327</v>
      </c>
      <c r="G32" s="121">
        <v>424</v>
      </c>
      <c r="H32" s="22">
        <v>98</v>
      </c>
      <c r="I32" s="22"/>
    </row>
    <row r="33" spans="1:9" s="5" customFormat="1" x14ac:dyDescent="0.2">
      <c r="A33" s="51" t="s">
        <v>200</v>
      </c>
      <c r="B33" s="51"/>
      <c r="C33" s="61"/>
      <c r="D33" s="141">
        <v>152985</v>
      </c>
      <c r="E33" s="32">
        <v>160092</v>
      </c>
      <c r="F33" s="32">
        <v>157658</v>
      </c>
      <c r="G33" s="122">
        <v>159279</v>
      </c>
      <c r="H33" s="22">
        <v>1621</v>
      </c>
      <c r="I33" s="22"/>
    </row>
    <row r="34" spans="1:9" s="5" customFormat="1" ht="3" customHeight="1" x14ac:dyDescent="0.2">
      <c r="A34" s="51"/>
      <c r="B34" s="51"/>
      <c r="C34" s="61"/>
      <c r="D34" s="32"/>
      <c r="E34" s="22"/>
      <c r="F34" s="22"/>
      <c r="G34" s="122"/>
      <c r="H34" s="22"/>
      <c r="I34" s="22"/>
    </row>
    <row r="35" spans="1:9" s="5" customFormat="1" x14ac:dyDescent="0.2">
      <c r="A35" s="51" t="s">
        <v>201</v>
      </c>
      <c r="B35" s="51"/>
      <c r="C35" s="61"/>
      <c r="D35" s="141">
        <v>186610</v>
      </c>
      <c r="E35" s="22">
        <v>189051</v>
      </c>
      <c r="F35" s="22">
        <v>192144</v>
      </c>
      <c r="G35" s="122">
        <v>200161</v>
      </c>
      <c r="H35" s="22">
        <v>8017</v>
      </c>
      <c r="I35" s="22"/>
    </row>
    <row r="36" spans="1:9" ht="3" customHeight="1" x14ac:dyDescent="0.2">
      <c r="A36" s="43"/>
      <c r="B36" s="43"/>
      <c r="C36" s="61"/>
      <c r="D36" s="16"/>
      <c r="E36" s="84"/>
      <c r="F36" s="84"/>
      <c r="G36" s="121"/>
      <c r="H36" s="22"/>
      <c r="I36" s="22"/>
    </row>
    <row r="37" spans="1:9" x14ac:dyDescent="0.2">
      <c r="A37" s="43" t="s">
        <v>34</v>
      </c>
      <c r="B37" s="43"/>
      <c r="C37" s="61"/>
      <c r="D37" s="16"/>
      <c r="E37" s="84"/>
      <c r="F37" s="84"/>
      <c r="G37" s="121"/>
      <c r="H37" s="22"/>
      <c r="I37" s="22"/>
    </row>
    <row r="38" spans="1:9" x14ac:dyDescent="0.2">
      <c r="A38" s="43" t="s">
        <v>35</v>
      </c>
      <c r="B38" s="43"/>
      <c r="C38" s="61"/>
      <c r="D38" s="143">
        <v>11</v>
      </c>
      <c r="E38" s="140">
        <v>11</v>
      </c>
      <c r="F38" s="140">
        <v>11</v>
      </c>
      <c r="G38" s="121">
        <v>12</v>
      </c>
      <c r="H38" s="22">
        <v>1</v>
      </c>
      <c r="I38" s="22"/>
    </row>
    <row r="39" spans="1:9" x14ac:dyDescent="0.2">
      <c r="A39" s="43" t="s">
        <v>36</v>
      </c>
      <c r="B39" s="43"/>
      <c r="C39" s="61"/>
      <c r="D39" s="143">
        <v>343</v>
      </c>
      <c r="E39" s="140">
        <v>377</v>
      </c>
      <c r="F39" s="140">
        <v>351</v>
      </c>
      <c r="G39" s="121">
        <v>326</v>
      </c>
      <c r="H39" s="22">
        <v>-25</v>
      </c>
      <c r="I39" s="22"/>
    </row>
    <row r="40" spans="1:9" x14ac:dyDescent="0.2">
      <c r="A40" s="43" t="s">
        <v>37</v>
      </c>
      <c r="B40" s="43"/>
      <c r="C40" s="61"/>
      <c r="D40" s="16"/>
      <c r="E40" s="84"/>
      <c r="F40" s="84"/>
      <c r="G40" s="121"/>
      <c r="H40" s="22"/>
      <c r="I40" s="22"/>
    </row>
    <row r="41" spans="1:9" x14ac:dyDescent="0.2">
      <c r="A41" s="62" t="s">
        <v>190</v>
      </c>
      <c r="B41" s="62"/>
      <c r="C41" s="61"/>
      <c r="D41" s="143">
        <v>0</v>
      </c>
      <c r="E41" s="140">
        <v>3054</v>
      </c>
      <c r="F41" s="140">
        <v>2661</v>
      </c>
      <c r="G41" s="121">
        <v>3500</v>
      </c>
      <c r="H41" s="22">
        <v>839</v>
      </c>
      <c r="I41" s="22"/>
    </row>
    <row r="42" spans="1:9" x14ac:dyDescent="0.2">
      <c r="A42" s="62" t="s">
        <v>191</v>
      </c>
      <c r="B42" s="62"/>
      <c r="C42" s="61">
        <v>23</v>
      </c>
      <c r="D42" s="143">
        <v>60974</v>
      </c>
      <c r="E42" s="140">
        <v>57725</v>
      </c>
      <c r="F42" s="140">
        <v>60272</v>
      </c>
      <c r="G42" s="121">
        <v>64711</v>
      </c>
      <c r="H42" s="22">
        <v>4439</v>
      </c>
      <c r="I42" s="22"/>
    </row>
    <row r="43" spans="1:9" x14ac:dyDescent="0.2">
      <c r="A43" s="43" t="s">
        <v>175</v>
      </c>
      <c r="B43" s="43"/>
      <c r="C43" s="61">
        <v>24</v>
      </c>
      <c r="D43" s="143">
        <v>7165</v>
      </c>
      <c r="E43" s="140">
        <v>6891</v>
      </c>
      <c r="F43" s="140">
        <v>7194</v>
      </c>
      <c r="G43" s="121">
        <v>6920</v>
      </c>
      <c r="H43" s="22">
        <v>-274</v>
      </c>
      <c r="I43" s="22"/>
    </row>
    <row r="44" spans="1:9" x14ac:dyDescent="0.2">
      <c r="A44" s="43" t="s">
        <v>77</v>
      </c>
      <c r="B44" s="43"/>
      <c r="C44" s="61">
        <v>25</v>
      </c>
      <c r="D44" s="143">
        <v>3577</v>
      </c>
      <c r="E44" s="140">
        <v>3478</v>
      </c>
      <c r="F44" s="140">
        <v>3617</v>
      </c>
      <c r="G44" s="121">
        <v>3981</v>
      </c>
      <c r="H44" s="22">
        <v>364</v>
      </c>
      <c r="I44" s="22"/>
    </row>
    <row r="45" spans="1:9" x14ac:dyDescent="0.2">
      <c r="A45" s="43" t="s">
        <v>78</v>
      </c>
      <c r="B45" s="43"/>
      <c r="C45" s="61"/>
      <c r="D45" s="143">
        <v>7211</v>
      </c>
      <c r="E45" s="140">
        <v>6612</v>
      </c>
      <c r="F45" s="140">
        <v>7260</v>
      </c>
      <c r="G45" s="121">
        <v>9978</v>
      </c>
      <c r="H45" s="22">
        <v>2718</v>
      </c>
      <c r="I45" s="22"/>
    </row>
    <row r="46" spans="1:9" x14ac:dyDescent="0.2">
      <c r="A46" s="43" t="s">
        <v>79</v>
      </c>
      <c r="B46" s="43"/>
      <c r="C46" s="61">
        <v>26</v>
      </c>
      <c r="D46" s="143">
        <v>6736</v>
      </c>
      <c r="E46" s="140">
        <v>6925</v>
      </c>
      <c r="F46" s="140">
        <v>8840</v>
      </c>
      <c r="G46" s="121">
        <v>8294</v>
      </c>
      <c r="H46" s="22">
        <v>-546</v>
      </c>
      <c r="I46" s="22"/>
    </row>
    <row r="47" spans="1:9" s="5" customFormat="1" x14ac:dyDescent="0.2">
      <c r="A47" s="51" t="s">
        <v>38</v>
      </c>
      <c r="B47" s="51"/>
      <c r="C47" s="61"/>
      <c r="D47" s="141">
        <v>86017</v>
      </c>
      <c r="E47" s="32">
        <v>85073</v>
      </c>
      <c r="F47" s="32">
        <v>90207</v>
      </c>
      <c r="G47" s="122">
        <v>97723</v>
      </c>
      <c r="H47" s="22">
        <v>7516</v>
      </c>
      <c r="I47" s="22"/>
    </row>
    <row r="48" spans="1:9" ht="3" customHeight="1" x14ac:dyDescent="0.2">
      <c r="A48" s="43"/>
      <c r="B48" s="43"/>
      <c r="C48" s="61"/>
      <c r="D48" s="16"/>
      <c r="E48" s="84"/>
      <c r="F48" s="84"/>
      <c r="G48" s="121"/>
      <c r="H48" s="22"/>
      <c r="I48" s="22"/>
    </row>
    <row r="49" spans="1:9" s="4" customFormat="1" x14ac:dyDescent="0.2">
      <c r="A49" s="42" t="s">
        <v>80</v>
      </c>
      <c r="B49" s="42"/>
      <c r="C49" s="60"/>
      <c r="D49" s="142">
        <v>100593</v>
      </c>
      <c r="E49" s="45">
        <v>103978</v>
      </c>
      <c r="F49" s="45">
        <v>101938</v>
      </c>
      <c r="G49" s="123">
        <v>102438</v>
      </c>
      <c r="H49" s="25">
        <v>500</v>
      </c>
      <c r="I49" s="25"/>
    </row>
    <row r="50" spans="1:9" s="4" customFormat="1" ht="3" customHeight="1" x14ac:dyDescent="0.2">
      <c r="A50" s="42"/>
      <c r="B50" s="42"/>
      <c r="C50" s="60"/>
      <c r="D50" s="45"/>
      <c r="E50" s="18"/>
      <c r="F50" s="18"/>
      <c r="G50" s="123"/>
      <c r="H50" s="22"/>
      <c r="I50" s="22"/>
    </row>
    <row r="51" spans="1:9" s="4" customFormat="1" x14ac:dyDescent="0.2">
      <c r="A51" s="51" t="s">
        <v>81</v>
      </c>
      <c r="B51" s="51"/>
      <c r="C51" s="61"/>
      <c r="D51" s="45"/>
      <c r="E51" s="18"/>
      <c r="F51" s="18"/>
      <c r="G51" s="123"/>
      <c r="H51" s="22"/>
      <c r="I51" s="22"/>
    </row>
    <row r="52" spans="1:9" s="4" customFormat="1" x14ac:dyDescent="0.2">
      <c r="A52" s="50" t="s">
        <v>82</v>
      </c>
      <c r="B52" s="50"/>
      <c r="C52" s="61"/>
      <c r="D52" s="143">
        <v>0</v>
      </c>
      <c r="E52" s="140">
        <v>0</v>
      </c>
      <c r="F52" s="140">
        <v>0</v>
      </c>
      <c r="G52" s="121">
        <v>0</v>
      </c>
      <c r="H52" s="22">
        <v>0</v>
      </c>
      <c r="I52" s="22"/>
    </row>
    <row r="53" spans="1:9" s="4" customFormat="1" x14ac:dyDescent="0.2">
      <c r="A53" s="50" t="s">
        <v>83</v>
      </c>
      <c r="B53" s="50"/>
      <c r="C53" s="61"/>
      <c r="D53" s="143">
        <v>26056</v>
      </c>
      <c r="E53" s="140">
        <v>27184</v>
      </c>
      <c r="F53" s="140">
        <v>29334</v>
      </c>
      <c r="G53" s="121">
        <v>27083</v>
      </c>
      <c r="H53" s="22">
        <v>-2251</v>
      </c>
      <c r="I53" s="22"/>
    </row>
    <row r="54" spans="1:9" s="4" customFormat="1" x14ac:dyDescent="0.2">
      <c r="A54" s="56" t="s">
        <v>84</v>
      </c>
      <c r="B54" s="56"/>
      <c r="C54" s="61"/>
      <c r="D54" s="143">
        <v>74537</v>
      </c>
      <c r="E54" s="140">
        <v>76794</v>
      </c>
      <c r="F54" s="140">
        <v>72604</v>
      </c>
      <c r="G54" s="121">
        <v>75355</v>
      </c>
      <c r="H54" s="22">
        <v>2751</v>
      </c>
      <c r="I54" s="22"/>
    </row>
    <row r="55" spans="1:9" s="4" customFormat="1" x14ac:dyDescent="0.2">
      <c r="A55" s="42" t="s">
        <v>39</v>
      </c>
      <c r="B55" s="42"/>
      <c r="C55" s="61">
        <v>4</v>
      </c>
      <c r="D55" s="142">
        <v>100593</v>
      </c>
      <c r="E55" s="18">
        <v>103978</v>
      </c>
      <c r="F55" s="18">
        <v>101938</v>
      </c>
      <c r="G55" s="123">
        <v>102438</v>
      </c>
      <c r="H55" s="25">
        <v>500</v>
      </c>
      <c r="I55" s="25"/>
    </row>
    <row r="56" spans="1:9" ht="3" customHeight="1" thickBot="1" x14ac:dyDescent="0.25">
      <c r="A56" s="43"/>
      <c r="B56" s="43"/>
      <c r="C56" s="43"/>
      <c r="D56" s="16"/>
      <c r="E56" s="84"/>
      <c r="F56" s="84"/>
      <c r="G56" s="121"/>
      <c r="H56" s="22"/>
      <c r="I56" s="22"/>
    </row>
    <row r="57" spans="1:9" ht="20.100000000000001" customHeight="1" thickBot="1" x14ac:dyDescent="0.25">
      <c r="A57" s="88" t="s">
        <v>85</v>
      </c>
      <c r="B57" s="88"/>
      <c r="C57" s="89"/>
      <c r="D57" s="96"/>
      <c r="E57" s="95"/>
      <c r="F57" s="95"/>
      <c r="G57" s="126"/>
      <c r="H57" s="90"/>
      <c r="I57" s="57"/>
    </row>
    <row r="58" spans="1:9" ht="3" customHeight="1" x14ac:dyDescent="0.2">
      <c r="A58" s="43"/>
      <c r="B58" s="43"/>
      <c r="C58" s="43"/>
      <c r="D58" s="16"/>
      <c r="E58" s="84"/>
      <c r="F58" s="84"/>
      <c r="G58" s="121"/>
      <c r="H58" s="22"/>
      <c r="I58" s="22"/>
    </row>
    <row r="59" spans="1:9" x14ac:dyDescent="0.2">
      <c r="A59" s="51" t="s">
        <v>86</v>
      </c>
      <c r="B59" s="51"/>
      <c r="C59" s="51"/>
      <c r="D59" s="141">
        <v>-52392</v>
      </c>
      <c r="E59" s="32">
        <v>-56114</v>
      </c>
      <c r="F59" s="32">
        <v>-55720</v>
      </c>
      <c r="G59" s="122">
        <v>-56841</v>
      </c>
      <c r="H59" s="22">
        <v>-1121</v>
      </c>
      <c r="I59" s="22"/>
    </row>
    <row r="60" spans="1:9" x14ac:dyDescent="0.2">
      <c r="A60" s="51" t="s">
        <v>87</v>
      </c>
      <c r="B60" s="51"/>
      <c r="C60" s="51"/>
      <c r="D60" s="141">
        <v>52392</v>
      </c>
      <c r="E60" s="32">
        <v>56114</v>
      </c>
      <c r="F60" s="32">
        <v>55720</v>
      </c>
      <c r="G60" s="122">
        <v>56841</v>
      </c>
      <c r="H60" s="22">
        <v>1121</v>
      </c>
      <c r="I60" s="22"/>
    </row>
    <row r="61" spans="1:9" ht="3" customHeight="1" x14ac:dyDescent="0.2">
      <c r="A61" s="43"/>
      <c r="B61" s="43"/>
      <c r="C61" s="43"/>
      <c r="D61" s="16">
        <v>0</v>
      </c>
      <c r="E61" s="84">
        <v>0</v>
      </c>
      <c r="F61" s="84">
        <v>0</v>
      </c>
      <c r="G61" s="121">
        <v>0</v>
      </c>
      <c r="H61" s="22">
        <v>0</v>
      </c>
      <c r="I61" s="22"/>
    </row>
    <row r="62" spans="1:9" x14ac:dyDescent="0.2">
      <c r="A62" s="51" t="s">
        <v>88</v>
      </c>
      <c r="B62" s="51"/>
      <c r="C62" s="43"/>
      <c r="D62" s="16"/>
      <c r="E62" s="84"/>
      <c r="F62" s="84"/>
      <c r="G62" s="121"/>
      <c r="H62" s="22"/>
      <c r="I62" s="22"/>
    </row>
    <row r="63" spans="1:9" x14ac:dyDescent="0.2">
      <c r="A63" s="43" t="s">
        <v>89</v>
      </c>
      <c r="B63" s="43"/>
      <c r="C63" s="43"/>
      <c r="D63" s="143">
        <v>61329</v>
      </c>
      <c r="E63" s="140">
        <v>61167</v>
      </c>
      <c r="F63" s="140">
        <v>63295</v>
      </c>
      <c r="G63" s="121">
        <v>68549</v>
      </c>
      <c r="H63" s="22">
        <v>5254</v>
      </c>
      <c r="I63" s="22"/>
    </row>
    <row r="64" spans="1:9" x14ac:dyDescent="0.2">
      <c r="A64" s="51" t="s">
        <v>164</v>
      </c>
      <c r="B64" s="51"/>
      <c r="C64" s="43"/>
      <c r="D64" s="143">
        <v>25867</v>
      </c>
      <c r="E64" s="140">
        <v>21636</v>
      </c>
      <c r="F64" s="140">
        <v>27122</v>
      </c>
      <c r="G64" s="121">
        <v>33100</v>
      </c>
      <c r="H64" s="22">
        <v>5978</v>
      </c>
      <c r="I64" s="22"/>
    </row>
    <row r="65" spans="1:9" x14ac:dyDescent="0.2">
      <c r="A65" s="51" t="s">
        <v>165</v>
      </c>
      <c r="B65" s="51"/>
      <c r="C65" s="43"/>
      <c r="D65" s="143">
        <v>0</v>
      </c>
      <c r="E65" s="140">
        <v>0</v>
      </c>
      <c r="F65" s="140">
        <v>0</v>
      </c>
      <c r="G65" s="121">
        <v>0</v>
      </c>
      <c r="H65" s="22">
        <v>0</v>
      </c>
      <c r="I65" s="22"/>
    </row>
    <row r="66" spans="1:9" x14ac:dyDescent="0.2">
      <c r="A66" s="51" t="s">
        <v>88</v>
      </c>
      <c r="B66" s="51"/>
      <c r="C66" s="51"/>
      <c r="D66" s="141">
        <v>35462</v>
      </c>
      <c r="E66" s="32">
        <v>39531</v>
      </c>
      <c r="F66" s="32">
        <v>36173</v>
      </c>
      <c r="G66" s="122">
        <v>35449</v>
      </c>
      <c r="H66" s="22">
        <v>-724</v>
      </c>
      <c r="I66" s="22"/>
    </row>
    <row r="67" spans="1:9" x14ac:dyDescent="0.2">
      <c r="A67" s="43"/>
      <c r="B67" s="43"/>
      <c r="C67" s="43"/>
      <c r="D67" s="20"/>
      <c r="H67" s="5"/>
      <c r="I67" s="5"/>
    </row>
    <row r="68" spans="1:9" x14ac:dyDescent="0.2">
      <c r="A68" s="181" t="s">
        <v>221</v>
      </c>
    </row>
    <row r="69" spans="1:9" x14ac:dyDescent="0.2">
      <c r="A69" s="182" t="s">
        <v>224</v>
      </c>
    </row>
  </sheetData>
  <mergeCells count="3">
    <mergeCell ref="E6:H6"/>
    <mergeCell ref="A2:H2"/>
    <mergeCell ref="A3:H3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E30"/>
  <sheetViews>
    <sheetView showGridLines="0" zoomScaleNormal="100" workbookViewId="0"/>
  </sheetViews>
  <sheetFormatPr defaultRowHeight="11.25" x14ac:dyDescent="0.2"/>
  <cols>
    <col min="1" max="1" width="50.83203125" customWidth="1"/>
    <col min="2" max="2" width="14.33203125" customWidth="1"/>
    <col min="3" max="3" width="12.6640625" bestFit="1" customWidth="1"/>
    <col min="4" max="4" width="17.83203125" customWidth="1"/>
  </cols>
  <sheetData>
    <row r="1" spans="1:4" ht="15" x14ac:dyDescent="0.25">
      <c r="A1" s="183" t="s">
        <v>256</v>
      </c>
    </row>
    <row r="2" spans="1:4" x14ac:dyDescent="0.2">
      <c r="A2" s="187" t="s">
        <v>234</v>
      </c>
      <c r="B2" s="187"/>
      <c r="C2" s="187"/>
      <c r="D2" s="187"/>
    </row>
    <row r="3" spans="1:4" ht="10.5" customHeight="1" x14ac:dyDescent="0.2">
      <c r="A3" s="190" t="s">
        <v>216</v>
      </c>
      <c r="B3" s="190"/>
      <c r="C3" s="190"/>
      <c r="D3" s="190"/>
    </row>
    <row r="4" spans="1:4" ht="4.5" customHeight="1" x14ac:dyDescent="0.2"/>
    <row r="5" spans="1:4" ht="33.75" x14ac:dyDescent="0.2">
      <c r="A5" s="73"/>
      <c r="B5" s="80" t="s">
        <v>152</v>
      </c>
      <c r="C5" s="81" t="s">
        <v>154</v>
      </c>
      <c r="D5" s="82" t="s">
        <v>147</v>
      </c>
    </row>
    <row r="6" spans="1:4" x14ac:dyDescent="0.2">
      <c r="A6" s="68"/>
      <c r="B6" s="83" t="s">
        <v>0</v>
      </c>
      <c r="C6" s="83" t="s">
        <v>0</v>
      </c>
      <c r="D6" s="83" t="s">
        <v>0</v>
      </c>
    </row>
    <row r="9" spans="1:4" x14ac:dyDescent="0.2">
      <c r="A9" s="5" t="s">
        <v>192</v>
      </c>
      <c r="B9" s="22">
        <v>77008</v>
      </c>
      <c r="C9" s="22">
        <v>26227</v>
      </c>
      <c r="D9" s="22">
        <v>103236</v>
      </c>
    </row>
    <row r="10" spans="1:4" ht="3" customHeight="1" x14ac:dyDescent="0.2">
      <c r="A10" s="5"/>
      <c r="B10" s="22"/>
      <c r="C10" s="22"/>
      <c r="D10" s="22"/>
    </row>
    <row r="11" spans="1:4" x14ac:dyDescent="0.2">
      <c r="A11" t="s">
        <v>177</v>
      </c>
      <c r="B11" s="84">
        <v>0</v>
      </c>
      <c r="C11" s="84">
        <v>644</v>
      </c>
      <c r="D11" s="84">
        <v>644</v>
      </c>
    </row>
    <row r="12" spans="1:4" x14ac:dyDescent="0.2">
      <c r="A12" t="s">
        <v>53</v>
      </c>
      <c r="B12" s="84">
        <v>-2471</v>
      </c>
      <c r="C12" s="84">
        <v>-815</v>
      </c>
      <c r="D12" s="84">
        <v>-3286</v>
      </c>
    </row>
    <row r="13" spans="1:4" s="104" customFormat="1" x14ac:dyDescent="0.2">
      <c r="A13" s="104" t="s">
        <v>181</v>
      </c>
      <c r="B13" s="57">
        <v>-2471</v>
      </c>
      <c r="C13" s="57">
        <v>-171</v>
      </c>
      <c r="D13" s="57">
        <v>-2642</v>
      </c>
    </row>
    <row r="14" spans="1:4" ht="3" customHeight="1" x14ac:dyDescent="0.2">
      <c r="B14" s="84"/>
      <c r="C14" s="84"/>
      <c r="D14" s="84"/>
    </row>
    <row r="15" spans="1:4" x14ac:dyDescent="0.2">
      <c r="A15" s="4" t="s">
        <v>198</v>
      </c>
      <c r="B15" s="114">
        <v>74537</v>
      </c>
      <c r="C15" s="114">
        <v>26056</v>
      </c>
      <c r="D15" s="114">
        <v>100593</v>
      </c>
    </row>
    <row r="16" spans="1:4" x14ac:dyDescent="0.2">
      <c r="B16" s="16"/>
      <c r="C16" s="16"/>
      <c r="D16" s="16"/>
    </row>
    <row r="17" spans="1:5" x14ac:dyDescent="0.2">
      <c r="A17" s="5" t="s">
        <v>203</v>
      </c>
      <c r="B17" s="22">
        <v>74537</v>
      </c>
      <c r="C17" s="22">
        <v>26056</v>
      </c>
      <c r="D17" s="22">
        <v>100593</v>
      </c>
    </row>
    <row r="18" spans="1:5" ht="11.25" customHeight="1" x14ac:dyDescent="0.2">
      <c r="A18" s="150" t="s">
        <v>206</v>
      </c>
      <c r="B18" s="84">
        <v>0</v>
      </c>
      <c r="C18" s="84">
        <v>-114</v>
      </c>
      <c r="D18" s="84">
        <v>-114</v>
      </c>
      <c r="E18" s="84"/>
    </row>
    <row r="19" spans="1:5" ht="11.25" customHeight="1" x14ac:dyDescent="0.2">
      <c r="A19" s="150" t="s">
        <v>207</v>
      </c>
      <c r="B19" s="84">
        <v>0</v>
      </c>
      <c r="C19" s="84">
        <v>-231</v>
      </c>
      <c r="D19" s="84">
        <v>-231</v>
      </c>
      <c r="E19" s="84"/>
    </row>
    <row r="20" spans="1:5" ht="11.25" customHeight="1" x14ac:dyDescent="0.2">
      <c r="A20" s="10" t="s">
        <v>208</v>
      </c>
      <c r="B20" s="162">
        <v>74537</v>
      </c>
      <c r="C20" s="162">
        <v>25711</v>
      </c>
      <c r="D20" s="162">
        <v>100248</v>
      </c>
      <c r="E20" s="84"/>
    </row>
    <row r="21" spans="1:5" x14ac:dyDescent="0.2">
      <c r="A21" s="66" t="s">
        <v>177</v>
      </c>
      <c r="B21" s="16">
        <v>0</v>
      </c>
      <c r="C21" s="16">
        <v>1362</v>
      </c>
      <c r="D21" s="16">
        <v>1362</v>
      </c>
      <c r="E21" s="66"/>
    </row>
    <row r="22" spans="1:5" x14ac:dyDescent="0.2">
      <c r="A22" s="66" t="s">
        <v>213</v>
      </c>
      <c r="B22" s="16">
        <v>850</v>
      </c>
      <c r="C22" s="16">
        <v>-367</v>
      </c>
      <c r="D22" s="16">
        <v>483</v>
      </c>
      <c r="E22" s="66"/>
    </row>
    <row r="23" spans="1:5" x14ac:dyDescent="0.2">
      <c r="A23" s="10" t="s">
        <v>181</v>
      </c>
      <c r="B23" s="103">
        <v>850</v>
      </c>
      <c r="C23" s="103">
        <v>995</v>
      </c>
      <c r="D23" s="103">
        <v>1845</v>
      </c>
      <c r="E23" s="66"/>
    </row>
    <row r="24" spans="1:5" ht="3" customHeight="1" x14ac:dyDescent="0.2">
      <c r="A24" s="66"/>
      <c r="B24" s="16"/>
      <c r="C24" s="16"/>
      <c r="D24" s="16"/>
      <c r="E24" s="66"/>
    </row>
    <row r="25" spans="1:5" ht="13.5" x14ac:dyDescent="0.2">
      <c r="A25" s="66" t="s">
        <v>214</v>
      </c>
      <c r="B25" s="16">
        <v>-32</v>
      </c>
      <c r="C25" s="16">
        <v>377</v>
      </c>
      <c r="D25" s="16">
        <v>345</v>
      </c>
      <c r="E25" s="66"/>
    </row>
    <row r="26" spans="1:5" ht="3" customHeight="1" x14ac:dyDescent="0.2">
      <c r="A26" s="66"/>
      <c r="B26" s="16"/>
      <c r="C26" s="16"/>
      <c r="D26" s="16"/>
      <c r="E26" s="66"/>
    </row>
    <row r="27" spans="1:5" x14ac:dyDescent="0.2">
      <c r="A27" s="148" t="s">
        <v>204</v>
      </c>
      <c r="B27" s="114">
        <v>75355</v>
      </c>
      <c r="C27" s="114">
        <v>27083</v>
      </c>
      <c r="D27" s="114">
        <v>102438</v>
      </c>
      <c r="E27" s="66"/>
    </row>
    <row r="28" spans="1:5" x14ac:dyDescent="0.2">
      <c r="B28" s="66"/>
      <c r="C28" s="66"/>
      <c r="D28" s="66"/>
      <c r="E28" s="66"/>
    </row>
    <row r="29" spans="1:5" x14ac:dyDescent="0.2">
      <c r="A29" s="181" t="s">
        <v>217</v>
      </c>
    </row>
    <row r="30" spans="1:5" x14ac:dyDescent="0.2">
      <c r="A30" s="182" t="s">
        <v>224</v>
      </c>
    </row>
  </sheetData>
  <mergeCells count="2">
    <mergeCell ref="A2:D2"/>
    <mergeCell ref="A3:D3"/>
  </mergeCells>
  <phoneticPr fontId="0" type="noConversion"/>
  <pageMargins left="0.75" right="0.75" top="1" bottom="1" header="0.5" footer="0.5"/>
  <pageSetup paperSize="9" scale="8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indexed="24"/>
    <pageSetUpPr fitToPage="1"/>
  </sheetPr>
  <dimension ref="A1:E17"/>
  <sheetViews>
    <sheetView showGridLines="0" workbookViewId="0">
      <selection activeCell="C6" sqref="C6"/>
    </sheetView>
  </sheetViews>
  <sheetFormatPr defaultRowHeight="11.25" x14ac:dyDescent="0.2"/>
  <cols>
    <col min="1" max="1" width="44.5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54" t="s">
        <v>160</v>
      </c>
      <c r="B1" s="9"/>
      <c r="D1" s="9"/>
      <c r="E1" s="9"/>
    </row>
    <row r="2" spans="1:5" x14ac:dyDescent="0.2">
      <c r="A2" s="4"/>
      <c r="B2" s="9"/>
      <c r="C2" s="4"/>
      <c r="D2" s="9"/>
      <c r="E2" s="9"/>
    </row>
    <row r="3" spans="1:5" ht="33.75" x14ac:dyDescent="0.2">
      <c r="A3" s="73"/>
      <c r="B3" s="74" t="s">
        <v>153</v>
      </c>
      <c r="C3" s="75" t="s">
        <v>152</v>
      </c>
      <c r="D3" s="75" t="s">
        <v>154</v>
      </c>
      <c r="E3" s="77" t="s">
        <v>147</v>
      </c>
    </row>
    <row r="4" spans="1:5" x14ac:dyDescent="0.2">
      <c r="A4" s="9"/>
      <c r="B4" s="78" t="s">
        <v>0</v>
      </c>
      <c r="C4" s="78" t="s">
        <v>0</v>
      </c>
      <c r="D4" s="78" t="s">
        <v>0</v>
      </c>
      <c r="E4" s="78" t="s">
        <v>0</v>
      </c>
    </row>
    <row r="5" spans="1:5" x14ac:dyDescent="0.2">
      <c r="A5" s="9"/>
      <c r="B5" s="9"/>
      <c r="C5" s="9"/>
      <c r="D5" s="9"/>
      <c r="E5" s="9"/>
    </row>
    <row r="6" spans="1:5" x14ac:dyDescent="0.2">
      <c r="A6" s="67" t="s">
        <v>168</v>
      </c>
      <c r="B6" s="71">
        <f>'App 1 Table 1.18'!D52</f>
        <v>0</v>
      </c>
      <c r="C6" s="71">
        <f>'App 1 Table 1.18'!D54</f>
        <v>74537</v>
      </c>
      <c r="D6" s="71">
        <f>'App 1 Table 1.18'!D53</f>
        <v>26056</v>
      </c>
      <c r="E6" s="71">
        <f>SUM(B6:D6)</f>
        <v>100593</v>
      </c>
    </row>
    <row r="7" spans="1:5" x14ac:dyDescent="0.2">
      <c r="A7" s="9"/>
      <c r="B7" s="71"/>
      <c r="C7" s="71"/>
      <c r="D7" s="71"/>
      <c r="E7" s="71"/>
    </row>
    <row r="8" spans="1:5" x14ac:dyDescent="0.2">
      <c r="A8" s="9" t="s">
        <v>148</v>
      </c>
      <c r="B8" s="71">
        <v>0</v>
      </c>
      <c r="C8" s="71">
        <v>0</v>
      </c>
      <c r="D8" s="71">
        <v>0</v>
      </c>
      <c r="E8" s="71">
        <v>0</v>
      </c>
    </row>
    <row r="9" spans="1:5" x14ac:dyDescent="0.2">
      <c r="A9" s="9"/>
      <c r="B9" s="71"/>
      <c r="C9" s="71"/>
      <c r="D9" s="71"/>
      <c r="E9" s="71"/>
    </row>
    <row r="10" spans="1:5" x14ac:dyDescent="0.2">
      <c r="A10" s="5" t="s">
        <v>149</v>
      </c>
      <c r="B10" s="71"/>
      <c r="C10" s="71"/>
      <c r="D10" s="71"/>
      <c r="E10" s="71"/>
    </row>
    <row r="11" spans="1:5" x14ac:dyDescent="0.2">
      <c r="A11" s="67" t="s">
        <v>150</v>
      </c>
      <c r="B11" s="71">
        <v>0</v>
      </c>
      <c r="C11" s="71">
        <v>0</v>
      </c>
      <c r="D11" s="71">
        <v>0</v>
      </c>
      <c r="E11" s="71">
        <f>SUM(B11:D11)</f>
        <v>0</v>
      </c>
    </row>
    <row r="12" spans="1:5" x14ac:dyDescent="0.2">
      <c r="A12" s="9" t="s">
        <v>137</v>
      </c>
      <c r="B12" s="71">
        <v>0</v>
      </c>
      <c r="C12" s="71">
        <v>0</v>
      </c>
      <c r="D12" s="71">
        <v>0</v>
      </c>
      <c r="E12" s="71">
        <f>SUM(B12:D12)</f>
        <v>0</v>
      </c>
    </row>
    <row r="13" spans="1:5" x14ac:dyDescent="0.2">
      <c r="A13" s="9" t="s">
        <v>28</v>
      </c>
      <c r="B13" s="71">
        <v>0</v>
      </c>
      <c r="C13" s="71">
        <v>0</v>
      </c>
      <c r="D13" s="71">
        <v>0</v>
      </c>
      <c r="E13" s="71">
        <f>SUM(B13:D13)</f>
        <v>0</v>
      </c>
    </row>
    <row r="14" spans="1:5" x14ac:dyDescent="0.2">
      <c r="A14" s="9"/>
      <c r="B14" s="71"/>
      <c r="C14" s="71"/>
      <c r="D14" s="71"/>
      <c r="E14" s="71"/>
    </row>
    <row r="15" spans="1:5" x14ac:dyDescent="0.2">
      <c r="A15" s="4" t="s">
        <v>169</v>
      </c>
      <c r="B15" s="72">
        <f>SUM(B6:B13)</f>
        <v>0</v>
      </c>
      <c r="C15" s="72">
        <v>0</v>
      </c>
      <c r="D15" s="72">
        <v>0</v>
      </c>
      <c r="E15" s="72">
        <v>0</v>
      </c>
    </row>
    <row r="17" spans="2:5" x14ac:dyDescent="0.2">
      <c r="B17" s="70">
        <f>B15-'App 1 Table 1.18'!G52</f>
        <v>0</v>
      </c>
      <c r="C17" s="70">
        <f>C15-'App 1 Table 1.18'!G54</f>
        <v>-75355</v>
      </c>
      <c r="D17" s="70">
        <f>D15-'App 1 Table 1.18'!G53</f>
        <v>-27083</v>
      </c>
      <c r="E17" s="70">
        <f>E15-'App 1 Table 1.18'!G55</f>
        <v>-102438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I80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bestFit="1" customWidth="1"/>
    <col min="4" max="4" width="11.6640625" bestFit="1" customWidth="1"/>
    <col min="5" max="9" width="9.83203125" customWidth="1"/>
  </cols>
  <sheetData>
    <row r="1" spans="1:9" ht="15" x14ac:dyDescent="0.25">
      <c r="A1" s="183" t="s">
        <v>257</v>
      </c>
    </row>
    <row r="2" spans="1:9" ht="12" customHeight="1" x14ac:dyDescent="0.2">
      <c r="A2" s="185" t="s">
        <v>235</v>
      </c>
      <c r="B2" s="185"/>
      <c r="C2" s="185"/>
      <c r="D2" s="185"/>
      <c r="E2" s="185"/>
      <c r="F2" s="185"/>
      <c r="G2" s="185"/>
      <c r="H2" s="185"/>
    </row>
    <row r="3" spans="1:9" x14ac:dyDescent="0.2">
      <c r="A3" s="186" t="s">
        <v>237</v>
      </c>
      <c r="B3" s="186"/>
      <c r="C3" s="186"/>
      <c r="D3" s="186"/>
      <c r="E3" s="186"/>
      <c r="F3" s="186"/>
      <c r="G3" s="186"/>
      <c r="H3" s="186"/>
    </row>
    <row r="4" spans="1:9" ht="3" customHeight="1" x14ac:dyDescent="0.2">
      <c r="C4" s="1"/>
      <c r="D4" s="1"/>
      <c r="E4" s="1"/>
      <c r="F4" s="1"/>
      <c r="G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 t="s">
        <v>189</v>
      </c>
      <c r="E6" s="184" t="s">
        <v>202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0"/>
      <c r="C8" s="34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7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35" t="s">
        <v>133</v>
      </c>
      <c r="B11" s="35"/>
      <c r="C11" s="40"/>
      <c r="D11" s="6"/>
      <c r="E11" s="7"/>
      <c r="F11" s="7"/>
      <c r="G11" s="8"/>
      <c r="H11" s="31"/>
      <c r="I11" s="31"/>
    </row>
    <row r="12" spans="1:9" ht="3" customHeight="1" x14ac:dyDescent="0.2">
      <c r="A12" s="40"/>
      <c r="B12" s="40"/>
      <c r="C12" s="40"/>
      <c r="D12" s="6"/>
      <c r="E12" s="7"/>
      <c r="F12" s="7"/>
      <c r="G12" s="8"/>
      <c r="H12" s="31"/>
      <c r="I12" s="31"/>
    </row>
    <row r="13" spans="1:9" x14ac:dyDescent="0.2">
      <c r="A13" s="51" t="s">
        <v>126</v>
      </c>
      <c r="B13" s="51"/>
      <c r="C13" s="51"/>
      <c r="D13" s="20"/>
      <c r="E13" s="20"/>
      <c r="F13" s="20"/>
      <c r="G13" s="21"/>
      <c r="H13" s="22"/>
      <c r="I13" s="22"/>
    </row>
    <row r="14" spans="1:9" x14ac:dyDescent="0.2">
      <c r="A14" s="43" t="s">
        <v>40</v>
      </c>
      <c r="B14" s="43"/>
      <c r="C14" s="43"/>
      <c r="D14" s="143">
        <v>8392</v>
      </c>
      <c r="E14" s="140">
        <v>8565</v>
      </c>
      <c r="F14" s="140">
        <v>8486</v>
      </c>
      <c r="G14" s="17">
        <v>8492</v>
      </c>
      <c r="H14" s="22">
        <v>5</v>
      </c>
      <c r="I14" s="22"/>
    </row>
    <row r="15" spans="1:9" x14ac:dyDescent="0.2">
      <c r="A15" s="43" t="s">
        <v>42</v>
      </c>
      <c r="B15" s="43"/>
      <c r="C15" s="43"/>
      <c r="D15" s="143">
        <v>11082</v>
      </c>
      <c r="E15" s="140">
        <v>11762</v>
      </c>
      <c r="F15" s="140">
        <v>11788</v>
      </c>
      <c r="G15" s="17">
        <v>11825</v>
      </c>
      <c r="H15" s="22">
        <v>37</v>
      </c>
      <c r="I15" s="22"/>
    </row>
    <row r="16" spans="1:9" x14ac:dyDescent="0.2">
      <c r="A16" s="43" t="s">
        <v>41</v>
      </c>
      <c r="B16" s="43"/>
      <c r="C16" s="43"/>
      <c r="D16" s="143">
        <v>23693</v>
      </c>
      <c r="E16" s="140">
        <v>24145</v>
      </c>
      <c r="F16" s="140">
        <v>25365</v>
      </c>
      <c r="G16" s="17">
        <v>27956</v>
      </c>
      <c r="H16" s="22">
        <v>2591</v>
      </c>
      <c r="I16" s="22"/>
    </row>
    <row r="17" spans="1:9" x14ac:dyDescent="0.2">
      <c r="A17" s="43" t="s">
        <v>92</v>
      </c>
      <c r="B17" s="43"/>
      <c r="C17" s="43"/>
      <c r="D17" s="143">
        <v>661</v>
      </c>
      <c r="E17" s="140">
        <v>689</v>
      </c>
      <c r="F17" s="140">
        <v>647</v>
      </c>
      <c r="G17" s="17">
        <v>565</v>
      </c>
      <c r="H17" s="22">
        <v>-82</v>
      </c>
      <c r="I17" s="22"/>
    </row>
    <row r="18" spans="1:9" x14ac:dyDescent="0.2">
      <c r="A18" s="43" t="s">
        <v>93</v>
      </c>
      <c r="B18" s="43"/>
      <c r="C18" s="43"/>
      <c r="D18" s="143">
        <v>0</v>
      </c>
      <c r="E18" s="140">
        <v>0</v>
      </c>
      <c r="F18" s="140">
        <v>0</v>
      </c>
      <c r="G18" s="17">
        <v>0</v>
      </c>
      <c r="H18" s="22">
        <v>0</v>
      </c>
      <c r="I18" s="22"/>
    </row>
    <row r="19" spans="1:9" x14ac:dyDescent="0.2">
      <c r="A19" s="43" t="s">
        <v>28</v>
      </c>
      <c r="B19" s="43"/>
      <c r="C19" s="43"/>
      <c r="D19" s="143">
        <v>8807</v>
      </c>
      <c r="E19" s="140">
        <v>9548</v>
      </c>
      <c r="F19" s="140">
        <v>10833</v>
      </c>
      <c r="G19" s="17">
        <v>11965</v>
      </c>
      <c r="H19" s="22">
        <v>1132</v>
      </c>
      <c r="I19" s="22"/>
    </row>
    <row r="20" spans="1:9" s="5" customFormat="1" x14ac:dyDescent="0.2">
      <c r="A20" s="51" t="s">
        <v>127</v>
      </c>
      <c r="B20" s="51"/>
      <c r="C20" s="51"/>
      <c r="D20" s="141">
        <v>52635</v>
      </c>
      <c r="E20" s="32">
        <v>54711</v>
      </c>
      <c r="F20" s="32">
        <v>57119</v>
      </c>
      <c r="G20" s="23">
        <v>60802</v>
      </c>
      <c r="H20" s="22">
        <v>3683</v>
      </c>
      <c r="I20" s="22"/>
    </row>
    <row r="21" spans="1:9" ht="3" customHeight="1" x14ac:dyDescent="0.2">
      <c r="A21" s="43"/>
      <c r="B21" s="43"/>
      <c r="C21" s="43"/>
      <c r="D21" s="16"/>
      <c r="E21" s="84"/>
      <c r="F21" s="84"/>
      <c r="G21" s="17"/>
      <c r="H21" s="22"/>
      <c r="I21" s="22"/>
    </row>
    <row r="22" spans="1:9" x14ac:dyDescent="0.2">
      <c r="A22" s="51" t="s">
        <v>132</v>
      </c>
      <c r="B22" s="51"/>
      <c r="C22" s="51"/>
      <c r="D22" s="16"/>
      <c r="E22" s="84"/>
      <c r="F22" s="84"/>
      <c r="G22" s="17"/>
      <c r="H22" s="22"/>
      <c r="I22" s="22"/>
    </row>
    <row r="23" spans="1:9" x14ac:dyDescent="0.2">
      <c r="A23" s="43" t="s">
        <v>94</v>
      </c>
      <c r="B23" s="43"/>
      <c r="C23" s="43"/>
      <c r="D23" s="143">
        <v>-15062</v>
      </c>
      <c r="E23" s="140">
        <v>-15637</v>
      </c>
      <c r="F23" s="140">
        <v>-15712</v>
      </c>
      <c r="G23" s="17">
        <v>-15441</v>
      </c>
      <c r="H23" s="22">
        <v>271</v>
      </c>
      <c r="I23" s="22"/>
    </row>
    <row r="24" spans="1:9" x14ac:dyDescent="0.2">
      <c r="A24" s="43" t="s">
        <v>145</v>
      </c>
      <c r="B24" s="43"/>
      <c r="C24" s="43"/>
      <c r="D24" s="143">
        <v>-23421</v>
      </c>
      <c r="E24" s="140">
        <v>-23610</v>
      </c>
      <c r="F24" s="140">
        <v>-24575</v>
      </c>
      <c r="G24" s="17">
        <v>-27762</v>
      </c>
      <c r="H24" s="22">
        <v>-3187</v>
      </c>
      <c r="I24" s="22"/>
    </row>
    <row r="25" spans="1:9" x14ac:dyDescent="0.2">
      <c r="A25" s="43" t="s">
        <v>44</v>
      </c>
      <c r="B25" s="43"/>
      <c r="C25" s="43"/>
      <c r="D25" s="143">
        <v>-2017</v>
      </c>
      <c r="E25" s="140">
        <v>-2073</v>
      </c>
      <c r="F25" s="140">
        <v>-1767</v>
      </c>
      <c r="G25" s="17">
        <v>-1864</v>
      </c>
      <c r="H25" s="22">
        <v>-97</v>
      </c>
      <c r="I25" s="22"/>
    </row>
    <row r="26" spans="1:9" x14ac:dyDescent="0.2">
      <c r="A26" s="43" t="s">
        <v>43</v>
      </c>
      <c r="B26" s="43"/>
      <c r="C26" s="43"/>
      <c r="D26" s="143">
        <v>-4129</v>
      </c>
      <c r="E26" s="140">
        <v>-4123</v>
      </c>
      <c r="F26" s="140">
        <v>-4819</v>
      </c>
      <c r="G26" s="17">
        <v>-4810</v>
      </c>
      <c r="H26" s="22">
        <v>9</v>
      </c>
      <c r="I26" s="22"/>
    </row>
    <row r="27" spans="1:9" x14ac:dyDescent="0.2">
      <c r="A27" s="43" t="s">
        <v>93</v>
      </c>
      <c r="B27" s="43"/>
      <c r="C27" s="43"/>
      <c r="D27" s="143">
        <v>0</v>
      </c>
      <c r="E27" s="140">
        <v>0</v>
      </c>
      <c r="F27" s="140">
        <v>0</v>
      </c>
      <c r="G27" s="17">
        <v>0</v>
      </c>
      <c r="H27" s="22">
        <v>0</v>
      </c>
      <c r="I27" s="22"/>
    </row>
    <row r="28" spans="1:9" x14ac:dyDescent="0.2">
      <c r="A28" s="43" t="s">
        <v>45</v>
      </c>
      <c r="B28" s="43"/>
      <c r="C28" s="43"/>
      <c r="D28" s="143">
        <v>-4620</v>
      </c>
      <c r="E28" s="140">
        <v>-4573</v>
      </c>
      <c r="F28" s="140">
        <v>-4629</v>
      </c>
      <c r="G28" s="17">
        <v>-5256</v>
      </c>
      <c r="H28" s="22">
        <v>-627</v>
      </c>
      <c r="I28" s="22"/>
    </row>
    <row r="29" spans="1:9" s="5" customFormat="1" x14ac:dyDescent="0.2">
      <c r="A29" s="51" t="s">
        <v>129</v>
      </c>
      <c r="B29" s="51"/>
      <c r="C29" s="51"/>
      <c r="D29" s="141">
        <v>-49248</v>
      </c>
      <c r="E29" s="32">
        <v>-50017</v>
      </c>
      <c r="F29" s="32">
        <v>-51501</v>
      </c>
      <c r="G29" s="23">
        <v>-55132</v>
      </c>
      <c r="H29" s="22">
        <v>-3631</v>
      </c>
      <c r="I29" s="22"/>
    </row>
    <row r="30" spans="1:9" ht="3" customHeight="1" x14ac:dyDescent="0.2">
      <c r="A30" s="43"/>
      <c r="B30" s="43"/>
      <c r="C30" s="43"/>
      <c r="D30" s="143"/>
      <c r="E30" s="22"/>
      <c r="F30" s="22"/>
      <c r="G30" s="17"/>
      <c r="H30" s="22"/>
      <c r="I30" s="22"/>
    </row>
    <row r="31" spans="1:9" s="24" customFormat="1" x14ac:dyDescent="0.2">
      <c r="A31" s="51" t="s">
        <v>95</v>
      </c>
      <c r="B31" s="51"/>
      <c r="C31" s="61">
        <v>27</v>
      </c>
      <c r="D31" s="141">
        <v>3386</v>
      </c>
      <c r="E31" s="32">
        <v>4694</v>
      </c>
      <c r="F31" s="32">
        <v>5618</v>
      </c>
      <c r="G31" s="23">
        <v>5670</v>
      </c>
      <c r="H31" s="22">
        <v>52</v>
      </c>
      <c r="I31" s="22"/>
    </row>
    <row r="32" spans="1:9" s="24" customFormat="1" ht="3" customHeight="1" x14ac:dyDescent="0.2">
      <c r="A32" s="51"/>
      <c r="B32" s="51"/>
      <c r="C32" s="51"/>
      <c r="D32" s="143"/>
      <c r="E32" s="25"/>
      <c r="F32" s="25"/>
      <c r="G32" s="26"/>
      <c r="H32" s="25"/>
      <c r="I32" s="25"/>
    </row>
    <row r="33" spans="1:9" s="24" customFormat="1" x14ac:dyDescent="0.2">
      <c r="A33" s="51" t="s">
        <v>134</v>
      </c>
      <c r="B33" s="51"/>
      <c r="C33" s="51"/>
      <c r="D33" s="143"/>
      <c r="E33" s="25"/>
      <c r="F33" s="25"/>
      <c r="G33" s="26"/>
      <c r="H33" s="25"/>
      <c r="I33" s="25"/>
    </row>
    <row r="34" spans="1:9" ht="3" customHeight="1" x14ac:dyDescent="0.2">
      <c r="A34" s="43"/>
      <c r="B34" s="43"/>
      <c r="C34" s="43"/>
      <c r="D34" s="143"/>
      <c r="E34" s="84"/>
      <c r="F34" s="84"/>
      <c r="G34" s="17"/>
      <c r="H34" s="22"/>
      <c r="I34" s="22"/>
    </row>
    <row r="35" spans="1:9" x14ac:dyDescent="0.2">
      <c r="A35" s="51" t="s">
        <v>96</v>
      </c>
      <c r="B35" s="51"/>
      <c r="C35" s="43"/>
      <c r="D35" s="143"/>
      <c r="E35" s="3"/>
      <c r="F35" s="3"/>
      <c r="G35" s="2"/>
      <c r="H35" s="5"/>
      <c r="I35" s="5"/>
    </row>
    <row r="36" spans="1:9" x14ac:dyDescent="0.2">
      <c r="A36" s="43" t="s">
        <v>46</v>
      </c>
      <c r="B36" s="43"/>
      <c r="C36" s="43"/>
      <c r="D36" s="143">
        <v>-4965</v>
      </c>
      <c r="E36" s="140">
        <v>-5646</v>
      </c>
      <c r="F36" s="140">
        <v>-5646</v>
      </c>
      <c r="G36" s="17">
        <v>-5188</v>
      </c>
      <c r="H36" s="22">
        <v>457</v>
      </c>
      <c r="I36" s="22"/>
    </row>
    <row r="37" spans="1:9" x14ac:dyDescent="0.2">
      <c r="A37" s="43" t="s">
        <v>29</v>
      </c>
      <c r="B37" s="43"/>
      <c r="C37" s="43"/>
      <c r="D37" s="143">
        <v>654</v>
      </c>
      <c r="E37" s="140">
        <v>705</v>
      </c>
      <c r="F37" s="140">
        <v>1988</v>
      </c>
      <c r="G37" s="17">
        <v>1736</v>
      </c>
      <c r="H37" s="22">
        <v>-253</v>
      </c>
      <c r="I37" s="22"/>
    </row>
    <row r="38" spans="1:9" s="5" customFormat="1" x14ac:dyDescent="0.2">
      <c r="A38" s="51" t="s">
        <v>97</v>
      </c>
      <c r="B38" s="51"/>
      <c r="C38" s="51"/>
      <c r="D38" s="141">
        <v>-4310</v>
      </c>
      <c r="E38" s="32">
        <v>-4942</v>
      </c>
      <c r="F38" s="32">
        <v>-3658</v>
      </c>
      <c r="G38" s="23">
        <v>-3453</v>
      </c>
      <c r="H38" s="22">
        <v>205</v>
      </c>
      <c r="I38" s="22"/>
    </row>
    <row r="39" spans="1:9" ht="3" customHeight="1" x14ac:dyDescent="0.2">
      <c r="A39" s="43"/>
      <c r="B39" s="43"/>
      <c r="C39" s="43"/>
      <c r="D39" s="143"/>
      <c r="E39" s="84"/>
      <c r="F39" s="84"/>
      <c r="G39" s="17"/>
      <c r="H39" s="22"/>
      <c r="I39" s="22"/>
    </row>
    <row r="40" spans="1:9" x14ac:dyDescent="0.2">
      <c r="A40" s="51" t="s">
        <v>98</v>
      </c>
      <c r="B40" s="51"/>
      <c r="C40" s="43"/>
      <c r="D40" s="143"/>
      <c r="E40" s="84"/>
      <c r="F40" s="84"/>
      <c r="G40" s="17"/>
      <c r="H40" s="22"/>
      <c r="I40" s="22"/>
    </row>
    <row r="41" spans="1:9" x14ac:dyDescent="0.2">
      <c r="A41" s="51" t="s">
        <v>126</v>
      </c>
      <c r="B41" s="51"/>
      <c r="C41" s="43"/>
      <c r="D41" s="143"/>
      <c r="E41" s="84"/>
      <c r="F41" s="84"/>
      <c r="G41" s="17"/>
      <c r="H41" s="22"/>
      <c r="I41" s="22"/>
    </row>
    <row r="42" spans="1:9" x14ac:dyDescent="0.2">
      <c r="A42" s="43" t="s">
        <v>99</v>
      </c>
      <c r="B42" s="43"/>
      <c r="C42" s="43"/>
      <c r="D42" s="143">
        <v>21</v>
      </c>
      <c r="E42" s="140">
        <v>10</v>
      </c>
      <c r="F42" s="140">
        <v>10</v>
      </c>
      <c r="G42" s="17">
        <v>64</v>
      </c>
      <c r="H42" s="22">
        <v>54</v>
      </c>
      <c r="I42" s="22"/>
    </row>
    <row r="43" spans="1:9" x14ac:dyDescent="0.2">
      <c r="A43" s="43" t="s">
        <v>100</v>
      </c>
      <c r="B43" s="43"/>
      <c r="C43" s="43"/>
      <c r="D43" s="143">
        <v>6495</v>
      </c>
      <c r="E43" s="140">
        <v>7219</v>
      </c>
      <c r="F43" s="140">
        <v>6708</v>
      </c>
      <c r="G43" s="17">
        <v>12044</v>
      </c>
      <c r="H43" s="22">
        <v>5336</v>
      </c>
      <c r="I43" s="22"/>
    </row>
    <row r="44" spans="1:9" x14ac:dyDescent="0.2">
      <c r="A44" s="51" t="s">
        <v>132</v>
      </c>
      <c r="B44" s="51"/>
      <c r="C44" s="43"/>
      <c r="D44" s="143"/>
      <c r="E44" s="84"/>
      <c r="F44" s="84"/>
      <c r="G44" s="17"/>
      <c r="H44" s="22"/>
      <c r="I44" s="22"/>
    </row>
    <row r="45" spans="1:9" x14ac:dyDescent="0.2">
      <c r="A45" s="43" t="s">
        <v>99</v>
      </c>
      <c r="B45" s="43"/>
      <c r="C45" s="43"/>
      <c r="D45" s="143">
        <v>-19</v>
      </c>
      <c r="E45" s="140">
        <v>-10</v>
      </c>
      <c r="F45" s="140">
        <v>-10</v>
      </c>
      <c r="G45" s="17">
        <v>-63</v>
      </c>
      <c r="H45" s="22">
        <v>-53</v>
      </c>
      <c r="I45" s="22"/>
    </row>
    <row r="46" spans="1:9" x14ac:dyDescent="0.2">
      <c r="A46" s="43" t="s">
        <v>100</v>
      </c>
      <c r="B46" s="43"/>
      <c r="C46" s="43"/>
      <c r="D46" s="143">
        <v>-8784</v>
      </c>
      <c r="E46" s="140">
        <v>-7928</v>
      </c>
      <c r="F46" s="140">
        <v>-7418</v>
      </c>
      <c r="G46" s="17">
        <v>-14195</v>
      </c>
      <c r="H46" s="22">
        <v>-6777</v>
      </c>
      <c r="I46" s="22"/>
    </row>
    <row r="47" spans="1:9" s="5" customFormat="1" x14ac:dyDescent="0.2">
      <c r="A47" s="51" t="s">
        <v>101</v>
      </c>
      <c r="B47" s="51"/>
      <c r="C47" s="51"/>
      <c r="D47" s="141">
        <v>-2286</v>
      </c>
      <c r="E47" s="32">
        <v>-709</v>
      </c>
      <c r="F47" s="32">
        <v>-710</v>
      </c>
      <c r="G47" s="23">
        <v>-2150</v>
      </c>
      <c r="H47" s="22">
        <v>-1441</v>
      </c>
      <c r="I47" s="22"/>
    </row>
    <row r="48" spans="1:9" ht="3" customHeight="1" x14ac:dyDescent="0.2">
      <c r="A48" s="43"/>
      <c r="B48" s="43"/>
      <c r="C48" s="43"/>
      <c r="D48" s="143"/>
      <c r="E48" s="22"/>
      <c r="F48" s="22"/>
      <c r="G48" s="17"/>
      <c r="H48" s="22"/>
      <c r="I48" s="22"/>
    </row>
    <row r="49" spans="1:9" s="24" customFormat="1" x14ac:dyDescent="0.2">
      <c r="A49" s="51" t="s">
        <v>102</v>
      </c>
      <c r="B49" s="51"/>
      <c r="C49" s="51"/>
      <c r="D49" s="141">
        <v>-6597</v>
      </c>
      <c r="E49" s="32">
        <v>-5651</v>
      </c>
      <c r="F49" s="32">
        <v>-4367</v>
      </c>
      <c r="G49" s="23">
        <v>-5603</v>
      </c>
      <c r="H49" s="22">
        <v>-1236</v>
      </c>
      <c r="I49" s="22"/>
    </row>
    <row r="50" spans="1:9" ht="3" customHeight="1" x14ac:dyDescent="0.2">
      <c r="A50" s="43"/>
      <c r="B50" s="43"/>
      <c r="C50" s="43"/>
      <c r="D50" s="143"/>
      <c r="E50" s="84"/>
      <c r="F50" s="84"/>
      <c r="G50" s="17"/>
      <c r="H50" s="22"/>
      <c r="I50" s="22"/>
    </row>
    <row r="51" spans="1:9" x14ac:dyDescent="0.2">
      <c r="A51" s="51" t="s">
        <v>131</v>
      </c>
      <c r="B51" s="51"/>
      <c r="C51" s="51"/>
      <c r="D51" s="143"/>
      <c r="E51" s="84"/>
      <c r="F51" s="84"/>
      <c r="G51" s="17"/>
      <c r="H51" s="22"/>
      <c r="I51" s="22"/>
    </row>
    <row r="52" spans="1:9" ht="3" customHeight="1" x14ac:dyDescent="0.2">
      <c r="A52" s="43"/>
      <c r="B52" s="43"/>
      <c r="C52" s="43"/>
      <c r="D52" s="143"/>
      <c r="E52" s="84"/>
      <c r="F52" s="84"/>
      <c r="G52" s="17"/>
      <c r="H52" s="22"/>
      <c r="I52" s="22"/>
    </row>
    <row r="53" spans="1:9" x14ac:dyDescent="0.2">
      <c r="A53" s="51" t="s">
        <v>126</v>
      </c>
      <c r="B53" s="51"/>
      <c r="C53" s="51"/>
      <c r="D53" s="143"/>
      <c r="E53" s="84"/>
      <c r="F53" s="84"/>
      <c r="G53" s="17"/>
      <c r="H53" s="22"/>
      <c r="I53" s="22"/>
    </row>
    <row r="54" spans="1:9" x14ac:dyDescent="0.2">
      <c r="A54" s="43" t="s">
        <v>36</v>
      </c>
      <c r="B54" s="43"/>
      <c r="C54" s="43"/>
      <c r="D54" s="143">
        <v>0</v>
      </c>
      <c r="E54" s="140">
        <v>0</v>
      </c>
      <c r="F54" s="140">
        <v>0</v>
      </c>
      <c r="G54" s="17">
        <v>0</v>
      </c>
      <c r="H54" s="22">
        <v>0</v>
      </c>
      <c r="I54" s="22"/>
    </row>
    <row r="55" spans="1:9" x14ac:dyDescent="0.2">
      <c r="A55" s="43" t="s">
        <v>37</v>
      </c>
      <c r="B55" s="43"/>
      <c r="C55" s="43"/>
      <c r="D55" s="143">
        <v>21444</v>
      </c>
      <c r="E55" s="140">
        <v>19900</v>
      </c>
      <c r="F55" s="140">
        <v>18481</v>
      </c>
      <c r="G55" s="17">
        <v>20848</v>
      </c>
      <c r="H55" s="22">
        <v>2366</v>
      </c>
      <c r="I55" s="22"/>
    </row>
    <row r="56" spans="1:9" x14ac:dyDescent="0.2">
      <c r="A56" s="43" t="s">
        <v>103</v>
      </c>
      <c r="B56" s="43"/>
      <c r="C56" s="43"/>
      <c r="D56" s="143">
        <v>0</v>
      </c>
      <c r="E56" s="140">
        <v>0</v>
      </c>
      <c r="F56" s="140">
        <v>0</v>
      </c>
      <c r="G56" s="17">
        <v>0</v>
      </c>
      <c r="H56" s="22">
        <v>0</v>
      </c>
      <c r="I56" s="22"/>
    </row>
    <row r="57" spans="1:9" x14ac:dyDescent="0.2">
      <c r="A57" s="43" t="s">
        <v>104</v>
      </c>
      <c r="B57" s="43"/>
      <c r="C57" s="43"/>
      <c r="D57" s="143">
        <v>98</v>
      </c>
      <c r="E57" s="140">
        <v>49</v>
      </c>
      <c r="F57" s="140">
        <v>49</v>
      </c>
      <c r="G57" s="17">
        <v>231</v>
      </c>
      <c r="H57" s="22">
        <v>182</v>
      </c>
      <c r="I57" s="22"/>
    </row>
    <row r="58" spans="1:9" s="5" customFormat="1" x14ac:dyDescent="0.2">
      <c r="A58" s="51" t="s">
        <v>127</v>
      </c>
      <c r="B58" s="51"/>
      <c r="C58" s="51"/>
      <c r="D58" s="141">
        <v>21542</v>
      </c>
      <c r="E58" s="32">
        <v>19949</v>
      </c>
      <c r="F58" s="32">
        <v>18530</v>
      </c>
      <c r="G58" s="23">
        <v>21078</v>
      </c>
      <c r="H58" s="22">
        <v>2548</v>
      </c>
      <c r="I58" s="22"/>
    </row>
    <row r="59" spans="1:9" s="5" customFormat="1" ht="3" customHeight="1" x14ac:dyDescent="0.2">
      <c r="A59" s="51"/>
      <c r="B59" s="51"/>
      <c r="C59" s="51"/>
      <c r="D59" s="143"/>
      <c r="E59" s="22"/>
      <c r="F59" s="22"/>
      <c r="G59" s="23"/>
      <c r="H59" s="22"/>
      <c r="I59" s="22"/>
    </row>
    <row r="60" spans="1:9" s="5" customFormat="1" x14ac:dyDescent="0.2">
      <c r="A60" s="51" t="s">
        <v>132</v>
      </c>
      <c r="B60" s="51"/>
      <c r="C60" s="51"/>
      <c r="D60" s="143"/>
      <c r="E60" s="22"/>
      <c r="F60" s="22"/>
      <c r="G60" s="23"/>
      <c r="H60" s="22"/>
      <c r="I60" s="22"/>
    </row>
    <row r="61" spans="1:9" s="5" customFormat="1" x14ac:dyDescent="0.2">
      <c r="A61" s="50" t="s">
        <v>105</v>
      </c>
      <c r="B61" s="50"/>
      <c r="C61" s="50"/>
      <c r="D61" s="143">
        <v>-17</v>
      </c>
      <c r="E61" s="140">
        <v>-17</v>
      </c>
      <c r="F61" s="140">
        <v>-17</v>
      </c>
      <c r="G61" s="17">
        <v>-17</v>
      </c>
      <c r="H61" s="22">
        <v>0</v>
      </c>
      <c r="I61" s="22"/>
    </row>
    <row r="62" spans="1:9" s="5" customFormat="1" x14ac:dyDescent="0.2">
      <c r="A62" s="50" t="s">
        <v>106</v>
      </c>
      <c r="B62" s="50"/>
      <c r="C62" s="50"/>
      <c r="D62" s="143">
        <v>-19990</v>
      </c>
      <c r="E62" s="140">
        <v>-18849</v>
      </c>
      <c r="F62" s="140">
        <v>-18752</v>
      </c>
      <c r="G62" s="17">
        <v>-18397</v>
      </c>
      <c r="H62" s="22">
        <v>355</v>
      </c>
      <c r="I62" s="22"/>
    </row>
    <row r="63" spans="1:9" s="5" customFormat="1" x14ac:dyDescent="0.2">
      <c r="A63" s="50" t="s">
        <v>107</v>
      </c>
      <c r="B63" s="50"/>
      <c r="C63" s="50"/>
      <c r="D63" s="143">
        <v>0</v>
      </c>
      <c r="E63" s="140">
        <v>0</v>
      </c>
      <c r="F63" s="140">
        <v>0</v>
      </c>
      <c r="G63" s="17">
        <v>0</v>
      </c>
      <c r="H63" s="22">
        <v>0</v>
      </c>
      <c r="I63" s="22"/>
    </row>
    <row r="64" spans="1:9" s="5" customFormat="1" x14ac:dyDescent="0.2">
      <c r="A64" s="50" t="s">
        <v>108</v>
      </c>
      <c r="B64" s="50"/>
      <c r="C64" s="50"/>
      <c r="D64" s="143">
        <v>-188</v>
      </c>
      <c r="E64" s="140">
        <v>-438</v>
      </c>
      <c r="F64" s="140">
        <v>-452</v>
      </c>
      <c r="G64" s="17">
        <v>-448</v>
      </c>
      <c r="H64" s="22">
        <v>5</v>
      </c>
      <c r="I64" s="22"/>
    </row>
    <row r="65" spans="1:9" s="5" customFormat="1" x14ac:dyDescent="0.2">
      <c r="A65" s="51" t="s">
        <v>129</v>
      </c>
      <c r="B65" s="51"/>
      <c r="C65" s="51"/>
      <c r="D65" s="141">
        <v>-20194</v>
      </c>
      <c r="E65" s="32">
        <v>-19303</v>
      </c>
      <c r="F65" s="32">
        <v>-19221</v>
      </c>
      <c r="G65" s="23">
        <v>-18862</v>
      </c>
      <c r="H65" s="22">
        <v>360</v>
      </c>
      <c r="I65" s="22"/>
    </row>
    <row r="66" spans="1:9" s="5" customFormat="1" ht="3" customHeight="1" x14ac:dyDescent="0.2">
      <c r="A66" s="51"/>
      <c r="B66" s="51"/>
      <c r="C66" s="51"/>
      <c r="D66" s="143"/>
      <c r="E66" s="22"/>
      <c r="F66" s="22"/>
      <c r="G66" s="23"/>
      <c r="H66" s="22"/>
      <c r="I66" s="22"/>
    </row>
    <row r="67" spans="1:9" s="5" customFormat="1" x14ac:dyDescent="0.2">
      <c r="A67" s="51" t="s">
        <v>110</v>
      </c>
      <c r="B67" s="51"/>
      <c r="C67" s="51"/>
      <c r="D67" s="141">
        <v>1348</v>
      </c>
      <c r="E67" s="32">
        <v>646</v>
      </c>
      <c r="F67" s="32">
        <v>-691</v>
      </c>
      <c r="G67" s="23">
        <v>2217</v>
      </c>
      <c r="H67" s="22">
        <v>2908</v>
      </c>
      <c r="I67" s="22"/>
    </row>
    <row r="68" spans="1:9" s="5" customFormat="1" ht="3" customHeight="1" x14ac:dyDescent="0.2">
      <c r="A68" s="51"/>
      <c r="B68" s="51"/>
      <c r="C68" s="51"/>
      <c r="D68" s="143"/>
      <c r="E68" s="22"/>
      <c r="F68" s="22"/>
      <c r="G68" s="23"/>
      <c r="H68" s="22"/>
      <c r="I68" s="22"/>
    </row>
    <row r="69" spans="1:9" s="5" customFormat="1" x14ac:dyDescent="0.2">
      <c r="A69" s="42" t="s">
        <v>111</v>
      </c>
      <c r="B69" s="42"/>
      <c r="C69" s="42"/>
      <c r="D69" s="142">
        <v>-1863</v>
      </c>
      <c r="E69" s="45">
        <v>-311</v>
      </c>
      <c r="F69" s="45">
        <v>560</v>
      </c>
      <c r="G69" s="19">
        <v>2284</v>
      </c>
      <c r="H69" s="25">
        <v>1724</v>
      </c>
      <c r="I69" s="25"/>
    </row>
    <row r="70" spans="1:9" s="5" customFormat="1" x14ac:dyDescent="0.2">
      <c r="A70" s="50" t="s">
        <v>158</v>
      </c>
      <c r="B70" s="50"/>
      <c r="C70" s="50"/>
      <c r="D70" s="143">
        <v>10573</v>
      </c>
      <c r="E70" s="140">
        <v>8203</v>
      </c>
      <c r="F70" s="140">
        <v>8710</v>
      </c>
      <c r="G70" s="17">
        <v>8710</v>
      </c>
      <c r="H70" s="22">
        <v>0</v>
      </c>
      <c r="I70" s="22"/>
    </row>
    <row r="71" spans="1:9" x14ac:dyDescent="0.2">
      <c r="A71" s="50" t="s">
        <v>159</v>
      </c>
      <c r="B71" s="50"/>
      <c r="C71" s="61">
        <v>28</v>
      </c>
      <c r="D71" s="143">
        <v>8710</v>
      </c>
      <c r="E71" s="140">
        <v>7892</v>
      </c>
      <c r="F71" s="140">
        <v>9270</v>
      </c>
      <c r="G71" s="17">
        <v>10994</v>
      </c>
      <c r="H71" s="22">
        <v>1724</v>
      </c>
      <c r="I71" s="22"/>
    </row>
    <row r="72" spans="1:9" ht="3" customHeight="1" thickBot="1" x14ac:dyDescent="0.25">
      <c r="A72" s="50"/>
      <c r="B72" s="50"/>
      <c r="C72" s="50"/>
      <c r="D72" s="1"/>
      <c r="E72" s="3"/>
      <c r="F72" s="3"/>
      <c r="G72" s="2"/>
      <c r="H72" s="5"/>
      <c r="I72" s="5"/>
    </row>
    <row r="73" spans="1:9" ht="20.100000000000001" customHeight="1" thickBot="1" x14ac:dyDescent="0.25">
      <c r="A73" s="94" t="s">
        <v>58</v>
      </c>
      <c r="B73" s="94"/>
      <c r="C73" s="91"/>
      <c r="D73" s="100"/>
      <c r="E73" s="98"/>
      <c r="F73" s="98"/>
      <c r="G73" s="99"/>
      <c r="H73" s="92"/>
      <c r="I73" s="104"/>
    </row>
    <row r="74" spans="1:9" ht="3" customHeight="1" x14ac:dyDescent="0.2">
      <c r="A74" s="43"/>
      <c r="B74" s="43"/>
      <c r="C74" s="43"/>
      <c r="D74" s="1"/>
      <c r="E74" s="3"/>
      <c r="F74" s="3"/>
      <c r="G74" s="2"/>
      <c r="H74" s="5"/>
      <c r="I74" s="5"/>
    </row>
    <row r="75" spans="1:9" x14ac:dyDescent="0.2">
      <c r="A75" s="43" t="s">
        <v>47</v>
      </c>
      <c r="B75" s="43"/>
      <c r="C75" s="43"/>
      <c r="D75" s="143">
        <v>3386</v>
      </c>
      <c r="E75" s="140">
        <v>4694</v>
      </c>
      <c r="F75" s="140">
        <v>5618</v>
      </c>
      <c r="G75" s="17">
        <v>5670</v>
      </c>
      <c r="H75" s="22">
        <v>52</v>
      </c>
      <c r="I75" s="22"/>
    </row>
    <row r="76" spans="1:9" x14ac:dyDescent="0.2">
      <c r="A76" s="43" t="s">
        <v>112</v>
      </c>
      <c r="B76" s="43"/>
      <c r="C76" s="43"/>
      <c r="D76" s="143">
        <v>-4310</v>
      </c>
      <c r="E76" s="140">
        <v>-4942</v>
      </c>
      <c r="F76" s="140">
        <v>-3658</v>
      </c>
      <c r="G76" s="17">
        <v>-3453</v>
      </c>
      <c r="H76" s="22">
        <v>205</v>
      </c>
      <c r="I76" s="22"/>
    </row>
    <row r="77" spans="1:9" x14ac:dyDescent="0.2">
      <c r="A77" s="42" t="s">
        <v>113</v>
      </c>
      <c r="B77" s="42"/>
      <c r="C77" s="61"/>
      <c r="D77" s="142">
        <v>-924</v>
      </c>
      <c r="E77" s="45">
        <v>-248</v>
      </c>
      <c r="F77" s="45">
        <v>1961</v>
      </c>
      <c r="G77" s="19">
        <v>2217</v>
      </c>
      <c r="H77" s="25">
        <v>257</v>
      </c>
      <c r="I77" s="25"/>
    </row>
    <row r="78" spans="1:9" x14ac:dyDescent="0.2">
      <c r="A78" s="43"/>
      <c r="B78" s="43"/>
      <c r="C78" s="43"/>
      <c r="H78" s="5"/>
      <c r="I78" s="5"/>
    </row>
    <row r="79" spans="1:9" x14ac:dyDescent="0.2">
      <c r="A79" s="180" t="s">
        <v>221</v>
      </c>
    </row>
    <row r="80" spans="1:9" x14ac:dyDescent="0.2">
      <c r="A80" s="182" t="s">
        <v>224</v>
      </c>
    </row>
  </sheetData>
  <mergeCells count="3">
    <mergeCell ref="E6:H6"/>
    <mergeCell ref="A2:H2"/>
    <mergeCell ref="A3:H3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"/>
  <sheetViews>
    <sheetView workbookViewId="0"/>
  </sheetViews>
  <sheetFormatPr defaultRowHeight="11.25" x14ac:dyDescent="0.2"/>
  <sheetData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4"/>
  <sheetViews>
    <sheetView showGridLines="0" zoomScaleNormal="100" workbookViewId="0"/>
  </sheetViews>
  <sheetFormatPr defaultRowHeight="11.25" x14ac:dyDescent="0.2"/>
  <cols>
    <col min="1" max="1" width="40.83203125" customWidth="1"/>
    <col min="2" max="2" width="14.33203125" customWidth="1"/>
    <col min="3" max="3" width="17.83203125" customWidth="1"/>
    <col min="4" max="4" width="12.6640625" bestFit="1" customWidth="1"/>
    <col min="5" max="5" width="17.83203125" customWidth="1"/>
  </cols>
  <sheetData>
    <row r="1" spans="1:6" ht="15" x14ac:dyDescent="0.25">
      <c r="A1" s="183" t="s">
        <v>240</v>
      </c>
    </row>
    <row r="2" spans="1:6" x14ac:dyDescent="0.2">
      <c r="A2" s="187" t="s">
        <v>215</v>
      </c>
      <c r="B2" s="187"/>
      <c r="C2" s="187"/>
      <c r="D2" s="187"/>
      <c r="E2" s="187"/>
    </row>
    <row r="3" spans="1:6" ht="2.1" customHeight="1" x14ac:dyDescent="0.2">
      <c r="A3" s="4"/>
      <c r="B3" s="4"/>
      <c r="C3" s="9"/>
      <c r="D3" s="9"/>
      <c r="E3" s="9"/>
    </row>
    <row r="4" spans="1:6" x14ac:dyDescent="0.2">
      <c r="A4" s="188" t="s">
        <v>216</v>
      </c>
      <c r="B4" s="188"/>
      <c r="C4" s="188"/>
      <c r="D4" s="188"/>
      <c r="E4" s="188"/>
    </row>
    <row r="5" spans="1:6" ht="3" customHeight="1" x14ac:dyDescent="0.2"/>
    <row r="6" spans="1:6" ht="45" x14ac:dyDescent="0.2">
      <c r="A6" s="73"/>
      <c r="B6" s="80" t="s">
        <v>152</v>
      </c>
      <c r="C6" s="81" t="s">
        <v>155</v>
      </c>
      <c r="D6" s="81" t="s">
        <v>154</v>
      </c>
      <c r="E6" s="82" t="s">
        <v>147</v>
      </c>
    </row>
    <row r="7" spans="1:6" x14ac:dyDescent="0.2">
      <c r="A7" s="68"/>
      <c r="B7" s="83" t="s">
        <v>0</v>
      </c>
      <c r="C7" s="83" t="s">
        <v>0</v>
      </c>
      <c r="D7" s="83" t="s">
        <v>0</v>
      </c>
      <c r="E7" s="83" t="s">
        <v>0</v>
      </c>
    </row>
    <row r="10" spans="1:6" x14ac:dyDescent="0.2">
      <c r="A10" s="5" t="s">
        <v>192</v>
      </c>
      <c r="B10" s="22">
        <v>54923</v>
      </c>
      <c r="C10" s="22">
        <v>42406</v>
      </c>
      <c r="D10" s="22">
        <v>5907</v>
      </c>
      <c r="E10" s="22">
        <v>103236</v>
      </c>
    </row>
    <row r="11" spans="1:6" ht="3" customHeight="1" x14ac:dyDescent="0.2">
      <c r="A11" s="5"/>
      <c r="B11" s="57"/>
      <c r="C11" s="57"/>
      <c r="D11" s="57"/>
      <c r="E11" s="57"/>
    </row>
    <row r="12" spans="1:6" x14ac:dyDescent="0.2">
      <c r="A12" t="s">
        <v>177</v>
      </c>
      <c r="B12" s="107">
        <v>0</v>
      </c>
      <c r="C12" s="107">
        <v>0</v>
      </c>
      <c r="D12" s="107">
        <v>1206</v>
      </c>
      <c r="E12" s="107">
        <v>1206</v>
      </c>
    </row>
    <row r="13" spans="1:6" x14ac:dyDescent="0.2">
      <c r="A13" t="s">
        <v>53</v>
      </c>
      <c r="B13" s="107">
        <v>-1392</v>
      </c>
      <c r="C13" s="107">
        <v>-1661</v>
      </c>
      <c r="D13" s="107">
        <v>-796</v>
      </c>
      <c r="E13" s="107">
        <v>-3849</v>
      </c>
    </row>
    <row r="14" spans="1:6" ht="3" customHeight="1" x14ac:dyDescent="0.2">
      <c r="B14" s="107"/>
      <c r="C14" s="107"/>
      <c r="D14" s="107"/>
      <c r="E14" s="107"/>
    </row>
    <row r="15" spans="1:6" x14ac:dyDescent="0.2">
      <c r="A15" s="5" t="s">
        <v>181</v>
      </c>
      <c r="B15" s="57">
        <v>-1392</v>
      </c>
      <c r="C15" s="57">
        <v>-1661</v>
      </c>
      <c r="D15" s="57">
        <v>411</v>
      </c>
      <c r="E15" s="57">
        <v>-2642</v>
      </c>
      <c r="F15" s="113"/>
    </row>
    <row r="16" spans="1:6" ht="5.45" customHeight="1" x14ac:dyDescent="0.2">
      <c r="B16" s="107"/>
      <c r="C16" s="107"/>
      <c r="D16" s="107"/>
      <c r="E16" s="107"/>
    </row>
    <row r="17" spans="1:5" x14ac:dyDescent="0.2">
      <c r="A17" s="4" t="s">
        <v>198</v>
      </c>
      <c r="B17" s="106">
        <v>53531</v>
      </c>
      <c r="C17" s="106">
        <v>40745</v>
      </c>
      <c r="D17" s="106">
        <v>6317</v>
      </c>
      <c r="E17" s="106">
        <v>100593</v>
      </c>
    </row>
    <row r="18" spans="1:5" x14ac:dyDescent="0.2">
      <c r="B18" s="84"/>
      <c r="C18" s="84"/>
      <c r="D18" s="84"/>
      <c r="E18" s="84"/>
    </row>
    <row r="19" spans="1:5" x14ac:dyDescent="0.2">
      <c r="A19" s="10" t="s">
        <v>203</v>
      </c>
      <c r="B19" s="22">
        <v>53531</v>
      </c>
      <c r="C19" s="22">
        <v>40745</v>
      </c>
      <c r="D19" s="22">
        <v>6317</v>
      </c>
      <c r="E19" s="22">
        <v>100593</v>
      </c>
    </row>
    <row r="20" spans="1:5" ht="11.25" customHeight="1" x14ac:dyDescent="0.2">
      <c r="A20" s="150" t="s">
        <v>206</v>
      </c>
      <c r="B20" s="57">
        <v>0</v>
      </c>
      <c r="C20" s="57">
        <v>0</v>
      </c>
      <c r="D20" s="84">
        <v>-2</v>
      </c>
      <c r="E20" s="84">
        <v>-2</v>
      </c>
    </row>
    <row r="21" spans="1:5" ht="11.25" customHeight="1" x14ac:dyDescent="0.2">
      <c r="A21" s="150" t="s">
        <v>207</v>
      </c>
      <c r="B21" s="149">
        <v>0</v>
      </c>
      <c r="C21" s="149">
        <v>0</v>
      </c>
      <c r="D21" s="147">
        <v>-237</v>
      </c>
      <c r="E21" s="147">
        <v>-237</v>
      </c>
    </row>
    <row r="22" spans="1:5" ht="11.25" customHeight="1" x14ac:dyDescent="0.2">
      <c r="A22" s="10" t="s">
        <v>208</v>
      </c>
      <c r="B22" s="57">
        <v>53531</v>
      </c>
      <c r="C22" s="57">
        <v>40745</v>
      </c>
      <c r="D22" s="57">
        <v>6078</v>
      </c>
      <c r="E22" s="57">
        <v>100354</v>
      </c>
    </row>
    <row r="23" spans="1:5" ht="11.25" customHeight="1" x14ac:dyDescent="0.2">
      <c r="A23" s="66" t="s">
        <v>177</v>
      </c>
      <c r="B23" s="107">
        <v>0</v>
      </c>
      <c r="C23" s="107">
        <v>0</v>
      </c>
      <c r="D23" s="107">
        <v>1472</v>
      </c>
      <c r="E23" s="107">
        <v>1472</v>
      </c>
    </row>
    <row r="24" spans="1:5" ht="11.25" customHeight="1" x14ac:dyDescent="0.2">
      <c r="A24" s="66" t="s">
        <v>213</v>
      </c>
      <c r="B24" s="84">
        <v>392</v>
      </c>
      <c r="C24" s="84">
        <v>217</v>
      </c>
      <c r="D24" s="107">
        <v>-235</v>
      </c>
      <c r="E24" s="84">
        <v>373</v>
      </c>
    </row>
    <row r="25" spans="1:5" ht="3" customHeight="1" x14ac:dyDescent="0.2">
      <c r="A25" s="66"/>
      <c r="B25" s="84"/>
      <c r="C25" s="84"/>
      <c r="D25" s="84"/>
      <c r="E25" s="84"/>
    </row>
    <row r="26" spans="1:5" s="5" customFormat="1" x14ac:dyDescent="0.2">
      <c r="A26" s="10" t="s">
        <v>181</v>
      </c>
      <c r="B26" s="57">
        <v>392</v>
      </c>
      <c r="C26" s="57">
        <v>217</v>
      </c>
      <c r="D26" s="57">
        <v>1237</v>
      </c>
      <c r="E26" s="57">
        <v>1845</v>
      </c>
    </row>
    <row r="27" spans="1:5" ht="4.5" customHeight="1" x14ac:dyDescent="0.2">
      <c r="A27" s="66"/>
      <c r="B27" s="107"/>
      <c r="C27" s="107"/>
      <c r="D27" s="107"/>
      <c r="E27" s="107"/>
    </row>
    <row r="28" spans="1:5" ht="13.5" x14ac:dyDescent="0.2">
      <c r="A28" s="66" t="s">
        <v>214</v>
      </c>
      <c r="B28" s="107">
        <v>-33</v>
      </c>
      <c r="C28" s="107">
        <v>0</v>
      </c>
      <c r="D28" s="107">
        <v>272</v>
      </c>
      <c r="E28" s="84">
        <v>239</v>
      </c>
    </row>
    <row r="29" spans="1:5" ht="2.4500000000000002" customHeight="1" x14ac:dyDescent="0.2">
      <c r="A29" s="66"/>
      <c r="B29" s="107"/>
      <c r="C29" s="107"/>
      <c r="D29" s="107"/>
      <c r="E29" s="107"/>
    </row>
    <row r="30" spans="1:5" x14ac:dyDescent="0.2">
      <c r="A30" s="148" t="s">
        <v>204</v>
      </c>
      <c r="B30" s="106">
        <v>53889</v>
      </c>
      <c r="C30" s="106">
        <v>40962</v>
      </c>
      <c r="D30" s="106">
        <v>7587</v>
      </c>
      <c r="E30" s="106">
        <v>102438</v>
      </c>
    </row>
    <row r="33" spans="1:5" x14ac:dyDescent="0.2">
      <c r="A33" s="181" t="s">
        <v>217</v>
      </c>
      <c r="B33" s="48"/>
      <c r="C33" s="48"/>
      <c r="D33" s="48"/>
      <c r="E33" s="48"/>
    </row>
    <row r="34" spans="1:5" x14ac:dyDescent="0.2">
      <c r="A34" s="182" t="s">
        <v>224</v>
      </c>
    </row>
  </sheetData>
  <mergeCells count="2">
    <mergeCell ref="A2:E2"/>
    <mergeCell ref="A4:E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0"/>
    <pageSetUpPr fitToPage="1"/>
  </sheetPr>
  <dimension ref="A1:F18"/>
  <sheetViews>
    <sheetView showGridLines="0" workbookViewId="0">
      <selection activeCell="E32" sqref="E32"/>
    </sheetView>
  </sheetViews>
  <sheetFormatPr defaultRowHeight="11.25" x14ac:dyDescent="0.2"/>
  <cols>
    <col min="1" max="1" width="44.1640625" customWidth="1"/>
    <col min="2" max="3" width="14.33203125" customWidth="1"/>
    <col min="4" max="4" width="17.83203125" customWidth="1"/>
    <col min="5" max="5" width="12.6640625" bestFit="1" customWidth="1"/>
    <col min="6" max="6" width="17.83203125" customWidth="1"/>
  </cols>
  <sheetData>
    <row r="1" spans="1:6" x14ac:dyDescent="0.2">
      <c r="A1" s="54" t="s">
        <v>151</v>
      </c>
      <c r="B1" s="9"/>
      <c r="D1" s="9"/>
      <c r="E1" s="9"/>
      <c r="F1" s="9"/>
    </row>
    <row r="2" spans="1:6" x14ac:dyDescent="0.2">
      <c r="A2" s="4"/>
      <c r="B2" s="9"/>
      <c r="C2" s="4"/>
      <c r="D2" s="9"/>
      <c r="E2" s="9"/>
      <c r="F2" s="9"/>
    </row>
    <row r="3" spans="1:6" ht="45" x14ac:dyDescent="0.2">
      <c r="A3" s="73"/>
      <c r="B3" s="74" t="s">
        <v>153</v>
      </c>
      <c r="C3" s="75" t="s">
        <v>152</v>
      </c>
      <c r="D3" s="75" t="s">
        <v>155</v>
      </c>
      <c r="E3" s="75" t="s">
        <v>154</v>
      </c>
      <c r="F3" s="77" t="s">
        <v>147</v>
      </c>
    </row>
    <row r="4" spans="1:6" x14ac:dyDescent="0.2">
      <c r="A4" s="9"/>
      <c r="B4" s="78" t="s">
        <v>0</v>
      </c>
      <c r="C4" s="78" t="s">
        <v>0</v>
      </c>
      <c r="D4" s="78" t="s">
        <v>0</v>
      </c>
      <c r="E4" s="78" t="s">
        <v>0</v>
      </c>
      <c r="F4" s="78" t="s">
        <v>0</v>
      </c>
    </row>
    <row r="5" spans="1:6" x14ac:dyDescent="0.2">
      <c r="A5" s="9"/>
      <c r="B5" s="9"/>
      <c r="C5" s="9"/>
      <c r="D5" s="9"/>
      <c r="E5" s="9"/>
      <c r="F5" s="9"/>
    </row>
    <row r="6" spans="1:6" x14ac:dyDescent="0.2">
      <c r="A6" s="67" t="s">
        <v>168</v>
      </c>
      <c r="B6" s="71">
        <f>'App 1 Table 1.2'!D55</f>
        <v>0</v>
      </c>
      <c r="C6" s="71">
        <f>'App 1 Table 1.2'!D57-'App 1 Table 1.2'!D18</f>
        <v>53531</v>
      </c>
      <c r="D6" s="71">
        <f>'App 1 Table 1.2'!D18</f>
        <v>40745</v>
      </c>
      <c r="E6" s="71">
        <f>'App 1 Table 1.2'!D56</f>
        <v>6317</v>
      </c>
      <c r="F6" s="71">
        <f>SUM(B6:E6)</f>
        <v>100593</v>
      </c>
    </row>
    <row r="7" spans="1:6" x14ac:dyDescent="0.2">
      <c r="A7" s="9"/>
      <c r="B7" s="71"/>
      <c r="C7" s="71"/>
      <c r="D7" s="71"/>
      <c r="E7" s="71"/>
      <c r="F7" s="71"/>
    </row>
    <row r="8" spans="1:6" x14ac:dyDescent="0.2">
      <c r="A8" s="9" t="s">
        <v>148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</row>
    <row r="9" spans="1:6" x14ac:dyDescent="0.2">
      <c r="A9" s="9"/>
      <c r="B9" s="71"/>
      <c r="C9" s="71"/>
      <c r="D9" s="71"/>
      <c r="E9" s="71"/>
      <c r="F9" s="71"/>
    </row>
    <row r="10" spans="1:6" x14ac:dyDescent="0.2">
      <c r="A10" s="5" t="s">
        <v>149</v>
      </c>
      <c r="B10" s="71"/>
      <c r="C10" s="71"/>
      <c r="D10" s="71"/>
      <c r="E10" s="71"/>
      <c r="F10" s="71"/>
    </row>
    <row r="11" spans="1:6" x14ac:dyDescent="0.2">
      <c r="A11" s="67" t="s">
        <v>150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</row>
    <row r="12" spans="1:6" x14ac:dyDescent="0.2">
      <c r="A12" s="9" t="s">
        <v>137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</row>
    <row r="13" spans="1:6" x14ac:dyDescent="0.2">
      <c r="A13" s="9"/>
      <c r="B13" s="71"/>
      <c r="C13" s="71"/>
      <c r="D13" s="71"/>
      <c r="E13" s="71"/>
      <c r="F13" s="71">
        <v>0</v>
      </c>
    </row>
    <row r="14" spans="1:6" x14ac:dyDescent="0.2">
      <c r="A14" s="76" t="s">
        <v>28</v>
      </c>
      <c r="B14" s="71"/>
      <c r="C14" s="71"/>
      <c r="D14" s="71"/>
      <c r="E14" s="71"/>
      <c r="F14" s="71"/>
    </row>
    <row r="15" spans="1:6" x14ac:dyDescent="0.2">
      <c r="A15" s="9"/>
      <c r="B15" s="71"/>
      <c r="C15" s="71"/>
      <c r="D15" s="71"/>
      <c r="E15" s="71"/>
      <c r="F15" s="71"/>
    </row>
    <row r="16" spans="1:6" x14ac:dyDescent="0.2">
      <c r="A16" s="4" t="s">
        <v>169</v>
      </c>
      <c r="B16" s="72">
        <f>SUM(B6:B12)</f>
        <v>0</v>
      </c>
      <c r="C16" s="72">
        <v>0</v>
      </c>
      <c r="D16" s="72">
        <v>0</v>
      </c>
      <c r="E16" s="72">
        <v>0</v>
      </c>
      <c r="F16" s="72">
        <v>0</v>
      </c>
    </row>
    <row r="18" spans="2:6" x14ac:dyDescent="0.2">
      <c r="B18" s="69"/>
      <c r="C18" s="70">
        <f>C16-C6-C8-C14</f>
        <v>-53531</v>
      </c>
      <c r="D18" s="70">
        <f>D16+C16-'App 1 Table 1.2'!G57</f>
        <v>-94851</v>
      </c>
      <c r="E18" s="70">
        <f>E16-'App 1 Table 1.2'!G56</f>
        <v>-7587</v>
      </c>
      <c r="F18" s="70">
        <f>F16-'App 1 Table 1.2'!G58</f>
        <v>-102438</v>
      </c>
    </row>
  </sheetData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81"/>
  <sheetViews>
    <sheetView showGridLines="0" zoomScaleNormal="100" workbookViewId="0"/>
  </sheetViews>
  <sheetFormatPr defaultRowHeight="11.25" x14ac:dyDescent="0.2"/>
  <cols>
    <col min="1" max="1" width="51.83203125" style="43" customWidth="1"/>
    <col min="2" max="2" width="9.83203125" style="43" customWidth="1"/>
    <col min="3" max="3" width="5.83203125" style="43" bestFit="1" customWidth="1"/>
    <col min="4" max="7" width="9.83203125" customWidth="1"/>
    <col min="8" max="9" width="9.83203125" style="5" customWidth="1"/>
  </cols>
  <sheetData>
    <row r="1" spans="1:9" ht="15" x14ac:dyDescent="0.25">
      <c r="A1" s="183" t="s">
        <v>241</v>
      </c>
    </row>
    <row r="2" spans="1:9" x14ac:dyDescent="0.2">
      <c r="A2" s="185" t="s">
        <v>225</v>
      </c>
      <c r="B2" s="185"/>
      <c r="C2" s="185"/>
      <c r="D2" s="185"/>
      <c r="E2" s="185"/>
      <c r="F2" s="185"/>
      <c r="G2" s="185"/>
      <c r="H2" s="185"/>
      <c r="I2" s="10"/>
    </row>
    <row r="3" spans="1:9" x14ac:dyDescent="0.2">
      <c r="A3" s="188" t="s">
        <v>218</v>
      </c>
      <c r="B3" s="188"/>
      <c r="C3" s="188"/>
      <c r="D3" s="188"/>
      <c r="E3" s="188"/>
      <c r="F3" s="188"/>
      <c r="G3" s="188"/>
      <c r="H3" s="188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55"/>
      <c r="B5" s="55"/>
      <c r="C5" s="55"/>
      <c r="D5" s="14"/>
      <c r="E5" s="14"/>
      <c r="F5" s="14"/>
      <c r="G5" s="14"/>
      <c r="H5" s="27"/>
      <c r="I5" s="101"/>
    </row>
    <row r="6" spans="1:9" x14ac:dyDescent="0.2">
      <c r="A6" s="56"/>
      <c r="B6" s="56"/>
      <c r="C6" s="56"/>
      <c r="D6" s="11" t="s">
        <v>189</v>
      </c>
      <c r="E6" s="184" t="s">
        <v>202</v>
      </c>
      <c r="F6" s="184"/>
      <c r="G6" s="184"/>
      <c r="H6" s="184"/>
      <c r="I6" s="102"/>
    </row>
    <row r="7" spans="1:9" x14ac:dyDescent="0.2">
      <c r="A7" s="56"/>
      <c r="B7" s="56"/>
      <c r="C7" s="56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56"/>
      <c r="B8" s="56"/>
      <c r="C8" s="43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56"/>
      <c r="B9" s="56"/>
      <c r="C9" s="56"/>
      <c r="D9" s="6" t="s">
        <v>0</v>
      </c>
      <c r="E9" s="6" t="s">
        <v>0</v>
      </c>
      <c r="F9" s="6" t="s">
        <v>0</v>
      </c>
      <c r="G9" s="12" t="s">
        <v>0</v>
      </c>
      <c r="H9" s="30" t="s">
        <v>0</v>
      </c>
      <c r="I9" s="30"/>
    </row>
    <row r="10" spans="1:9" x14ac:dyDescent="0.2">
      <c r="A10" s="56"/>
      <c r="B10" s="56"/>
      <c r="C10" s="56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51" t="s">
        <v>125</v>
      </c>
      <c r="B11" s="51"/>
      <c r="C11" s="56"/>
      <c r="D11" s="6"/>
      <c r="E11" s="7"/>
      <c r="F11" s="7"/>
      <c r="G11" s="8"/>
      <c r="H11" s="31"/>
      <c r="I11" s="31"/>
    </row>
    <row r="12" spans="1:9" ht="2.1" customHeight="1" x14ac:dyDescent="0.2">
      <c r="C12" s="56"/>
      <c r="D12" s="6"/>
      <c r="E12" s="7"/>
      <c r="F12" s="7"/>
      <c r="G12" s="8"/>
      <c r="H12" s="31"/>
      <c r="I12" s="31"/>
    </row>
    <row r="13" spans="1:9" x14ac:dyDescent="0.2">
      <c r="A13" s="51" t="s">
        <v>126</v>
      </c>
      <c r="B13" s="51"/>
      <c r="C13" s="51"/>
      <c r="D13" s="20"/>
      <c r="E13" s="20"/>
      <c r="F13" s="20"/>
      <c r="G13" s="21"/>
      <c r="H13" s="22"/>
      <c r="I13" s="22"/>
    </row>
    <row r="14" spans="1:9" x14ac:dyDescent="0.2">
      <c r="A14" s="43" t="s">
        <v>40</v>
      </c>
      <c r="D14" s="143">
        <v>8911</v>
      </c>
      <c r="E14" s="140">
        <v>9104</v>
      </c>
      <c r="F14" s="140">
        <v>9022</v>
      </c>
      <c r="G14" s="17">
        <v>9018</v>
      </c>
      <c r="H14" s="22">
        <v>-4</v>
      </c>
      <c r="I14" s="22"/>
    </row>
    <row r="15" spans="1:9" x14ac:dyDescent="0.2">
      <c r="A15" s="43" t="s">
        <v>42</v>
      </c>
      <c r="D15" s="143">
        <v>11082</v>
      </c>
      <c r="E15" s="140">
        <v>11762</v>
      </c>
      <c r="F15" s="140">
        <v>11788</v>
      </c>
      <c r="G15" s="17">
        <v>11825</v>
      </c>
      <c r="H15" s="22">
        <v>37</v>
      </c>
      <c r="I15" s="22"/>
    </row>
    <row r="16" spans="1:9" x14ac:dyDescent="0.2">
      <c r="A16" s="43" t="s">
        <v>41</v>
      </c>
      <c r="D16" s="143">
        <v>2599</v>
      </c>
      <c r="E16" s="140">
        <v>2750</v>
      </c>
      <c r="F16" s="140">
        <v>2796</v>
      </c>
      <c r="G16" s="17">
        <v>2589</v>
      </c>
      <c r="H16" s="22">
        <v>-207</v>
      </c>
      <c r="I16" s="22"/>
    </row>
    <row r="17" spans="1:9" x14ac:dyDescent="0.2">
      <c r="A17" s="43" t="s">
        <v>92</v>
      </c>
      <c r="D17" s="143">
        <v>173</v>
      </c>
      <c r="E17" s="140">
        <v>155</v>
      </c>
      <c r="F17" s="140">
        <v>143</v>
      </c>
      <c r="G17" s="17">
        <v>119</v>
      </c>
      <c r="H17" s="22">
        <v>-24</v>
      </c>
      <c r="I17" s="22"/>
    </row>
    <row r="18" spans="1:9" x14ac:dyDescent="0.2">
      <c r="A18" s="43" t="s">
        <v>93</v>
      </c>
      <c r="D18" s="143">
        <v>2092</v>
      </c>
      <c r="E18" s="140">
        <v>1863</v>
      </c>
      <c r="F18" s="140">
        <v>2002</v>
      </c>
      <c r="G18" s="17">
        <v>1071</v>
      </c>
      <c r="H18" s="22">
        <v>-931</v>
      </c>
      <c r="I18" s="22"/>
    </row>
    <row r="19" spans="1:9" x14ac:dyDescent="0.2">
      <c r="A19" s="43" t="s">
        <v>28</v>
      </c>
      <c r="D19" s="143">
        <v>7659</v>
      </c>
      <c r="E19" s="140">
        <v>8519</v>
      </c>
      <c r="F19" s="140">
        <v>10099</v>
      </c>
      <c r="G19" s="17">
        <v>10825</v>
      </c>
      <c r="H19" s="22">
        <v>727</v>
      </c>
      <c r="I19" s="22"/>
    </row>
    <row r="20" spans="1:9" s="5" customFormat="1" x14ac:dyDescent="0.2">
      <c r="A20" s="51" t="s">
        <v>127</v>
      </c>
      <c r="B20" s="51"/>
      <c r="C20" s="51"/>
      <c r="D20" s="141">
        <v>32517</v>
      </c>
      <c r="E20" s="141">
        <v>34153</v>
      </c>
      <c r="F20" s="141">
        <v>35850</v>
      </c>
      <c r="G20" s="23">
        <v>35447</v>
      </c>
      <c r="H20" s="22">
        <v>-402</v>
      </c>
      <c r="I20" s="22"/>
    </row>
    <row r="21" spans="1:9" ht="3" customHeight="1" x14ac:dyDescent="0.2">
      <c r="D21" s="16"/>
      <c r="E21" s="84"/>
      <c r="F21" s="84"/>
      <c r="G21" s="17"/>
      <c r="H21" s="22"/>
      <c r="I21" s="22"/>
    </row>
    <row r="22" spans="1:9" x14ac:dyDescent="0.2">
      <c r="A22" s="51" t="s">
        <v>128</v>
      </c>
      <c r="B22" s="51"/>
      <c r="C22" s="51"/>
      <c r="D22" s="16"/>
      <c r="E22" s="84"/>
      <c r="F22" s="84"/>
      <c r="G22" s="17"/>
      <c r="H22" s="22"/>
      <c r="I22" s="22"/>
    </row>
    <row r="23" spans="1:9" x14ac:dyDescent="0.2">
      <c r="A23" s="43" t="s">
        <v>94</v>
      </c>
      <c r="D23" s="143">
        <v>-13766</v>
      </c>
      <c r="E23" s="140">
        <v>-14233</v>
      </c>
      <c r="F23" s="140">
        <v>-14285</v>
      </c>
      <c r="G23" s="17">
        <v>-14192</v>
      </c>
      <c r="H23" s="22">
        <v>93</v>
      </c>
      <c r="I23" s="22"/>
    </row>
    <row r="24" spans="1:9" x14ac:dyDescent="0.2">
      <c r="A24" s="43" t="s">
        <v>145</v>
      </c>
      <c r="D24" s="143">
        <v>-8473</v>
      </c>
      <c r="E24" s="140">
        <v>-8693</v>
      </c>
      <c r="F24" s="140">
        <v>-8361</v>
      </c>
      <c r="G24" s="17">
        <v>-8494</v>
      </c>
      <c r="H24" s="22">
        <v>-133</v>
      </c>
      <c r="I24" s="22"/>
    </row>
    <row r="25" spans="1:9" x14ac:dyDescent="0.2">
      <c r="A25" s="43" t="s">
        <v>44</v>
      </c>
      <c r="D25" s="143">
        <v>-950</v>
      </c>
      <c r="E25" s="140">
        <v>-1080</v>
      </c>
      <c r="F25" s="140">
        <v>-936</v>
      </c>
      <c r="G25" s="17">
        <v>-905</v>
      </c>
      <c r="H25" s="22">
        <v>31</v>
      </c>
      <c r="I25" s="22"/>
    </row>
    <row r="26" spans="1:9" x14ac:dyDescent="0.2">
      <c r="A26" s="43" t="s">
        <v>43</v>
      </c>
      <c r="D26" s="143">
        <v>-5635</v>
      </c>
      <c r="E26" s="140">
        <v>-5519</v>
      </c>
      <c r="F26" s="140">
        <v>-6166</v>
      </c>
      <c r="G26" s="17">
        <v>-6641</v>
      </c>
      <c r="H26" s="22">
        <v>-476</v>
      </c>
      <c r="I26" s="22"/>
    </row>
    <row r="27" spans="1:9" x14ac:dyDescent="0.2">
      <c r="A27" s="43" t="s">
        <v>93</v>
      </c>
      <c r="D27" s="143">
        <v>0</v>
      </c>
      <c r="E27" s="140">
        <v>0</v>
      </c>
      <c r="F27" s="140">
        <v>0</v>
      </c>
      <c r="G27" s="17">
        <v>0</v>
      </c>
      <c r="H27" s="22">
        <v>0</v>
      </c>
      <c r="I27" s="22"/>
    </row>
    <row r="28" spans="1:9" x14ac:dyDescent="0.2">
      <c r="A28" s="43" t="s">
        <v>45</v>
      </c>
      <c r="C28" s="61"/>
      <c r="D28" s="143">
        <v>-1679</v>
      </c>
      <c r="E28" s="140">
        <v>-1574</v>
      </c>
      <c r="F28" s="140">
        <v>-1780</v>
      </c>
      <c r="G28" s="17">
        <v>-2004</v>
      </c>
      <c r="H28" s="22">
        <v>-225</v>
      </c>
      <c r="I28" s="22"/>
    </row>
    <row r="29" spans="1:9" s="5" customFormat="1" x14ac:dyDescent="0.2">
      <c r="A29" s="51" t="s">
        <v>129</v>
      </c>
      <c r="B29" s="51"/>
      <c r="C29" s="61"/>
      <c r="D29" s="141">
        <v>-30503</v>
      </c>
      <c r="E29" s="141">
        <v>-31099</v>
      </c>
      <c r="F29" s="141">
        <v>-31527</v>
      </c>
      <c r="G29" s="23">
        <v>-32237</v>
      </c>
      <c r="H29" s="22">
        <v>-709</v>
      </c>
      <c r="I29" s="22"/>
    </row>
    <row r="30" spans="1:9" ht="3" customHeight="1" x14ac:dyDescent="0.2">
      <c r="C30" s="61"/>
      <c r="D30" s="16"/>
      <c r="E30" s="84"/>
      <c r="F30" s="84"/>
      <c r="G30" s="17"/>
      <c r="H30" s="22"/>
      <c r="I30" s="22"/>
    </row>
    <row r="31" spans="1:9" s="24" customFormat="1" x14ac:dyDescent="0.2">
      <c r="A31" s="51" t="s">
        <v>95</v>
      </c>
      <c r="B31" s="51"/>
      <c r="C31" s="61">
        <v>27</v>
      </c>
      <c r="D31" s="141">
        <v>2014</v>
      </c>
      <c r="E31" s="141">
        <v>3054</v>
      </c>
      <c r="F31" s="141">
        <v>4323</v>
      </c>
      <c r="G31" s="23">
        <v>3211</v>
      </c>
      <c r="H31" s="22">
        <v>-1112</v>
      </c>
      <c r="I31" s="22"/>
    </row>
    <row r="32" spans="1:9" s="24" customFormat="1" ht="3" customHeight="1" x14ac:dyDescent="0.2">
      <c r="A32" s="51"/>
      <c r="B32" s="51"/>
      <c r="C32" s="61"/>
      <c r="D32" s="65"/>
      <c r="E32" s="25"/>
      <c r="F32" s="25"/>
      <c r="G32" s="26"/>
      <c r="H32" s="25"/>
      <c r="I32" s="25"/>
    </row>
    <row r="33" spans="1:9" s="24" customFormat="1" x14ac:dyDescent="0.2">
      <c r="A33" s="51" t="s">
        <v>130</v>
      </c>
      <c r="B33" s="51"/>
      <c r="C33" s="61"/>
      <c r="D33" s="65"/>
      <c r="E33" s="25"/>
      <c r="F33" s="25"/>
      <c r="G33" s="26"/>
      <c r="H33" s="25"/>
      <c r="I33" s="25"/>
    </row>
    <row r="34" spans="1:9" ht="2.1" customHeight="1" x14ac:dyDescent="0.2">
      <c r="C34" s="61"/>
      <c r="D34" s="16"/>
      <c r="E34" s="84"/>
      <c r="F34" s="84"/>
      <c r="G34" s="17"/>
      <c r="H34" s="22"/>
      <c r="I34" s="22"/>
    </row>
    <row r="35" spans="1:9" x14ac:dyDescent="0.2">
      <c r="A35" s="51" t="s">
        <v>96</v>
      </c>
      <c r="B35" s="51"/>
      <c r="C35" s="61"/>
      <c r="D35" s="1"/>
      <c r="E35" s="3"/>
      <c r="F35" s="3"/>
      <c r="G35" s="2"/>
    </row>
    <row r="36" spans="1:9" x14ac:dyDescent="0.2">
      <c r="A36" s="43" t="s">
        <v>46</v>
      </c>
      <c r="C36" s="61"/>
      <c r="D36" s="143">
        <v>-2540</v>
      </c>
      <c r="E36" s="140">
        <v>-2505</v>
      </c>
      <c r="F36" s="140">
        <v>-2563</v>
      </c>
      <c r="G36" s="17">
        <v>-2553</v>
      </c>
      <c r="H36" s="22">
        <v>10</v>
      </c>
      <c r="I36" s="22"/>
    </row>
    <row r="37" spans="1:9" x14ac:dyDescent="0.2">
      <c r="A37" s="43" t="s">
        <v>29</v>
      </c>
      <c r="C37" s="61"/>
      <c r="D37" s="143">
        <v>100</v>
      </c>
      <c r="E37" s="140">
        <v>137</v>
      </c>
      <c r="F37" s="140">
        <v>1539</v>
      </c>
      <c r="G37" s="17">
        <v>1476</v>
      </c>
      <c r="H37" s="22">
        <v>-63</v>
      </c>
      <c r="I37" s="22"/>
    </row>
    <row r="38" spans="1:9" s="5" customFormat="1" x14ac:dyDescent="0.2">
      <c r="A38" s="51" t="s">
        <v>97</v>
      </c>
      <c r="B38" s="51"/>
      <c r="C38" s="61"/>
      <c r="D38" s="141">
        <v>-2441</v>
      </c>
      <c r="E38" s="141">
        <v>-2367</v>
      </c>
      <c r="F38" s="141">
        <v>-1024</v>
      </c>
      <c r="G38" s="23">
        <v>-1077</v>
      </c>
      <c r="H38" s="22">
        <v>-53</v>
      </c>
      <c r="I38" s="22"/>
    </row>
    <row r="39" spans="1:9" ht="3" customHeight="1" x14ac:dyDescent="0.2">
      <c r="C39" s="61"/>
      <c r="D39" s="16"/>
      <c r="E39" s="84"/>
      <c r="F39" s="84"/>
      <c r="G39" s="17"/>
      <c r="H39" s="22"/>
      <c r="I39" s="22"/>
    </row>
    <row r="40" spans="1:9" x14ac:dyDescent="0.2">
      <c r="A40" s="51" t="s">
        <v>98</v>
      </c>
      <c r="B40" s="51"/>
      <c r="C40" s="61"/>
      <c r="D40" s="16"/>
      <c r="E40" s="84"/>
      <c r="F40" s="84"/>
      <c r="G40" s="17"/>
      <c r="H40" s="22"/>
      <c r="I40" s="22"/>
    </row>
    <row r="41" spans="1:9" x14ac:dyDescent="0.2">
      <c r="A41" s="51" t="s">
        <v>126</v>
      </c>
      <c r="B41" s="51"/>
      <c r="C41" s="61"/>
      <c r="D41" s="16"/>
      <c r="E41" s="84"/>
      <c r="F41" s="84"/>
      <c r="G41" s="17"/>
      <c r="H41" s="22"/>
      <c r="I41" s="22"/>
    </row>
    <row r="42" spans="1:9" x14ac:dyDescent="0.2">
      <c r="A42" s="43" t="s">
        <v>99</v>
      </c>
      <c r="C42" s="61"/>
      <c r="D42" s="143">
        <v>33</v>
      </c>
      <c r="E42" s="140">
        <v>10</v>
      </c>
      <c r="F42" s="140">
        <v>10</v>
      </c>
      <c r="G42" s="17">
        <v>64</v>
      </c>
      <c r="H42" s="22">
        <v>54</v>
      </c>
      <c r="I42" s="22"/>
    </row>
    <row r="43" spans="1:9" x14ac:dyDescent="0.2">
      <c r="A43" s="43" t="s">
        <v>100</v>
      </c>
      <c r="C43" s="61"/>
      <c r="D43" s="143">
        <v>308</v>
      </c>
      <c r="E43" s="140">
        <v>65</v>
      </c>
      <c r="F43" s="140">
        <v>117</v>
      </c>
      <c r="G43" s="17">
        <v>56</v>
      </c>
      <c r="H43" s="22">
        <v>-61</v>
      </c>
      <c r="I43" s="22"/>
    </row>
    <row r="44" spans="1:9" x14ac:dyDescent="0.2">
      <c r="A44" s="51" t="s">
        <v>132</v>
      </c>
      <c r="B44" s="51"/>
      <c r="C44" s="61"/>
      <c r="D44" s="16"/>
      <c r="E44" s="84"/>
      <c r="F44" s="84"/>
      <c r="G44" s="17"/>
      <c r="H44" s="22"/>
      <c r="I44" s="22"/>
    </row>
    <row r="45" spans="1:9" x14ac:dyDescent="0.2">
      <c r="A45" s="43" t="s">
        <v>99</v>
      </c>
      <c r="C45" s="61"/>
      <c r="D45" s="143">
        <v>-790</v>
      </c>
      <c r="E45" s="140">
        <v>-1272</v>
      </c>
      <c r="F45" s="140">
        <v>-1285</v>
      </c>
      <c r="G45" s="17">
        <v>-862</v>
      </c>
      <c r="H45" s="22">
        <v>423</v>
      </c>
      <c r="I45" s="22"/>
    </row>
    <row r="46" spans="1:9" x14ac:dyDescent="0.2">
      <c r="A46" s="43" t="s">
        <v>100</v>
      </c>
      <c r="C46" s="61"/>
      <c r="D46" s="143">
        <v>-66</v>
      </c>
      <c r="E46" s="140">
        <v>-33</v>
      </c>
      <c r="F46" s="140">
        <v>-38</v>
      </c>
      <c r="G46" s="17">
        <v>-38</v>
      </c>
      <c r="H46" s="117">
        <v>0</v>
      </c>
      <c r="I46" s="22"/>
    </row>
    <row r="47" spans="1:9" s="5" customFormat="1" x14ac:dyDescent="0.2">
      <c r="A47" s="51" t="s">
        <v>101</v>
      </c>
      <c r="B47" s="51"/>
      <c r="C47" s="61"/>
      <c r="D47" s="141">
        <v>-516</v>
      </c>
      <c r="E47" s="141">
        <v>-1230</v>
      </c>
      <c r="F47" s="140">
        <v>-1196</v>
      </c>
      <c r="G47" s="23">
        <v>-780</v>
      </c>
      <c r="H47" s="22">
        <v>416</v>
      </c>
      <c r="I47" s="22"/>
    </row>
    <row r="48" spans="1:9" ht="3" customHeight="1" x14ac:dyDescent="0.2">
      <c r="C48" s="61"/>
      <c r="D48" s="16"/>
      <c r="E48" s="84"/>
      <c r="F48" s="84"/>
      <c r="G48" s="17"/>
      <c r="H48" s="22"/>
      <c r="I48" s="22"/>
    </row>
    <row r="49" spans="1:9" s="24" customFormat="1" x14ac:dyDescent="0.2">
      <c r="A49" s="51" t="s">
        <v>102</v>
      </c>
      <c r="B49" s="51"/>
      <c r="C49" s="61"/>
      <c r="D49" s="141">
        <v>-2956</v>
      </c>
      <c r="E49" s="141">
        <v>-3598</v>
      </c>
      <c r="F49" s="141">
        <v>-2220</v>
      </c>
      <c r="G49" s="23">
        <v>-1857</v>
      </c>
      <c r="H49" s="22">
        <v>363</v>
      </c>
      <c r="I49" s="22"/>
    </row>
    <row r="50" spans="1:9" ht="3" customHeight="1" x14ac:dyDescent="0.2">
      <c r="C50" s="61"/>
      <c r="D50" s="16"/>
      <c r="E50" s="84"/>
      <c r="F50" s="84"/>
      <c r="G50" s="17"/>
      <c r="H50" s="22"/>
      <c r="I50" s="22"/>
    </row>
    <row r="51" spans="1:9" x14ac:dyDescent="0.2">
      <c r="A51" s="51" t="s">
        <v>131</v>
      </c>
      <c r="B51" s="51"/>
      <c r="C51" s="61"/>
      <c r="D51" s="16"/>
      <c r="E51" s="84"/>
      <c r="F51" s="84"/>
      <c r="G51" s="17"/>
      <c r="H51" s="22"/>
      <c r="I51" s="22"/>
    </row>
    <row r="52" spans="1:9" ht="2.1" customHeight="1" x14ac:dyDescent="0.2">
      <c r="C52" s="61"/>
      <c r="D52" s="16"/>
      <c r="E52" s="84"/>
      <c r="F52" s="84"/>
      <c r="G52" s="17"/>
      <c r="H52" s="22"/>
      <c r="I52" s="22"/>
    </row>
    <row r="53" spans="1:9" x14ac:dyDescent="0.2">
      <c r="A53" s="51" t="s">
        <v>126</v>
      </c>
      <c r="B53" s="51"/>
      <c r="C53" s="61"/>
      <c r="D53" s="16"/>
      <c r="E53" s="84"/>
      <c r="F53" s="84"/>
      <c r="G53" s="17"/>
      <c r="H53" s="22"/>
      <c r="I53" s="22"/>
    </row>
    <row r="54" spans="1:9" x14ac:dyDescent="0.2">
      <c r="A54" s="43" t="s">
        <v>36</v>
      </c>
      <c r="D54" s="143">
        <v>17</v>
      </c>
      <c r="E54" s="143">
        <v>17</v>
      </c>
      <c r="F54" s="140">
        <v>17</v>
      </c>
      <c r="G54" s="17">
        <v>17</v>
      </c>
      <c r="H54" s="22">
        <v>0</v>
      </c>
      <c r="I54" s="22"/>
    </row>
    <row r="55" spans="1:9" x14ac:dyDescent="0.2">
      <c r="A55" s="43" t="s">
        <v>37</v>
      </c>
      <c r="D55" s="143">
        <v>61</v>
      </c>
      <c r="E55" s="143">
        <v>1750</v>
      </c>
      <c r="F55" s="140">
        <v>166</v>
      </c>
      <c r="G55" s="17">
        <v>845</v>
      </c>
      <c r="H55" s="22">
        <v>680</v>
      </c>
      <c r="I55" s="22"/>
    </row>
    <row r="56" spans="1:9" x14ac:dyDescent="0.2">
      <c r="A56" s="43" t="s">
        <v>103</v>
      </c>
      <c r="D56" s="143">
        <v>0</v>
      </c>
      <c r="E56" s="143">
        <v>0</v>
      </c>
      <c r="F56" s="140">
        <v>0</v>
      </c>
      <c r="G56" s="17">
        <v>0</v>
      </c>
      <c r="H56" s="22">
        <v>0</v>
      </c>
      <c r="I56" s="22"/>
    </row>
    <row r="57" spans="1:9" x14ac:dyDescent="0.2">
      <c r="A57" s="43" t="s">
        <v>104</v>
      </c>
      <c r="D57" s="143">
        <v>253</v>
      </c>
      <c r="E57" s="143">
        <v>181</v>
      </c>
      <c r="F57" s="140">
        <v>140</v>
      </c>
      <c r="G57" s="17">
        <v>312</v>
      </c>
      <c r="H57" s="22">
        <v>171</v>
      </c>
      <c r="I57" s="22"/>
    </row>
    <row r="58" spans="1:9" s="5" customFormat="1" x14ac:dyDescent="0.2">
      <c r="A58" s="51" t="s">
        <v>123</v>
      </c>
      <c r="B58" s="51"/>
      <c r="C58" s="51"/>
      <c r="D58" s="141">
        <v>330</v>
      </c>
      <c r="E58" s="141">
        <v>1948</v>
      </c>
      <c r="F58" s="141">
        <v>323</v>
      </c>
      <c r="G58" s="23">
        <v>1174</v>
      </c>
      <c r="H58" s="22">
        <v>851</v>
      </c>
      <c r="I58" s="22"/>
    </row>
    <row r="59" spans="1:9" s="5" customFormat="1" ht="3" customHeight="1" x14ac:dyDescent="0.2">
      <c r="A59" s="51"/>
      <c r="B59" s="51"/>
      <c r="C59" s="51"/>
      <c r="D59" s="32"/>
      <c r="E59" s="22"/>
      <c r="F59" s="22"/>
      <c r="G59" s="23"/>
      <c r="H59" s="22"/>
      <c r="I59" s="22"/>
    </row>
    <row r="60" spans="1:9" s="5" customFormat="1" x14ac:dyDescent="0.2">
      <c r="A60" s="51" t="s">
        <v>132</v>
      </c>
      <c r="B60" s="51"/>
      <c r="C60" s="51"/>
      <c r="D60" s="32"/>
      <c r="E60" s="22"/>
      <c r="F60" s="22"/>
      <c r="G60" s="23"/>
      <c r="H60" s="22"/>
      <c r="I60" s="22"/>
    </row>
    <row r="61" spans="1:9" s="5" customFormat="1" x14ac:dyDescent="0.2">
      <c r="A61" s="50" t="s">
        <v>105</v>
      </c>
      <c r="B61" s="50"/>
      <c r="C61" s="50"/>
      <c r="D61" s="143">
        <v>-17</v>
      </c>
      <c r="E61" s="143">
        <v>-17</v>
      </c>
      <c r="F61" s="140">
        <v>-17</v>
      </c>
      <c r="G61" s="17">
        <v>-17</v>
      </c>
      <c r="H61" s="22">
        <v>0</v>
      </c>
      <c r="I61" s="22"/>
    </row>
    <row r="62" spans="1:9" s="5" customFormat="1" x14ac:dyDescent="0.2">
      <c r="A62" s="50" t="s">
        <v>106</v>
      </c>
      <c r="B62" s="50"/>
      <c r="C62" s="50"/>
      <c r="D62" s="143">
        <v>-513</v>
      </c>
      <c r="E62" s="143">
        <v>-1434</v>
      </c>
      <c r="F62" s="140">
        <v>-1443</v>
      </c>
      <c r="G62" s="17">
        <v>-1379</v>
      </c>
      <c r="H62" s="22">
        <v>63</v>
      </c>
      <c r="I62" s="22"/>
    </row>
    <row r="63" spans="1:9" s="5" customFormat="1" x14ac:dyDescent="0.2">
      <c r="A63" s="50" t="s">
        <v>107</v>
      </c>
      <c r="B63" s="50"/>
      <c r="C63" s="50"/>
      <c r="D63" s="143">
        <v>0</v>
      </c>
      <c r="E63" s="143">
        <v>0</v>
      </c>
      <c r="F63" s="140">
        <v>0</v>
      </c>
      <c r="G63" s="17">
        <v>0</v>
      </c>
      <c r="H63" s="22">
        <v>0</v>
      </c>
      <c r="I63" s="22"/>
    </row>
    <row r="64" spans="1:9" s="5" customFormat="1" x14ac:dyDescent="0.2">
      <c r="A64" s="50" t="s">
        <v>108</v>
      </c>
      <c r="B64" s="50"/>
      <c r="C64" s="50"/>
      <c r="D64" s="143">
        <v>-214</v>
      </c>
      <c r="E64" s="143">
        <v>-564</v>
      </c>
      <c r="F64" s="140">
        <v>-511</v>
      </c>
      <c r="G64" s="17">
        <v>-492</v>
      </c>
      <c r="H64" s="22">
        <v>19</v>
      </c>
      <c r="I64" s="22"/>
    </row>
    <row r="65" spans="1:9" s="5" customFormat="1" x14ac:dyDescent="0.2">
      <c r="A65" s="51" t="s">
        <v>109</v>
      </c>
      <c r="B65" s="51"/>
      <c r="C65" s="51"/>
      <c r="D65" s="141">
        <v>-744</v>
      </c>
      <c r="E65" s="141">
        <v>-2014</v>
      </c>
      <c r="F65" s="141">
        <v>-1970</v>
      </c>
      <c r="G65" s="23">
        <v>-1888</v>
      </c>
      <c r="H65" s="22">
        <v>82</v>
      </c>
      <c r="I65" s="22"/>
    </row>
    <row r="66" spans="1:9" s="5" customFormat="1" ht="3" customHeight="1" x14ac:dyDescent="0.2">
      <c r="A66" s="51"/>
      <c r="B66" s="51"/>
      <c r="C66" s="51"/>
      <c r="D66" s="32"/>
      <c r="E66" s="22"/>
      <c r="F66" s="22"/>
      <c r="G66" s="23"/>
      <c r="H66" s="22"/>
      <c r="I66" s="22"/>
    </row>
    <row r="67" spans="1:9" s="5" customFormat="1" x14ac:dyDescent="0.2">
      <c r="A67" s="51" t="s">
        <v>110</v>
      </c>
      <c r="B67" s="51"/>
      <c r="C67" s="51"/>
      <c r="D67" s="141">
        <v>-414</v>
      </c>
      <c r="E67" s="141">
        <v>-66</v>
      </c>
      <c r="F67" s="141">
        <v>-1647</v>
      </c>
      <c r="G67" s="23">
        <v>-714</v>
      </c>
      <c r="H67" s="22">
        <v>933</v>
      </c>
      <c r="I67" s="22"/>
    </row>
    <row r="68" spans="1:9" s="5" customFormat="1" ht="3" customHeight="1" x14ac:dyDescent="0.2">
      <c r="A68" s="51"/>
      <c r="B68" s="51"/>
      <c r="C68" s="51"/>
      <c r="D68" s="32"/>
      <c r="E68" s="22"/>
      <c r="F68" s="22"/>
      <c r="G68" s="23"/>
      <c r="H68" s="22"/>
      <c r="I68" s="22"/>
    </row>
    <row r="69" spans="1:9" s="5" customFormat="1" x14ac:dyDescent="0.2">
      <c r="A69" s="42" t="s">
        <v>111</v>
      </c>
      <c r="B69" s="42"/>
      <c r="C69" s="42"/>
      <c r="D69" s="142">
        <v>-1355</v>
      </c>
      <c r="E69" s="142">
        <v>-610</v>
      </c>
      <c r="F69" s="142">
        <v>456</v>
      </c>
      <c r="G69" s="19">
        <v>640</v>
      </c>
      <c r="H69" s="25">
        <v>184</v>
      </c>
      <c r="I69" s="25"/>
    </row>
    <row r="70" spans="1:9" s="5" customFormat="1" x14ac:dyDescent="0.2">
      <c r="A70" s="43" t="s">
        <v>173</v>
      </c>
      <c r="B70" s="43"/>
      <c r="C70" s="50"/>
      <c r="D70" s="143">
        <v>6360</v>
      </c>
      <c r="E70" s="143">
        <v>4276</v>
      </c>
      <c r="F70" s="140">
        <v>5005</v>
      </c>
      <c r="G70" s="17">
        <v>5005</v>
      </c>
      <c r="H70" s="22">
        <v>0</v>
      </c>
      <c r="I70" s="22"/>
    </row>
    <row r="71" spans="1:9" x14ac:dyDescent="0.2">
      <c r="A71" s="43" t="s">
        <v>174</v>
      </c>
      <c r="C71" s="61">
        <v>28</v>
      </c>
      <c r="D71" s="143">
        <v>5005</v>
      </c>
      <c r="E71" s="143">
        <v>3666</v>
      </c>
      <c r="F71" s="140">
        <v>5460</v>
      </c>
      <c r="G71" s="17">
        <v>5645</v>
      </c>
      <c r="H71" s="22">
        <v>184</v>
      </c>
      <c r="I71" s="22"/>
    </row>
    <row r="72" spans="1:9" ht="3" customHeight="1" thickBot="1" x14ac:dyDescent="0.25">
      <c r="A72" s="50"/>
      <c r="B72" s="50"/>
      <c r="C72" s="50"/>
      <c r="D72" s="1"/>
      <c r="E72" s="3"/>
      <c r="F72" s="3"/>
      <c r="G72" s="2"/>
    </row>
    <row r="73" spans="1:9" ht="15" customHeight="1" thickBot="1" x14ac:dyDescent="0.25">
      <c r="A73" s="88" t="s">
        <v>58</v>
      </c>
      <c r="B73" s="88"/>
      <c r="C73" s="91"/>
      <c r="D73" s="100"/>
      <c r="E73" s="98"/>
      <c r="F73" s="98"/>
      <c r="G73" s="99"/>
      <c r="H73" s="92"/>
      <c r="I73" s="104"/>
    </row>
    <row r="74" spans="1:9" ht="3" customHeight="1" x14ac:dyDescent="0.2">
      <c r="D74" s="1"/>
      <c r="E74" s="3"/>
      <c r="F74" s="3"/>
      <c r="G74" s="2"/>
    </row>
    <row r="75" spans="1:9" x14ac:dyDescent="0.2">
      <c r="A75" s="43" t="s">
        <v>47</v>
      </c>
      <c r="D75" s="143">
        <v>2014</v>
      </c>
      <c r="E75" s="143">
        <v>3054</v>
      </c>
      <c r="F75" s="140">
        <v>4323</v>
      </c>
      <c r="G75" s="17">
        <v>3211</v>
      </c>
      <c r="H75" s="22">
        <v>-1112</v>
      </c>
      <c r="I75" s="22"/>
    </row>
    <row r="76" spans="1:9" x14ac:dyDescent="0.2">
      <c r="A76" s="43" t="s">
        <v>112</v>
      </c>
      <c r="D76" s="143">
        <v>-2441</v>
      </c>
      <c r="E76" s="143">
        <v>-2367</v>
      </c>
      <c r="F76" s="140">
        <v>-1024</v>
      </c>
      <c r="G76" s="17">
        <v>-1077</v>
      </c>
      <c r="H76" s="22">
        <v>-53</v>
      </c>
      <c r="I76" s="22"/>
    </row>
    <row r="77" spans="1:9" x14ac:dyDescent="0.2">
      <c r="A77" s="42" t="s">
        <v>113</v>
      </c>
      <c r="B77" s="42"/>
      <c r="C77" s="61"/>
      <c r="D77" s="142">
        <v>-426</v>
      </c>
      <c r="E77" s="142">
        <v>687</v>
      </c>
      <c r="F77" s="142">
        <v>3299</v>
      </c>
      <c r="G77" s="19">
        <v>2134</v>
      </c>
      <c r="H77" s="25">
        <v>-1165</v>
      </c>
      <c r="I77" s="25"/>
    </row>
    <row r="80" spans="1:9" x14ac:dyDescent="0.2">
      <c r="A80" s="181" t="s">
        <v>221</v>
      </c>
    </row>
    <row r="81" spans="1:1" x14ac:dyDescent="0.2">
      <c r="A81" s="182" t="s">
        <v>224</v>
      </c>
    </row>
  </sheetData>
  <mergeCells count="3">
    <mergeCell ref="E6:H6"/>
    <mergeCell ref="A2:H2"/>
    <mergeCell ref="A3:H3"/>
  </mergeCells>
  <phoneticPr fontId="6" type="noConversion"/>
  <pageMargins left="0.75" right="0.75" top="1" bottom="1" header="0.5" footer="0.5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I81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style="34" customWidth="1"/>
    <col min="4" max="4" width="9.83203125" bestFit="1" customWidth="1"/>
    <col min="5" max="9" width="9.83203125" customWidth="1"/>
  </cols>
  <sheetData>
    <row r="1" spans="1:9" ht="15" x14ac:dyDescent="0.25">
      <c r="A1" s="183" t="s">
        <v>242</v>
      </c>
    </row>
    <row r="2" spans="1:9" x14ac:dyDescent="0.2">
      <c r="A2" s="185" t="s">
        <v>220</v>
      </c>
      <c r="B2" s="185"/>
      <c r="C2" s="185"/>
      <c r="D2" s="185"/>
      <c r="E2" s="185"/>
      <c r="F2" s="185"/>
      <c r="G2" s="185"/>
      <c r="H2" s="185"/>
      <c r="I2" s="10"/>
    </row>
    <row r="3" spans="1:9" x14ac:dyDescent="0.2">
      <c r="A3" s="186" t="s">
        <v>219</v>
      </c>
      <c r="B3" s="186"/>
      <c r="C3" s="186"/>
      <c r="D3" s="186"/>
      <c r="E3" s="186"/>
      <c r="F3" s="186"/>
      <c r="G3" s="186"/>
      <c r="H3" s="186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 t="s">
        <v>189</v>
      </c>
      <c r="E6" s="184" t="s">
        <v>202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3"/>
      <c r="C8" s="43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35" t="s">
        <v>119</v>
      </c>
      <c r="B11" s="35"/>
      <c r="C11" s="35"/>
      <c r="D11" s="6"/>
      <c r="E11" s="7"/>
      <c r="F11" s="7"/>
      <c r="G11" s="8"/>
      <c r="H11" s="31"/>
      <c r="I11" s="31"/>
    </row>
    <row r="12" spans="1:9" ht="3" customHeight="1" x14ac:dyDescent="0.2">
      <c r="A12" s="40"/>
      <c r="B12" s="40"/>
      <c r="C12" s="40"/>
      <c r="D12" s="6"/>
      <c r="E12" s="7"/>
      <c r="F12" s="7"/>
      <c r="G12" s="8"/>
      <c r="H12" s="31"/>
      <c r="I12" s="31"/>
    </row>
    <row r="13" spans="1:9" x14ac:dyDescent="0.2">
      <c r="A13" s="34" t="s">
        <v>10</v>
      </c>
      <c r="D13" s="1"/>
      <c r="E13" s="1"/>
      <c r="F13" s="1"/>
      <c r="G13" s="2"/>
      <c r="H13" s="5"/>
      <c r="I13" s="5"/>
    </row>
    <row r="14" spans="1:9" x14ac:dyDescent="0.2">
      <c r="A14" s="34" t="s">
        <v>12</v>
      </c>
      <c r="D14" s="143">
        <v>1824</v>
      </c>
      <c r="E14" s="140">
        <v>1992</v>
      </c>
      <c r="F14" s="140">
        <v>1958</v>
      </c>
      <c r="G14" s="17">
        <v>2446</v>
      </c>
      <c r="H14" s="22">
        <v>488</v>
      </c>
      <c r="I14" s="22"/>
    </row>
    <row r="15" spans="1:9" x14ac:dyDescent="0.2">
      <c r="A15" s="34" t="s">
        <v>13</v>
      </c>
      <c r="D15" s="143">
        <v>338</v>
      </c>
      <c r="E15" s="140">
        <v>76</v>
      </c>
      <c r="F15" s="140">
        <v>59</v>
      </c>
      <c r="G15" s="17">
        <v>64</v>
      </c>
      <c r="H15" s="22">
        <v>5</v>
      </c>
      <c r="I15" s="22"/>
    </row>
    <row r="16" spans="1:9" x14ac:dyDescent="0.2">
      <c r="A16" s="34" t="s">
        <v>14</v>
      </c>
      <c r="D16" s="143">
        <v>20591</v>
      </c>
      <c r="E16" s="140">
        <v>31909</v>
      </c>
      <c r="F16" s="140">
        <v>34813</v>
      </c>
      <c r="G16" s="17">
        <v>34089</v>
      </c>
      <c r="H16" s="22">
        <v>-723</v>
      </c>
      <c r="I16" s="22"/>
    </row>
    <row r="17" spans="1:9" x14ac:dyDescent="0.2">
      <c r="A17" s="34" t="s">
        <v>15</v>
      </c>
      <c r="D17" s="143">
        <v>181</v>
      </c>
      <c r="E17" s="140">
        <v>193</v>
      </c>
      <c r="F17" s="140">
        <v>137</v>
      </c>
      <c r="G17" s="17">
        <v>126</v>
      </c>
      <c r="H17" s="22">
        <v>-11</v>
      </c>
      <c r="I17" s="22"/>
    </row>
    <row r="18" spans="1:9" x14ac:dyDescent="0.2">
      <c r="A18" s="34" t="s">
        <v>17</v>
      </c>
      <c r="D18" s="143">
        <v>478</v>
      </c>
      <c r="E18" s="140">
        <v>489</v>
      </c>
      <c r="F18" s="140">
        <v>446</v>
      </c>
      <c r="G18" s="17">
        <v>468</v>
      </c>
      <c r="H18" s="22">
        <v>21</v>
      </c>
      <c r="I18" s="22"/>
    </row>
    <row r="19" spans="1:9" x14ac:dyDescent="0.2">
      <c r="A19" s="37" t="s">
        <v>26</v>
      </c>
      <c r="B19" s="37"/>
      <c r="C19" s="37"/>
      <c r="D19" s="141">
        <v>23412</v>
      </c>
      <c r="E19" s="141">
        <v>34658</v>
      </c>
      <c r="F19" s="141">
        <v>37413</v>
      </c>
      <c r="G19" s="23">
        <v>37192</v>
      </c>
      <c r="H19" s="22">
        <v>-221</v>
      </c>
      <c r="I19" s="22"/>
    </row>
    <row r="20" spans="1:9" ht="3" customHeight="1" x14ac:dyDescent="0.2">
      <c r="A20" s="36"/>
      <c r="B20" s="36"/>
      <c r="C20" s="36"/>
      <c r="D20" s="16"/>
      <c r="E20" s="84"/>
      <c r="F20" s="84"/>
      <c r="G20" s="17"/>
      <c r="H20" s="22"/>
      <c r="I20" s="22"/>
    </row>
    <row r="21" spans="1:9" x14ac:dyDescent="0.2">
      <c r="A21" s="34" t="s">
        <v>27</v>
      </c>
      <c r="D21" s="16"/>
      <c r="E21" s="84"/>
      <c r="F21" s="84"/>
      <c r="G21" s="17"/>
      <c r="H21" s="22"/>
      <c r="I21" s="22"/>
    </row>
    <row r="22" spans="1:9" x14ac:dyDescent="0.2">
      <c r="A22" s="38" t="s">
        <v>18</v>
      </c>
      <c r="B22" s="38"/>
      <c r="C22" s="38"/>
      <c r="D22" s="143">
        <v>1056</v>
      </c>
      <c r="E22" s="140">
        <v>1208</v>
      </c>
      <c r="F22" s="140">
        <v>1215</v>
      </c>
      <c r="G22" s="17">
        <v>1101</v>
      </c>
      <c r="H22" s="22">
        <v>-114</v>
      </c>
      <c r="I22" s="22"/>
    </row>
    <row r="23" spans="1:9" x14ac:dyDescent="0.2">
      <c r="A23" s="38" t="s">
        <v>162</v>
      </c>
      <c r="B23" s="38"/>
      <c r="C23" s="38"/>
      <c r="D23" s="16"/>
      <c r="E23" s="84"/>
      <c r="F23" s="84"/>
      <c r="G23" s="17"/>
      <c r="H23" s="22"/>
      <c r="I23" s="22"/>
    </row>
    <row r="24" spans="1:9" x14ac:dyDescent="0.2">
      <c r="A24" s="36" t="s">
        <v>163</v>
      </c>
      <c r="B24" s="36"/>
      <c r="C24" s="36"/>
      <c r="D24" s="143">
        <v>104</v>
      </c>
      <c r="E24" s="140">
        <v>118</v>
      </c>
      <c r="F24" s="140">
        <v>120</v>
      </c>
      <c r="G24" s="17">
        <v>110</v>
      </c>
      <c r="H24" s="22">
        <v>-10</v>
      </c>
      <c r="I24" s="22"/>
    </row>
    <row r="25" spans="1:9" x14ac:dyDescent="0.2">
      <c r="A25" s="36" t="s">
        <v>48</v>
      </c>
      <c r="B25" s="36"/>
      <c r="C25" s="36"/>
      <c r="D25" s="143">
        <v>0</v>
      </c>
      <c r="E25" s="140">
        <v>0</v>
      </c>
      <c r="F25" s="140">
        <v>0</v>
      </c>
      <c r="G25" s="17">
        <v>0</v>
      </c>
      <c r="H25" s="22">
        <v>0</v>
      </c>
      <c r="I25" s="22"/>
    </row>
    <row r="26" spans="1:9" x14ac:dyDescent="0.2">
      <c r="A26" s="38" t="s">
        <v>49</v>
      </c>
      <c r="B26" s="38"/>
      <c r="C26" s="38"/>
      <c r="D26" s="143">
        <v>39</v>
      </c>
      <c r="E26" s="140">
        <v>25</v>
      </c>
      <c r="F26" s="140">
        <v>23</v>
      </c>
      <c r="G26" s="17">
        <v>34</v>
      </c>
      <c r="H26" s="22">
        <v>11</v>
      </c>
      <c r="I26" s="22"/>
    </row>
    <row r="27" spans="1:9" x14ac:dyDescent="0.2">
      <c r="A27" s="38" t="s">
        <v>19</v>
      </c>
      <c r="B27" s="38"/>
      <c r="C27" s="38"/>
      <c r="D27" s="143">
        <v>1982</v>
      </c>
      <c r="E27" s="140">
        <v>2153</v>
      </c>
      <c r="F27" s="140">
        <v>2128</v>
      </c>
      <c r="G27" s="17">
        <v>2152</v>
      </c>
      <c r="H27" s="22">
        <v>24</v>
      </c>
      <c r="I27" s="22"/>
    </row>
    <row r="28" spans="1:9" x14ac:dyDescent="0.2">
      <c r="A28" s="38" t="s">
        <v>20</v>
      </c>
      <c r="B28" s="38"/>
      <c r="C28" s="38"/>
      <c r="D28" s="143">
        <v>764</v>
      </c>
      <c r="E28" s="140">
        <v>667</v>
      </c>
      <c r="F28" s="140">
        <v>645</v>
      </c>
      <c r="G28" s="17">
        <v>792</v>
      </c>
      <c r="H28" s="22">
        <v>147</v>
      </c>
      <c r="I28" s="22"/>
    </row>
    <row r="29" spans="1:9" x14ac:dyDescent="0.2">
      <c r="A29" s="38" t="s">
        <v>21</v>
      </c>
      <c r="B29" s="38"/>
      <c r="C29" s="38"/>
      <c r="D29" s="143">
        <v>16313</v>
      </c>
      <c r="E29" s="140">
        <v>27195</v>
      </c>
      <c r="F29" s="140">
        <v>30269</v>
      </c>
      <c r="G29" s="17">
        <v>29615</v>
      </c>
      <c r="H29" s="22">
        <v>-654</v>
      </c>
      <c r="I29" s="22"/>
    </row>
    <row r="30" spans="1:9" x14ac:dyDescent="0.2">
      <c r="A30" s="34" t="s">
        <v>187</v>
      </c>
      <c r="D30" s="16"/>
      <c r="E30" s="84"/>
      <c r="F30" s="84"/>
      <c r="G30" s="17"/>
      <c r="H30" s="22"/>
      <c r="I30" s="22"/>
    </row>
    <row r="31" spans="1:9" x14ac:dyDescent="0.2">
      <c r="A31" s="36" t="s">
        <v>188</v>
      </c>
      <c r="D31" s="143">
        <v>85</v>
      </c>
      <c r="E31" s="140">
        <v>107</v>
      </c>
      <c r="F31" s="140">
        <v>95</v>
      </c>
      <c r="G31" s="17">
        <v>90</v>
      </c>
      <c r="H31" s="22">
        <v>-6</v>
      </c>
      <c r="I31" s="22"/>
    </row>
    <row r="32" spans="1:9" x14ac:dyDescent="0.2">
      <c r="A32" s="36" t="s">
        <v>22</v>
      </c>
      <c r="D32" s="143">
        <v>691</v>
      </c>
      <c r="E32" s="140">
        <v>745</v>
      </c>
      <c r="F32" s="140">
        <v>609</v>
      </c>
      <c r="G32" s="17">
        <v>572</v>
      </c>
      <c r="H32" s="22">
        <v>-37</v>
      </c>
      <c r="I32" s="22"/>
    </row>
    <row r="33" spans="1:9" x14ac:dyDescent="0.2">
      <c r="A33" s="34" t="s">
        <v>141</v>
      </c>
      <c r="D33" s="143">
        <v>577</v>
      </c>
      <c r="E33" s="140">
        <v>599</v>
      </c>
      <c r="F33" s="140">
        <v>579</v>
      </c>
      <c r="G33" s="17">
        <v>609</v>
      </c>
      <c r="H33" s="22">
        <v>30</v>
      </c>
      <c r="I33" s="22"/>
    </row>
    <row r="34" spans="1:9" x14ac:dyDescent="0.2">
      <c r="A34" s="34" t="s">
        <v>23</v>
      </c>
      <c r="D34" s="143">
        <v>1134</v>
      </c>
      <c r="E34" s="140">
        <v>1195</v>
      </c>
      <c r="F34" s="140">
        <v>1196</v>
      </c>
      <c r="G34" s="17">
        <v>1482</v>
      </c>
      <c r="H34" s="22">
        <v>286</v>
      </c>
      <c r="I34" s="22"/>
    </row>
    <row r="35" spans="1:9" x14ac:dyDescent="0.2">
      <c r="A35" s="34" t="s">
        <v>24</v>
      </c>
      <c r="D35" s="143">
        <v>19</v>
      </c>
      <c r="E35" s="140">
        <v>7</v>
      </c>
      <c r="F35" s="116">
        <v>0</v>
      </c>
      <c r="G35" s="17">
        <v>15</v>
      </c>
      <c r="H35" s="22">
        <v>15</v>
      </c>
      <c r="I35" s="22"/>
    </row>
    <row r="36" spans="1:9" x14ac:dyDescent="0.2">
      <c r="A36" s="37" t="s">
        <v>26</v>
      </c>
      <c r="B36" s="37"/>
      <c r="C36" s="37"/>
      <c r="D36" s="141">
        <v>22764</v>
      </c>
      <c r="E36" s="141">
        <v>34019</v>
      </c>
      <c r="F36" s="141">
        <v>36879</v>
      </c>
      <c r="G36" s="23">
        <v>36571</v>
      </c>
      <c r="H36" s="22">
        <v>-308</v>
      </c>
      <c r="I36" s="22"/>
    </row>
    <row r="37" spans="1:9" ht="3" customHeight="1" x14ac:dyDescent="0.2">
      <c r="A37" s="36"/>
      <c r="B37" s="36"/>
      <c r="C37" s="36"/>
      <c r="D37" s="16"/>
      <c r="E37" s="84"/>
      <c r="F37" s="84"/>
      <c r="G37" s="17"/>
      <c r="H37" s="22"/>
      <c r="I37" s="22"/>
    </row>
    <row r="38" spans="1:9" ht="14.25" x14ac:dyDescent="0.2">
      <c r="A38" s="33" t="s">
        <v>185</v>
      </c>
      <c r="B38" s="63"/>
      <c r="C38" s="109">
        <v>4</v>
      </c>
      <c r="D38" s="142">
        <v>648</v>
      </c>
      <c r="E38" s="142">
        <v>639</v>
      </c>
      <c r="F38" s="142">
        <v>534</v>
      </c>
      <c r="G38" s="19">
        <v>621</v>
      </c>
      <c r="H38" s="25">
        <v>87</v>
      </c>
      <c r="I38" s="22"/>
    </row>
    <row r="39" spans="1:9" ht="3" customHeight="1" x14ac:dyDescent="0.2">
      <c r="D39" s="1"/>
      <c r="E39" s="84"/>
      <c r="F39" s="84"/>
      <c r="G39" s="2"/>
      <c r="H39" s="22"/>
      <c r="I39" s="22"/>
    </row>
    <row r="40" spans="1:9" x14ac:dyDescent="0.2">
      <c r="A40" s="51" t="s">
        <v>179</v>
      </c>
      <c r="B40" s="51"/>
      <c r="C40" s="51"/>
      <c r="D40" s="1"/>
      <c r="E40" s="84"/>
      <c r="F40" s="22"/>
      <c r="G40" s="2"/>
      <c r="H40" s="22"/>
      <c r="I40" s="22"/>
    </row>
    <row r="41" spans="1:9" x14ac:dyDescent="0.2">
      <c r="A41" s="48" t="s">
        <v>146</v>
      </c>
      <c r="B41" s="48"/>
      <c r="C41" s="48"/>
      <c r="D41" s="143">
        <v>47</v>
      </c>
      <c r="E41" s="140">
        <v>16</v>
      </c>
      <c r="F41" s="140">
        <v>15</v>
      </c>
      <c r="G41" s="17">
        <v>-65</v>
      </c>
      <c r="H41" s="22">
        <v>-80</v>
      </c>
      <c r="I41" s="22"/>
    </row>
    <row r="42" spans="1:9" x14ac:dyDescent="0.2">
      <c r="A42" s="50" t="s">
        <v>50</v>
      </c>
      <c r="B42" s="50"/>
      <c r="C42" s="50"/>
      <c r="D42" s="143">
        <v>-18</v>
      </c>
      <c r="E42" s="140">
        <v>-34</v>
      </c>
      <c r="F42" s="140">
        <v>-37</v>
      </c>
      <c r="G42" s="17">
        <v>-72</v>
      </c>
      <c r="H42" s="22">
        <v>-35</v>
      </c>
      <c r="I42" s="22"/>
    </row>
    <row r="43" spans="1:9" x14ac:dyDescent="0.2">
      <c r="A43" s="110" t="s">
        <v>183</v>
      </c>
      <c r="B43" s="50"/>
      <c r="C43" s="50"/>
      <c r="D43" s="143">
        <v>-145</v>
      </c>
      <c r="E43" s="116">
        <v>0</v>
      </c>
      <c r="F43" s="116">
        <v>0</v>
      </c>
      <c r="G43" s="17">
        <v>-44</v>
      </c>
      <c r="H43" s="22">
        <v>-44</v>
      </c>
      <c r="I43" s="22"/>
    </row>
    <row r="44" spans="1:9" x14ac:dyDescent="0.2">
      <c r="A44" s="52" t="s">
        <v>51</v>
      </c>
      <c r="B44" s="52"/>
      <c r="C44" s="52"/>
      <c r="D44" s="141">
        <v>-116</v>
      </c>
      <c r="E44" s="140">
        <v>-17</v>
      </c>
      <c r="F44" s="22">
        <v>-22</v>
      </c>
      <c r="G44" s="23">
        <v>-181</v>
      </c>
      <c r="H44" s="22">
        <v>-159</v>
      </c>
      <c r="I44" s="22"/>
    </row>
    <row r="45" spans="1:9" ht="3" customHeight="1" x14ac:dyDescent="0.2">
      <c r="A45" s="43"/>
      <c r="B45" s="43"/>
      <c r="C45" s="43"/>
      <c r="D45" s="16"/>
      <c r="E45" s="84"/>
      <c r="F45" s="84"/>
      <c r="G45" s="17"/>
      <c r="H45" s="22"/>
      <c r="I45" s="22"/>
    </row>
    <row r="46" spans="1:9" s="46" customFormat="1" x14ac:dyDescent="0.2">
      <c r="A46" s="53" t="s">
        <v>52</v>
      </c>
      <c r="B46" s="53"/>
      <c r="C46" s="53"/>
      <c r="D46" s="141">
        <v>532</v>
      </c>
      <c r="E46" s="103">
        <v>622</v>
      </c>
      <c r="F46" s="103">
        <v>512</v>
      </c>
      <c r="G46" s="58">
        <v>440</v>
      </c>
      <c r="H46" s="22">
        <v>-72</v>
      </c>
      <c r="I46" s="22"/>
    </row>
    <row r="47" spans="1:9" ht="3" customHeight="1" x14ac:dyDescent="0.2">
      <c r="A47" s="43"/>
      <c r="B47" s="43"/>
      <c r="C47" s="43"/>
      <c r="D47" s="16"/>
      <c r="E47" s="84"/>
      <c r="F47" s="84"/>
      <c r="G47" s="17"/>
      <c r="H47" s="22"/>
      <c r="I47" s="22"/>
    </row>
    <row r="48" spans="1:9" x14ac:dyDescent="0.2">
      <c r="A48" s="51" t="s">
        <v>142</v>
      </c>
      <c r="B48" s="51"/>
      <c r="C48" s="51"/>
      <c r="D48" s="45"/>
      <c r="E48" s="84"/>
      <c r="F48" s="84"/>
      <c r="G48" s="19"/>
      <c r="H48" s="22"/>
      <c r="I48" s="22"/>
    </row>
    <row r="49" spans="1:9" x14ac:dyDescent="0.2">
      <c r="A49" s="51" t="s">
        <v>178</v>
      </c>
      <c r="B49" s="35"/>
      <c r="C49" s="35"/>
      <c r="D49" s="32"/>
      <c r="E49" s="84"/>
      <c r="F49" s="84"/>
      <c r="G49" s="23"/>
      <c r="H49" s="22"/>
      <c r="I49" s="22"/>
    </row>
    <row r="50" spans="1:9" x14ac:dyDescent="0.2">
      <c r="A50" s="56" t="s">
        <v>54</v>
      </c>
      <c r="B50" s="50"/>
      <c r="C50" s="50"/>
      <c r="D50" s="143">
        <v>-1070</v>
      </c>
      <c r="E50" s="140">
        <v>127</v>
      </c>
      <c r="F50" s="140">
        <v>224</v>
      </c>
      <c r="G50" s="17">
        <v>459</v>
      </c>
      <c r="H50" s="22">
        <v>234</v>
      </c>
      <c r="I50" s="22"/>
    </row>
    <row r="51" spans="1:9" x14ac:dyDescent="0.2">
      <c r="A51" s="48" t="s">
        <v>182</v>
      </c>
      <c r="B51" s="49"/>
      <c r="C51" s="49"/>
      <c r="D51" s="143">
        <v>-38</v>
      </c>
      <c r="E51" s="140">
        <v>1</v>
      </c>
      <c r="F51" s="140">
        <v>-2</v>
      </c>
      <c r="G51" s="17">
        <v>-27</v>
      </c>
      <c r="H51" s="22">
        <v>-25</v>
      </c>
      <c r="I51" s="22"/>
    </row>
    <row r="52" spans="1:9" x14ac:dyDescent="0.2">
      <c r="A52" s="120" t="s">
        <v>55</v>
      </c>
      <c r="B52" s="49"/>
      <c r="C52" s="49"/>
      <c r="D52" s="143">
        <v>8</v>
      </c>
      <c r="E52" s="140">
        <v>1</v>
      </c>
      <c r="F52" s="140">
        <v>3</v>
      </c>
      <c r="G52" s="17">
        <v>4</v>
      </c>
      <c r="H52" s="170">
        <v>1</v>
      </c>
      <c r="I52" s="22"/>
    </row>
    <row r="53" spans="1:9" x14ac:dyDescent="0.2">
      <c r="A53" s="50" t="s">
        <v>57</v>
      </c>
      <c r="B53" s="50"/>
      <c r="C53" s="50"/>
      <c r="D53" s="116">
        <v>0</v>
      </c>
      <c r="E53" s="116">
        <v>0</v>
      </c>
      <c r="F53" s="116">
        <v>0</v>
      </c>
      <c r="G53" s="129">
        <v>-105</v>
      </c>
      <c r="H53" s="117">
        <v>-105</v>
      </c>
      <c r="I53" s="22"/>
    </row>
    <row r="54" spans="1:9" x14ac:dyDescent="0.2">
      <c r="A54" s="51" t="s">
        <v>143</v>
      </c>
      <c r="B54" s="51"/>
      <c r="C54" s="51"/>
      <c r="D54" s="141">
        <v>-1100</v>
      </c>
      <c r="E54" s="32">
        <v>130</v>
      </c>
      <c r="F54" s="32">
        <v>225</v>
      </c>
      <c r="G54" s="23">
        <v>331</v>
      </c>
      <c r="H54" s="22">
        <v>106</v>
      </c>
      <c r="I54" s="22"/>
    </row>
    <row r="55" spans="1:9" ht="3" customHeight="1" x14ac:dyDescent="0.2">
      <c r="D55" s="32"/>
      <c r="E55" s="84"/>
      <c r="F55" s="84"/>
      <c r="G55" s="23"/>
      <c r="H55" s="22"/>
      <c r="I55" s="22"/>
    </row>
    <row r="56" spans="1:9" x14ac:dyDescent="0.2">
      <c r="A56" s="35" t="s">
        <v>136</v>
      </c>
      <c r="B56" s="35"/>
      <c r="C56" s="35"/>
      <c r="D56" s="32"/>
      <c r="E56" s="84"/>
      <c r="F56" s="84"/>
      <c r="G56" s="23"/>
      <c r="H56" s="22"/>
      <c r="I56" s="22"/>
    </row>
    <row r="57" spans="1:9" x14ac:dyDescent="0.2">
      <c r="A57" s="34" t="s">
        <v>137</v>
      </c>
      <c r="D57" s="143">
        <v>-1229</v>
      </c>
      <c r="E57" s="140">
        <v>-1113</v>
      </c>
      <c r="F57" s="140">
        <v>-1101</v>
      </c>
      <c r="G57" s="17">
        <v>-162</v>
      </c>
      <c r="H57" s="22">
        <v>939</v>
      </c>
      <c r="I57" s="22"/>
    </row>
    <row r="58" spans="1:9" x14ac:dyDescent="0.2">
      <c r="A58" s="34" t="s">
        <v>138</v>
      </c>
      <c r="D58" s="143">
        <v>758</v>
      </c>
      <c r="E58" s="140">
        <v>1158</v>
      </c>
      <c r="F58" s="140">
        <v>1109</v>
      </c>
      <c r="G58" s="17">
        <v>652</v>
      </c>
      <c r="H58" s="22">
        <v>-456</v>
      </c>
      <c r="I58" s="22"/>
    </row>
    <row r="59" spans="1:9" x14ac:dyDescent="0.2">
      <c r="A59" s="35" t="s">
        <v>139</v>
      </c>
      <c r="B59" s="35"/>
      <c r="C59" s="35"/>
      <c r="D59" s="141">
        <v>-471</v>
      </c>
      <c r="E59" s="22">
        <v>44</v>
      </c>
      <c r="F59" s="22">
        <v>7</v>
      </c>
      <c r="G59" s="23">
        <v>490</v>
      </c>
      <c r="H59" s="22">
        <v>482</v>
      </c>
      <c r="I59" s="22"/>
    </row>
    <row r="60" spans="1:9" ht="3" customHeight="1" x14ac:dyDescent="0.2">
      <c r="D60" s="32"/>
      <c r="E60" s="22"/>
      <c r="F60" s="84"/>
      <c r="G60" s="23"/>
      <c r="H60" s="22"/>
      <c r="I60" s="22"/>
    </row>
    <row r="61" spans="1:9" ht="14.45" customHeight="1" x14ac:dyDescent="0.2">
      <c r="A61" s="35" t="s">
        <v>196</v>
      </c>
      <c r="B61" s="109"/>
      <c r="C61" s="109">
        <v>4</v>
      </c>
      <c r="D61" s="141">
        <v>-1039</v>
      </c>
      <c r="E61" s="32">
        <v>796</v>
      </c>
      <c r="F61" s="32">
        <v>744</v>
      </c>
      <c r="G61" s="23">
        <v>1261</v>
      </c>
      <c r="H61" s="22">
        <v>517</v>
      </c>
      <c r="I61" s="22"/>
    </row>
    <row r="62" spans="1:9" ht="3" customHeight="1" thickBot="1" x14ac:dyDescent="0.25">
      <c r="D62" s="16"/>
      <c r="E62" s="84"/>
      <c r="F62" s="84"/>
      <c r="G62" s="17"/>
      <c r="H62" s="22"/>
      <c r="I62" s="22"/>
    </row>
    <row r="63" spans="1:9" ht="20.100000000000001" customHeight="1" thickBot="1" x14ac:dyDescent="0.25">
      <c r="A63" s="85" t="s">
        <v>58</v>
      </c>
      <c r="B63" s="85"/>
      <c r="C63" s="85"/>
      <c r="D63" s="96"/>
      <c r="E63" s="95"/>
      <c r="F63" s="95"/>
      <c r="G63" s="97"/>
      <c r="H63" s="87"/>
      <c r="I63" s="103"/>
    </row>
    <row r="64" spans="1:9" ht="3" customHeight="1" x14ac:dyDescent="0.2">
      <c r="D64" s="16"/>
      <c r="E64" s="84"/>
      <c r="F64" s="84"/>
      <c r="G64" s="17"/>
      <c r="H64" s="22"/>
      <c r="I64" s="22"/>
    </row>
    <row r="65" spans="1:9" x14ac:dyDescent="0.2">
      <c r="A65" s="33" t="s">
        <v>25</v>
      </c>
      <c r="B65" s="33"/>
      <c r="C65" s="33"/>
      <c r="D65" s="142">
        <v>648</v>
      </c>
      <c r="E65" s="142">
        <v>639</v>
      </c>
      <c r="F65" s="142">
        <v>534</v>
      </c>
      <c r="G65" s="19">
        <v>621</v>
      </c>
      <c r="H65" s="25">
        <v>87</v>
      </c>
      <c r="I65" s="25"/>
    </row>
    <row r="66" spans="1:9" ht="3" customHeight="1" x14ac:dyDescent="0.2">
      <c r="D66" s="16"/>
      <c r="E66" s="84"/>
      <c r="F66" s="84"/>
      <c r="G66" s="17"/>
      <c r="H66" s="25"/>
      <c r="I66" s="25"/>
    </row>
    <row r="67" spans="1:9" x14ac:dyDescent="0.2">
      <c r="A67" s="34" t="s">
        <v>64</v>
      </c>
      <c r="D67" s="16"/>
      <c r="E67" s="84"/>
      <c r="F67" s="84"/>
      <c r="G67" s="17"/>
      <c r="H67" s="25"/>
      <c r="I67" s="25"/>
    </row>
    <row r="68" spans="1:9" x14ac:dyDescent="0.2">
      <c r="A68" s="47" t="s">
        <v>46</v>
      </c>
      <c r="B68" s="47"/>
      <c r="C68" s="47"/>
      <c r="D68" s="143">
        <v>2441</v>
      </c>
      <c r="E68" s="140">
        <v>3194</v>
      </c>
      <c r="F68" s="143">
        <v>3154</v>
      </c>
      <c r="G68" s="17">
        <v>2683</v>
      </c>
      <c r="H68" s="22">
        <v>-472</v>
      </c>
      <c r="I68" s="22"/>
    </row>
    <row r="69" spans="1:9" x14ac:dyDescent="0.2">
      <c r="A69" s="34" t="s">
        <v>59</v>
      </c>
      <c r="D69" s="143">
        <v>614</v>
      </c>
      <c r="E69" s="140">
        <v>74</v>
      </c>
      <c r="F69" s="143">
        <v>83</v>
      </c>
      <c r="G69" s="17">
        <v>2050</v>
      </c>
      <c r="H69" s="22">
        <v>1967</v>
      </c>
      <c r="I69" s="22"/>
    </row>
    <row r="70" spans="1:9" x14ac:dyDescent="0.2">
      <c r="A70" s="41" t="s">
        <v>135</v>
      </c>
      <c r="B70" s="41"/>
      <c r="C70" s="41"/>
      <c r="D70" s="143">
        <v>127</v>
      </c>
      <c r="E70" s="140">
        <v>175</v>
      </c>
      <c r="F70" s="143">
        <v>153</v>
      </c>
      <c r="G70" s="17">
        <v>109</v>
      </c>
      <c r="H70" s="22">
        <v>-44</v>
      </c>
      <c r="I70" s="22"/>
    </row>
    <row r="71" spans="1:9" x14ac:dyDescent="0.2">
      <c r="A71" s="35" t="s">
        <v>60</v>
      </c>
      <c r="B71" s="35"/>
      <c r="C71" s="35"/>
      <c r="D71" s="16">
        <v>0</v>
      </c>
      <c r="E71" s="84">
        <v>0</v>
      </c>
      <c r="F71" s="84">
        <v>0</v>
      </c>
      <c r="G71" s="17">
        <v>0</v>
      </c>
      <c r="H71" s="22">
        <v>0</v>
      </c>
      <c r="I71" s="22"/>
    </row>
    <row r="72" spans="1:9" x14ac:dyDescent="0.2">
      <c r="A72" s="34" t="s">
        <v>29</v>
      </c>
      <c r="D72" s="143">
        <v>578</v>
      </c>
      <c r="E72" s="140">
        <v>628</v>
      </c>
      <c r="F72" s="143">
        <v>528</v>
      </c>
      <c r="G72" s="17">
        <v>311</v>
      </c>
      <c r="H72" s="22">
        <v>-218</v>
      </c>
      <c r="I72" s="22"/>
    </row>
    <row r="73" spans="1:9" x14ac:dyDescent="0.2">
      <c r="A73" s="34" t="s">
        <v>61</v>
      </c>
      <c r="D73" s="143">
        <v>1982</v>
      </c>
      <c r="E73" s="140">
        <v>2153</v>
      </c>
      <c r="F73" s="143">
        <v>2128</v>
      </c>
      <c r="G73" s="17">
        <v>2152</v>
      </c>
      <c r="H73" s="22">
        <v>24</v>
      </c>
      <c r="I73" s="22"/>
    </row>
    <row r="74" spans="1:9" x14ac:dyDescent="0.2">
      <c r="A74" s="35" t="s">
        <v>62</v>
      </c>
      <c r="B74" s="35"/>
      <c r="C74" s="35"/>
      <c r="D74" s="143">
        <v>622</v>
      </c>
      <c r="E74" s="141">
        <v>662</v>
      </c>
      <c r="F74" s="22">
        <v>734</v>
      </c>
      <c r="G74" s="23">
        <v>2380</v>
      </c>
      <c r="H74" s="22">
        <v>1645</v>
      </c>
      <c r="I74" s="22"/>
    </row>
    <row r="75" spans="1:9" ht="3" customHeight="1" x14ac:dyDescent="0.2">
      <c r="D75" s="32"/>
      <c r="E75" s="84"/>
      <c r="F75" s="22"/>
      <c r="G75" s="23"/>
      <c r="H75" s="22"/>
      <c r="I75" s="22"/>
    </row>
    <row r="76" spans="1:9" x14ac:dyDescent="0.2">
      <c r="A76" s="35" t="s">
        <v>63</v>
      </c>
      <c r="B76" s="63"/>
      <c r="C76" s="109">
        <v>4</v>
      </c>
      <c r="D76" s="141">
        <v>26</v>
      </c>
      <c r="E76" s="141">
        <v>-23</v>
      </c>
      <c r="F76" s="22">
        <v>-200</v>
      </c>
      <c r="G76" s="23">
        <v>-1758</v>
      </c>
      <c r="H76" s="22">
        <v>-1558</v>
      </c>
      <c r="I76" s="22"/>
    </row>
    <row r="77" spans="1:9" x14ac:dyDescent="0.2">
      <c r="D77" s="20"/>
      <c r="E77" s="20"/>
      <c r="F77" s="20"/>
      <c r="G77" s="44"/>
      <c r="H77" s="22"/>
      <c r="I77" s="22"/>
    </row>
    <row r="79" spans="1:9" x14ac:dyDescent="0.2">
      <c r="A79" s="180" t="s">
        <v>226</v>
      </c>
    </row>
    <row r="80" spans="1:9" x14ac:dyDescent="0.2">
      <c r="A80" s="180" t="s">
        <v>227</v>
      </c>
    </row>
    <row r="81" spans="1:1" x14ac:dyDescent="0.2">
      <c r="A81" s="182" t="s">
        <v>224</v>
      </c>
    </row>
  </sheetData>
  <mergeCells count="3">
    <mergeCell ref="E6:H6"/>
    <mergeCell ref="A2:H2"/>
    <mergeCell ref="A3:H3"/>
  </mergeCells>
  <phoneticPr fontId="6" type="noConversion"/>
  <pageMargins left="0.75" right="0.75" top="1" bottom="1" header="0.5" footer="0.5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I71"/>
  <sheetViews>
    <sheetView showGridLines="0" zoomScaleNormal="100" workbookViewId="0"/>
  </sheetViews>
  <sheetFormatPr defaultRowHeight="11.25" x14ac:dyDescent="0.2"/>
  <cols>
    <col min="1" max="1" width="51.83203125" style="34" customWidth="1"/>
    <col min="2" max="2" width="9.83203125" style="34" customWidth="1"/>
    <col min="3" max="3" width="5.83203125" style="34" customWidth="1"/>
    <col min="4" max="6" width="9.83203125" customWidth="1"/>
    <col min="7" max="7" width="11.83203125" bestFit="1" customWidth="1"/>
    <col min="8" max="9" width="9.83203125" customWidth="1"/>
  </cols>
  <sheetData>
    <row r="1" spans="1:9" ht="15" x14ac:dyDescent="0.25">
      <c r="A1" s="183" t="s">
        <v>243</v>
      </c>
    </row>
    <row r="2" spans="1:9" x14ac:dyDescent="0.2">
      <c r="A2" s="185" t="s">
        <v>220</v>
      </c>
      <c r="B2" s="185"/>
      <c r="C2" s="185"/>
      <c r="D2" s="185"/>
      <c r="E2" s="185"/>
      <c r="F2" s="185"/>
      <c r="G2" s="185"/>
      <c r="H2" s="185"/>
      <c r="I2" s="10"/>
    </row>
    <row r="3" spans="1:9" x14ac:dyDescent="0.2">
      <c r="A3" s="186" t="s">
        <v>232</v>
      </c>
      <c r="B3" s="186"/>
      <c r="C3" s="186"/>
      <c r="D3" s="186"/>
      <c r="E3" s="186"/>
      <c r="F3" s="186"/>
      <c r="G3" s="186"/>
      <c r="H3" s="186"/>
      <c r="I3" s="10"/>
    </row>
    <row r="4" spans="1:9" ht="3" customHeight="1" x14ac:dyDescent="0.2">
      <c r="D4" s="1"/>
      <c r="E4" s="1"/>
      <c r="F4" s="1"/>
      <c r="G4" s="1"/>
      <c r="H4" s="10"/>
      <c r="I4" s="10"/>
    </row>
    <row r="5" spans="1:9" s="15" customFormat="1" ht="6.75" x14ac:dyDescent="0.15">
      <c r="A5" s="39"/>
      <c r="B5" s="39"/>
      <c r="C5" s="39"/>
      <c r="D5" s="14"/>
      <c r="E5" s="14"/>
      <c r="F5" s="14"/>
      <c r="G5" s="14"/>
      <c r="H5" s="27"/>
      <c r="I5" s="101"/>
    </row>
    <row r="6" spans="1:9" x14ac:dyDescent="0.2">
      <c r="A6" s="40"/>
      <c r="B6" s="40"/>
      <c r="C6" s="40"/>
      <c r="D6" s="11">
        <v>2019</v>
      </c>
      <c r="E6" s="184">
        <v>2020</v>
      </c>
      <c r="F6" s="184"/>
      <c r="G6" s="184"/>
      <c r="H6" s="184"/>
      <c r="I6" s="102"/>
    </row>
    <row r="7" spans="1:9" x14ac:dyDescent="0.2">
      <c r="A7" s="40"/>
      <c r="B7" s="40"/>
      <c r="C7" s="40"/>
      <c r="D7" s="6"/>
      <c r="E7" s="6" t="s">
        <v>7</v>
      </c>
      <c r="F7" s="11" t="s">
        <v>2</v>
      </c>
      <c r="G7" s="127"/>
      <c r="H7" s="28" t="s">
        <v>6</v>
      </c>
      <c r="I7" s="28"/>
    </row>
    <row r="8" spans="1:9" x14ac:dyDescent="0.2">
      <c r="A8" s="40"/>
      <c r="B8" s="43"/>
      <c r="C8" s="43" t="s">
        <v>114</v>
      </c>
      <c r="D8" s="11" t="s">
        <v>1</v>
      </c>
      <c r="E8" s="6" t="s">
        <v>8</v>
      </c>
      <c r="F8" s="6" t="s">
        <v>9</v>
      </c>
      <c r="G8" s="145" t="s">
        <v>1</v>
      </c>
      <c r="H8" s="29" t="s">
        <v>209</v>
      </c>
      <c r="I8" s="29"/>
    </row>
    <row r="9" spans="1:9" x14ac:dyDescent="0.2">
      <c r="A9" s="40"/>
      <c r="B9" s="40"/>
      <c r="C9" s="40"/>
      <c r="D9" s="6" t="s">
        <v>0</v>
      </c>
      <c r="E9" s="6" t="s">
        <v>0</v>
      </c>
      <c r="F9" s="6" t="s">
        <v>0</v>
      </c>
      <c r="G9" s="127" t="s">
        <v>0</v>
      </c>
      <c r="H9" s="30" t="s">
        <v>0</v>
      </c>
      <c r="I9" s="30"/>
    </row>
    <row r="10" spans="1:9" x14ac:dyDescent="0.2">
      <c r="A10" s="40"/>
      <c r="B10" s="40"/>
      <c r="C10" s="40"/>
      <c r="D10" s="6"/>
      <c r="E10" s="7" t="s">
        <v>3</v>
      </c>
      <c r="F10" s="7" t="s">
        <v>4</v>
      </c>
      <c r="G10" s="8" t="s">
        <v>5</v>
      </c>
      <c r="H10" s="31" t="s">
        <v>210</v>
      </c>
      <c r="I10" s="31"/>
    </row>
    <row r="11" spans="1:9" x14ac:dyDescent="0.2">
      <c r="A11" s="43" t="s">
        <v>30</v>
      </c>
      <c r="B11" s="43"/>
      <c r="C11" s="43"/>
      <c r="G11" s="21"/>
      <c r="H11" s="5"/>
      <c r="I11" s="5"/>
    </row>
    <row r="12" spans="1:9" s="5" customFormat="1" x14ac:dyDescent="0.2">
      <c r="A12" s="51" t="s">
        <v>31</v>
      </c>
      <c r="B12" s="51"/>
      <c r="C12" s="51"/>
      <c r="G12" s="23"/>
    </row>
    <row r="13" spans="1:9" x14ac:dyDescent="0.2">
      <c r="A13" s="43" t="s">
        <v>116</v>
      </c>
      <c r="B13" s="43"/>
      <c r="C13" s="43"/>
      <c r="D13" s="143">
        <v>1391</v>
      </c>
      <c r="E13" s="143">
        <v>1613</v>
      </c>
      <c r="F13" s="143">
        <v>1694</v>
      </c>
      <c r="G13" s="121">
        <v>2938</v>
      </c>
      <c r="H13" s="22">
        <v>1244</v>
      </c>
      <c r="I13" s="22"/>
    </row>
    <row r="14" spans="1:9" x14ac:dyDescent="0.2">
      <c r="A14" s="43" t="s">
        <v>105</v>
      </c>
      <c r="B14" s="43"/>
      <c r="C14" s="43"/>
      <c r="D14" s="143">
        <v>0</v>
      </c>
      <c r="E14" s="143">
        <v>0</v>
      </c>
      <c r="F14" s="143">
        <v>0</v>
      </c>
      <c r="G14" s="121">
        <v>0</v>
      </c>
      <c r="H14" s="22">
        <v>0</v>
      </c>
      <c r="I14" s="22"/>
    </row>
    <row r="15" spans="1:9" x14ac:dyDescent="0.2">
      <c r="A15" s="43" t="s">
        <v>117</v>
      </c>
      <c r="B15" s="43"/>
      <c r="C15" s="43"/>
      <c r="D15" s="143">
        <v>5003</v>
      </c>
      <c r="E15" s="143">
        <v>5670</v>
      </c>
      <c r="F15" s="143">
        <v>5604</v>
      </c>
      <c r="G15" s="121">
        <v>5407</v>
      </c>
      <c r="H15" s="22">
        <v>-197</v>
      </c>
      <c r="I15" s="22"/>
    </row>
    <row r="16" spans="1:9" x14ac:dyDescent="0.2">
      <c r="A16" s="43" t="s">
        <v>65</v>
      </c>
      <c r="B16" s="43"/>
      <c r="C16" s="43"/>
      <c r="D16" s="143">
        <v>1804</v>
      </c>
      <c r="E16" s="143">
        <v>1968</v>
      </c>
      <c r="F16" s="143">
        <v>1813</v>
      </c>
      <c r="G16" s="121">
        <v>2026</v>
      </c>
      <c r="H16" s="22">
        <v>213</v>
      </c>
      <c r="I16" s="22"/>
    </row>
    <row r="17" spans="1:9" x14ac:dyDescent="0.2">
      <c r="A17" s="43" t="s">
        <v>121</v>
      </c>
      <c r="B17" s="43"/>
      <c r="C17" s="43"/>
      <c r="D17" s="143"/>
      <c r="E17" s="16"/>
      <c r="F17" s="16"/>
      <c r="G17" s="121"/>
      <c r="H17" s="22"/>
      <c r="I17" s="22"/>
    </row>
    <row r="18" spans="1:9" x14ac:dyDescent="0.2">
      <c r="A18" s="62" t="s">
        <v>67</v>
      </c>
      <c r="B18" s="62"/>
      <c r="C18" s="62"/>
      <c r="D18" s="143">
        <v>0</v>
      </c>
      <c r="E18" s="143">
        <v>0</v>
      </c>
      <c r="F18" s="143">
        <v>0</v>
      </c>
      <c r="G18" s="121">
        <v>0</v>
      </c>
      <c r="H18" s="22">
        <v>0</v>
      </c>
      <c r="I18" s="22"/>
    </row>
    <row r="19" spans="1:9" x14ac:dyDescent="0.2">
      <c r="A19" s="62" t="s">
        <v>68</v>
      </c>
      <c r="B19" s="62"/>
      <c r="C19" s="62"/>
      <c r="D19" s="143">
        <v>0</v>
      </c>
      <c r="E19" s="143">
        <v>0</v>
      </c>
      <c r="F19" s="143">
        <v>0</v>
      </c>
      <c r="G19" s="121">
        <v>0</v>
      </c>
      <c r="H19" s="22">
        <v>0</v>
      </c>
      <c r="I19" s="22"/>
    </row>
    <row r="20" spans="1:9" x14ac:dyDescent="0.2">
      <c r="A20" s="62" t="s">
        <v>122</v>
      </c>
      <c r="B20" s="62"/>
      <c r="C20" s="62"/>
      <c r="D20" s="143">
        <v>3</v>
      </c>
      <c r="E20" s="143">
        <v>17</v>
      </c>
      <c r="F20" s="143">
        <v>18</v>
      </c>
      <c r="G20" s="121">
        <v>9</v>
      </c>
      <c r="H20" s="22">
        <v>-9</v>
      </c>
      <c r="I20" s="22"/>
    </row>
    <row r="21" spans="1:9" x14ac:dyDescent="0.2">
      <c r="A21" s="43" t="s">
        <v>69</v>
      </c>
      <c r="B21" s="43"/>
      <c r="C21" s="43"/>
      <c r="D21" s="143">
        <v>673</v>
      </c>
      <c r="E21" s="143">
        <v>518</v>
      </c>
      <c r="F21" s="143">
        <v>553</v>
      </c>
      <c r="G21" s="121">
        <v>580</v>
      </c>
      <c r="H21" s="22">
        <v>27</v>
      </c>
      <c r="I21" s="22"/>
    </row>
    <row r="22" spans="1:9" s="5" customFormat="1" x14ac:dyDescent="0.2">
      <c r="A22" s="51" t="s">
        <v>70</v>
      </c>
      <c r="B22" s="51"/>
      <c r="C22" s="51"/>
      <c r="D22" s="141">
        <v>8874</v>
      </c>
      <c r="E22" s="32">
        <v>9786</v>
      </c>
      <c r="F22" s="32">
        <v>9682</v>
      </c>
      <c r="G22" s="122">
        <v>10960</v>
      </c>
      <c r="H22" s="22">
        <v>1278</v>
      </c>
      <c r="I22" s="22"/>
    </row>
    <row r="23" spans="1:9" ht="3" customHeight="1" x14ac:dyDescent="0.2">
      <c r="A23" s="43"/>
      <c r="B23" s="43"/>
      <c r="C23" s="43"/>
      <c r="D23" s="16"/>
      <c r="E23" s="84"/>
      <c r="F23" s="84"/>
      <c r="G23" s="121"/>
      <c r="H23" s="22"/>
      <c r="I23" s="22"/>
    </row>
    <row r="24" spans="1:9" s="5" customFormat="1" x14ac:dyDescent="0.2">
      <c r="A24" s="51" t="s">
        <v>32</v>
      </c>
      <c r="B24" s="51"/>
      <c r="C24" s="51"/>
      <c r="D24" s="32"/>
      <c r="E24" s="22"/>
      <c r="F24" s="22"/>
      <c r="G24" s="122"/>
      <c r="H24" s="22"/>
      <c r="I24" s="22"/>
    </row>
    <row r="25" spans="1:9" x14ac:dyDescent="0.2">
      <c r="A25" s="43" t="s">
        <v>197</v>
      </c>
      <c r="B25" s="43"/>
      <c r="C25" s="43"/>
      <c r="D25" s="143">
        <v>8209</v>
      </c>
      <c r="E25" s="143">
        <v>8502</v>
      </c>
      <c r="F25" s="143">
        <v>8063</v>
      </c>
      <c r="G25" s="121">
        <v>8361</v>
      </c>
      <c r="H25" s="22">
        <v>297</v>
      </c>
      <c r="I25" s="22"/>
    </row>
    <row r="26" spans="1:9" x14ac:dyDescent="0.2">
      <c r="A26" s="50" t="s">
        <v>71</v>
      </c>
      <c r="B26" s="50"/>
      <c r="C26" s="50"/>
      <c r="D26" s="143">
        <v>55749</v>
      </c>
      <c r="E26" s="143">
        <v>57405</v>
      </c>
      <c r="F26" s="143">
        <v>56708</v>
      </c>
      <c r="G26" s="121">
        <v>56208</v>
      </c>
      <c r="H26" s="22">
        <v>-501</v>
      </c>
      <c r="I26" s="22"/>
    </row>
    <row r="27" spans="1:9" x14ac:dyDescent="0.2">
      <c r="A27" s="56" t="s">
        <v>205</v>
      </c>
      <c r="B27" s="56"/>
      <c r="C27" s="108"/>
      <c r="D27" s="143">
        <v>0</v>
      </c>
      <c r="E27" s="140">
        <v>201</v>
      </c>
      <c r="F27" s="140">
        <v>210</v>
      </c>
      <c r="G27" s="121">
        <v>494</v>
      </c>
      <c r="H27" s="22">
        <v>284</v>
      </c>
      <c r="I27" s="22"/>
    </row>
    <row r="28" spans="1:9" x14ac:dyDescent="0.2">
      <c r="A28" s="43" t="s">
        <v>115</v>
      </c>
      <c r="B28" s="43"/>
      <c r="C28" s="43"/>
      <c r="D28" s="143">
        <v>342</v>
      </c>
      <c r="E28" s="143">
        <v>319</v>
      </c>
      <c r="F28" s="143">
        <v>197</v>
      </c>
      <c r="G28" s="121">
        <v>209</v>
      </c>
      <c r="H28" s="22">
        <v>12</v>
      </c>
      <c r="I28" s="22"/>
    </row>
    <row r="29" spans="1:9" x14ac:dyDescent="0.2">
      <c r="A29" s="50" t="s">
        <v>72</v>
      </c>
      <c r="B29" s="50"/>
      <c r="C29" s="50"/>
      <c r="D29" s="143"/>
      <c r="E29" s="84"/>
      <c r="F29" s="84"/>
      <c r="G29" s="121"/>
      <c r="H29" s="22"/>
      <c r="I29" s="22"/>
    </row>
    <row r="30" spans="1:9" x14ac:dyDescent="0.2">
      <c r="A30" s="62" t="s">
        <v>73</v>
      </c>
      <c r="B30" s="62"/>
      <c r="C30" s="62"/>
      <c r="D30" s="143">
        <v>1852</v>
      </c>
      <c r="E30" s="143">
        <v>2025</v>
      </c>
      <c r="F30" s="143">
        <v>2022</v>
      </c>
      <c r="G30" s="121">
        <v>1809</v>
      </c>
      <c r="H30" s="22">
        <v>-213</v>
      </c>
      <c r="I30" s="22"/>
    </row>
    <row r="31" spans="1:9" x14ac:dyDescent="0.2">
      <c r="A31" s="62" t="s">
        <v>74</v>
      </c>
      <c r="B31" s="62"/>
      <c r="C31" s="62"/>
      <c r="D31" s="143">
        <v>4275</v>
      </c>
      <c r="E31" s="143">
        <v>3801</v>
      </c>
      <c r="F31" s="143">
        <v>4358</v>
      </c>
      <c r="G31" s="121">
        <v>6325</v>
      </c>
      <c r="H31" s="22">
        <v>1967</v>
      </c>
      <c r="I31" s="22"/>
    </row>
    <row r="32" spans="1:9" x14ac:dyDescent="0.2">
      <c r="A32" s="43" t="s">
        <v>75</v>
      </c>
      <c r="B32" s="43"/>
      <c r="C32" s="43"/>
      <c r="D32" s="143">
        <v>395</v>
      </c>
      <c r="E32" s="143">
        <v>381</v>
      </c>
      <c r="F32" s="143">
        <v>381</v>
      </c>
      <c r="G32" s="121">
        <v>445</v>
      </c>
      <c r="H32" s="22">
        <v>64</v>
      </c>
      <c r="I32" s="22"/>
    </row>
    <row r="33" spans="1:9" x14ac:dyDescent="0.2">
      <c r="A33" s="43" t="s">
        <v>176</v>
      </c>
      <c r="B33" s="43"/>
      <c r="C33" s="43"/>
      <c r="D33" s="143">
        <v>16</v>
      </c>
      <c r="E33" s="143">
        <v>59</v>
      </c>
      <c r="F33" s="143">
        <v>11</v>
      </c>
      <c r="G33" s="121">
        <v>16</v>
      </c>
      <c r="H33" s="22">
        <v>5</v>
      </c>
      <c r="I33" s="22"/>
    </row>
    <row r="34" spans="1:9" x14ac:dyDescent="0.2">
      <c r="A34" s="43" t="s">
        <v>66</v>
      </c>
      <c r="B34" s="43"/>
      <c r="C34" s="43"/>
      <c r="D34" s="143">
        <v>60</v>
      </c>
      <c r="E34" s="143">
        <v>54</v>
      </c>
      <c r="F34" s="143">
        <v>53</v>
      </c>
      <c r="G34" s="121">
        <v>26</v>
      </c>
      <c r="H34" s="22">
        <v>-27</v>
      </c>
      <c r="I34" s="22"/>
    </row>
    <row r="35" spans="1:9" x14ac:dyDescent="0.2">
      <c r="A35" s="43" t="s">
        <v>76</v>
      </c>
      <c r="B35" s="43"/>
      <c r="C35" s="43"/>
      <c r="D35" s="143">
        <v>134</v>
      </c>
      <c r="E35" s="143">
        <v>122</v>
      </c>
      <c r="F35" s="143">
        <v>138</v>
      </c>
      <c r="G35" s="121">
        <v>190</v>
      </c>
      <c r="H35" s="22">
        <v>52</v>
      </c>
      <c r="I35" s="22"/>
    </row>
    <row r="36" spans="1:9" s="5" customFormat="1" x14ac:dyDescent="0.2">
      <c r="A36" s="51" t="s">
        <v>144</v>
      </c>
      <c r="B36" s="51"/>
      <c r="C36" s="51"/>
      <c r="D36" s="141">
        <v>71032</v>
      </c>
      <c r="E36" s="22">
        <v>72869</v>
      </c>
      <c r="F36" s="141">
        <v>72142</v>
      </c>
      <c r="G36" s="122">
        <v>74081</v>
      </c>
      <c r="H36" s="22">
        <v>1939</v>
      </c>
      <c r="I36" s="22"/>
    </row>
    <row r="37" spans="1:9" s="5" customFormat="1" ht="3" customHeight="1" x14ac:dyDescent="0.2">
      <c r="A37" s="51"/>
      <c r="B37" s="51"/>
      <c r="C37" s="51"/>
      <c r="D37" s="32"/>
      <c r="E37" s="22"/>
      <c r="F37" s="22"/>
      <c r="G37" s="122"/>
      <c r="H37" s="22"/>
      <c r="I37" s="22"/>
    </row>
    <row r="38" spans="1:9" s="5" customFormat="1" x14ac:dyDescent="0.2">
      <c r="A38" s="51" t="s">
        <v>33</v>
      </c>
      <c r="B38" s="51"/>
      <c r="C38" s="51"/>
      <c r="D38" s="32">
        <v>79906</v>
      </c>
      <c r="E38" s="22">
        <v>82655</v>
      </c>
      <c r="F38" s="22">
        <v>81823</v>
      </c>
      <c r="G38" s="122">
        <v>85041</v>
      </c>
      <c r="H38" s="22">
        <v>3218</v>
      </c>
      <c r="I38" s="22"/>
    </row>
    <row r="39" spans="1:9" ht="3" customHeight="1" x14ac:dyDescent="0.2">
      <c r="A39" s="43"/>
      <c r="B39" s="43"/>
      <c r="C39" s="43"/>
      <c r="D39" s="16"/>
      <c r="E39" s="84"/>
      <c r="F39" s="84"/>
      <c r="G39" s="121"/>
      <c r="H39" s="22"/>
      <c r="I39" s="22"/>
    </row>
    <row r="40" spans="1:9" x14ac:dyDescent="0.2">
      <c r="A40" s="43" t="s">
        <v>34</v>
      </c>
      <c r="B40" s="43"/>
      <c r="C40" s="43"/>
      <c r="D40" s="16"/>
      <c r="E40" s="84"/>
      <c r="F40" s="84"/>
      <c r="G40" s="121"/>
      <c r="H40" s="22"/>
      <c r="I40" s="22"/>
    </row>
    <row r="41" spans="1:9" x14ac:dyDescent="0.2">
      <c r="A41" s="43" t="s">
        <v>35</v>
      </c>
      <c r="B41" s="43"/>
      <c r="C41" s="43"/>
      <c r="D41" s="143">
        <v>0</v>
      </c>
      <c r="E41" s="143">
        <v>0</v>
      </c>
      <c r="F41" s="143">
        <v>0</v>
      </c>
      <c r="G41" s="121">
        <v>0</v>
      </c>
      <c r="H41" s="22">
        <v>0</v>
      </c>
      <c r="I41" s="22"/>
    </row>
    <row r="42" spans="1:9" x14ac:dyDescent="0.2">
      <c r="A42" s="43" t="s">
        <v>36</v>
      </c>
      <c r="B42" s="43"/>
      <c r="C42" s="43"/>
      <c r="D42" s="143">
        <v>343</v>
      </c>
      <c r="E42" s="143">
        <v>327</v>
      </c>
      <c r="F42" s="143">
        <v>326</v>
      </c>
      <c r="G42" s="121">
        <v>326</v>
      </c>
      <c r="H42" s="22">
        <v>0</v>
      </c>
      <c r="I42" s="22"/>
    </row>
    <row r="43" spans="1:9" x14ac:dyDescent="0.2">
      <c r="A43" s="43" t="s">
        <v>37</v>
      </c>
      <c r="B43" s="43"/>
      <c r="C43" s="43"/>
      <c r="D43" s="143"/>
      <c r="E43" s="84"/>
      <c r="F43" s="84"/>
      <c r="G43" s="121"/>
      <c r="H43" s="22"/>
      <c r="I43" s="22"/>
    </row>
    <row r="44" spans="1:9" x14ac:dyDescent="0.2">
      <c r="A44" s="62" t="s">
        <v>190</v>
      </c>
      <c r="B44" s="62"/>
      <c r="C44" s="43"/>
      <c r="D44" s="143">
        <v>0</v>
      </c>
      <c r="E44" s="143">
        <v>617</v>
      </c>
      <c r="F44" s="143">
        <v>364</v>
      </c>
      <c r="G44" s="121">
        <v>815</v>
      </c>
      <c r="H44" s="22">
        <v>451</v>
      </c>
      <c r="I44" s="22"/>
    </row>
    <row r="45" spans="1:9" x14ac:dyDescent="0.2">
      <c r="A45" s="62" t="s">
        <v>191</v>
      </c>
      <c r="B45" s="62"/>
      <c r="C45" s="43"/>
      <c r="D45" s="143">
        <v>22862</v>
      </c>
      <c r="E45" s="143">
        <v>23757</v>
      </c>
      <c r="F45" s="143">
        <v>23935</v>
      </c>
      <c r="G45" s="121">
        <v>23310</v>
      </c>
      <c r="H45" s="22">
        <v>-624</v>
      </c>
      <c r="I45" s="22"/>
    </row>
    <row r="46" spans="1:9" x14ac:dyDescent="0.2">
      <c r="A46" s="43" t="s">
        <v>175</v>
      </c>
      <c r="B46" s="43"/>
      <c r="C46" s="43"/>
      <c r="D46" s="143">
        <v>98</v>
      </c>
      <c r="E46" s="143">
        <v>66</v>
      </c>
      <c r="F46" s="143">
        <v>86</v>
      </c>
      <c r="G46" s="121">
        <v>97</v>
      </c>
      <c r="H46" s="22">
        <v>11</v>
      </c>
      <c r="I46" s="22"/>
    </row>
    <row r="47" spans="1:9" x14ac:dyDescent="0.2">
      <c r="A47" s="43" t="s">
        <v>77</v>
      </c>
      <c r="B47" s="43"/>
      <c r="C47" s="43"/>
      <c r="D47" s="143">
        <v>368</v>
      </c>
      <c r="E47" s="143">
        <v>364</v>
      </c>
      <c r="F47" s="143">
        <v>367</v>
      </c>
      <c r="G47" s="121">
        <v>423</v>
      </c>
      <c r="H47" s="22">
        <v>56</v>
      </c>
      <c r="I47" s="22"/>
    </row>
    <row r="48" spans="1:9" x14ac:dyDescent="0.2">
      <c r="A48" s="43" t="s">
        <v>78</v>
      </c>
      <c r="B48" s="43"/>
      <c r="C48" s="43"/>
      <c r="D48" s="143">
        <v>5875</v>
      </c>
      <c r="E48" s="143">
        <v>5479</v>
      </c>
      <c r="F48" s="143">
        <v>5937</v>
      </c>
      <c r="G48" s="121">
        <v>8488</v>
      </c>
      <c r="H48" s="22">
        <v>2551</v>
      </c>
      <c r="I48" s="22"/>
    </row>
    <row r="49" spans="1:9" x14ac:dyDescent="0.2">
      <c r="A49" s="43" t="s">
        <v>79</v>
      </c>
      <c r="B49" s="43"/>
      <c r="C49" s="43"/>
      <c r="D49" s="143">
        <v>1835</v>
      </c>
      <c r="E49" s="143">
        <v>1421</v>
      </c>
      <c r="F49" s="143">
        <v>1647</v>
      </c>
      <c r="G49" s="121">
        <v>1796</v>
      </c>
      <c r="H49" s="22">
        <v>149</v>
      </c>
      <c r="I49" s="22"/>
    </row>
    <row r="50" spans="1:9" s="5" customFormat="1" x14ac:dyDescent="0.2">
      <c r="A50" s="51" t="s">
        <v>38</v>
      </c>
      <c r="B50" s="51"/>
      <c r="C50" s="51"/>
      <c r="D50" s="141">
        <v>31381</v>
      </c>
      <c r="E50" s="22">
        <v>32030</v>
      </c>
      <c r="F50" s="141">
        <v>32661</v>
      </c>
      <c r="G50" s="122">
        <v>35255</v>
      </c>
      <c r="H50" s="22">
        <v>2594</v>
      </c>
      <c r="I50" s="22"/>
    </row>
    <row r="51" spans="1:9" ht="3" customHeight="1" x14ac:dyDescent="0.2">
      <c r="A51" s="43"/>
      <c r="B51" s="43"/>
      <c r="C51" s="43"/>
      <c r="D51" s="16"/>
      <c r="E51" s="84"/>
      <c r="F51" s="84"/>
      <c r="G51" s="121"/>
      <c r="H51" s="22"/>
      <c r="I51" s="22"/>
    </row>
    <row r="52" spans="1:9" s="4" customFormat="1" x14ac:dyDescent="0.2">
      <c r="A52" s="42" t="s">
        <v>80</v>
      </c>
      <c r="B52" s="42"/>
      <c r="C52" s="42"/>
      <c r="D52" s="142">
        <v>48525</v>
      </c>
      <c r="E52" s="18">
        <v>50625</v>
      </c>
      <c r="F52" s="18">
        <v>49162</v>
      </c>
      <c r="G52" s="123">
        <v>49786</v>
      </c>
      <c r="H52" s="25">
        <v>624</v>
      </c>
      <c r="I52" s="25"/>
    </row>
    <row r="53" spans="1:9" s="4" customFormat="1" ht="3" customHeight="1" x14ac:dyDescent="0.2">
      <c r="A53" s="42"/>
      <c r="B53" s="42"/>
      <c r="C53" s="42"/>
      <c r="D53" s="45"/>
      <c r="E53" s="18"/>
      <c r="F53" s="18"/>
      <c r="G53" s="123"/>
      <c r="H53" s="22"/>
      <c r="I53" s="22"/>
    </row>
    <row r="54" spans="1:9" s="4" customFormat="1" x14ac:dyDescent="0.2">
      <c r="A54" s="51" t="s">
        <v>81</v>
      </c>
      <c r="B54" s="51"/>
      <c r="C54" s="51"/>
      <c r="D54" s="45"/>
      <c r="E54" s="18"/>
      <c r="F54" s="18"/>
      <c r="G54" s="123"/>
      <c r="H54" s="22"/>
      <c r="I54" s="22"/>
    </row>
    <row r="55" spans="1:9" s="4" customFormat="1" x14ac:dyDescent="0.2">
      <c r="A55" s="50" t="s">
        <v>82</v>
      </c>
      <c r="B55" s="50"/>
      <c r="C55" s="50"/>
      <c r="D55" s="143">
        <v>10235</v>
      </c>
      <c r="E55" s="143">
        <v>11052</v>
      </c>
      <c r="F55" s="143">
        <v>11344</v>
      </c>
      <c r="G55" s="121">
        <v>10887</v>
      </c>
      <c r="H55" s="22">
        <v>-456</v>
      </c>
      <c r="I55" s="22"/>
    </row>
    <row r="56" spans="1:9" s="4" customFormat="1" x14ac:dyDescent="0.2">
      <c r="A56" s="50" t="s">
        <v>83</v>
      </c>
      <c r="B56" s="50"/>
      <c r="C56" s="50"/>
      <c r="D56" s="143">
        <v>17299</v>
      </c>
      <c r="E56" s="143">
        <v>18161</v>
      </c>
      <c r="F56" s="143">
        <v>17954</v>
      </c>
      <c r="G56" s="121">
        <v>17448</v>
      </c>
      <c r="H56" s="22">
        <v>-506</v>
      </c>
      <c r="I56" s="22"/>
    </row>
    <row r="57" spans="1:9" s="4" customFormat="1" x14ac:dyDescent="0.2">
      <c r="A57" s="56" t="s">
        <v>84</v>
      </c>
      <c r="B57" s="56"/>
      <c r="C57" s="50"/>
      <c r="D57" s="143">
        <v>20990</v>
      </c>
      <c r="E57" s="143">
        <v>21413</v>
      </c>
      <c r="F57" s="143">
        <v>19864</v>
      </c>
      <c r="G57" s="121">
        <v>21450</v>
      </c>
      <c r="H57" s="22">
        <v>1586</v>
      </c>
      <c r="I57" s="22"/>
    </row>
    <row r="58" spans="1:9" s="4" customFormat="1" x14ac:dyDescent="0.2">
      <c r="A58" s="42" t="s">
        <v>39</v>
      </c>
      <c r="B58" s="171"/>
      <c r="C58" s="61">
        <v>4</v>
      </c>
      <c r="D58" s="142">
        <v>48525</v>
      </c>
      <c r="E58" s="142">
        <v>50625</v>
      </c>
      <c r="F58" s="18">
        <v>49162</v>
      </c>
      <c r="G58" s="123">
        <v>49786</v>
      </c>
      <c r="H58" s="25">
        <v>624</v>
      </c>
      <c r="I58" s="25"/>
    </row>
    <row r="59" spans="1:9" ht="3" customHeight="1" thickBot="1" x14ac:dyDescent="0.25">
      <c r="A59" s="43"/>
      <c r="B59" s="43"/>
      <c r="C59" s="43"/>
      <c r="D59" s="16"/>
      <c r="E59" s="3"/>
      <c r="F59" s="84"/>
      <c r="G59" s="121"/>
      <c r="H59" s="22"/>
      <c r="I59" s="22"/>
    </row>
    <row r="60" spans="1:9" ht="20.100000000000001" customHeight="1" thickBot="1" x14ac:dyDescent="0.25">
      <c r="A60" s="94" t="s">
        <v>85</v>
      </c>
      <c r="B60" s="94"/>
      <c r="C60" s="94"/>
      <c r="D60" s="96"/>
      <c r="E60" s="98"/>
      <c r="F60" s="95"/>
      <c r="G60" s="126"/>
      <c r="H60" s="90"/>
      <c r="I60" s="57"/>
    </row>
    <row r="61" spans="1:9" ht="3" customHeight="1" x14ac:dyDescent="0.2">
      <c r="A61" s="43"/>
      <c r="B61" s="43"/>
      <c r="C61" s="43"/>
      <c r="D61" s="16"/>
      <c r="E61" s="3"/>
      <c r="F61" s="84"/>
      <c r="G61" s="121"/>
      <c r="H61" s="22"/>
      <c r="I61" s="22"/>
    </row>
    <row r="62" spans="1:9" x14ac:dyDescent="0.2">
      <c r="A62" s="51" t="s">
        <v>86</v>
      </c>
      <c r="B62" s="51"/>
      <c r="C62" s="51"/>
      <c r="D62" s="141">
        <v>-22507</v>
      </c>
      <c r="E62" s="32">
        <v>-22244</v>
      </c>
      <c r="F62" s="32">
        <v>-22980</v>
      </c>
      <c r="G62" s="122">
        <v>-24295</v>
      </c>
      <c r="H62" s="22">
        <v>-1316</v>
      </c>
      <c r="I62" s="22"/>
    </row>
    <row r="63" spans="1:9" ht="3" customHeight="1" x14ac:dyDescent="0.2">
      <c r="A63" s="43"/>
      <c r="B63" s="43"/>
      <c r="C63" s="43"/>
      <c r="D63" s="16"/>
      <c r="E63" s="84"/>
      <c r="F63" s="84"/>
      <c r="G63" s="121"/>
      <c r="H63" s="22"/>
      <c r="I63" s="22"/>
    </row>
    <row r="64" spans="1:9" x14ac:dyDescent="0.2">
      <c r="A64" s="51" t="s">
        <v>88</v>
      </c>
      <c r="B64" s="51"/>
      <c r="C64" s="51"/>
      <c r="D64" s="16"/>
      <c r="E64" s="3"/>
      <c r="F64" s="84"/>
      <c r="G64" s="121"/>
      <c r="H64" s="22"/>
      <c r="I64" s="22"/>
    </row>
    <row r="65" spans="1:9" x14ac:dyDescent="0.2">
      <c r="A65" s="43" t="s">
        <v>89</v>
      </c>
      <c r="B65" s="43"/>
      <c r="C65" s="43"/>
      <c r="D65" s="143">
        <v>23205</v>
      </c>
      <c r="E65" s="143">
        <v>24701</v>
      </c>
      <c r="F65" s="143">
        <v>24625</v>
      </c>
      <c r="G65" s="121">
        <v>24451</v>
      </c>
      <c r="H65" s="22">
        <v>-174</v>
      </c>
      <c r="I65" s="22"/>
    </row>
    <row r="66" spans="1:9" x14ac:dyDescent="0.2">
      <c r="A66" s="51" t="s">
        <v>164</v>
      </c>
      <c r="B66" s="51"/>
      <c r="C66" s="51"/>
      <c r="D66" s="143">
        <v>6393</v>
      </c>
      <c r="E66" s="143">
        <v>7282</v>
      </c>
      <c r="F66" s="143">
        <v>7298</v>
      </c>
      <c r="G66" s="121">
        <v>8345</v>
      </c>
      <c r="H66" s="22">
        <v>1047</v>
      </c>
      <c r="I66" s="22"/>
    </row>
    <row r="67" spans="1:9" x14ac:dyDescent="0.2">
      <c r="A67" s="51" t="s">
        <v>165</v>
      </c>
      <c r="B67" s="51"/>
      <c r="C67" s="51"/>
      <c r="D67" s="143">
        <v>0</v>
      </c>
      <c r="E67" s="143">
        <v>0</v>
      </c>
      <c r="F67" s="143">
        <v>0</v>
      </c>
      <c r="G67" s="122">
        <v>0</v>
      </c>
      <c r="H67" s="22">
        <v>0</v>
      </c>
      <c r="I67" s="22"/>
    </row>
    <row r="68" spans="1:9" x14ac:dyDescent="0.2">
      <c r="A68" s="51" t="s">
        <v>88</v>
      </c>
      <c r="B68" s="51"/>
      <c r="C68" s="51"/>
      <c r="D68" s="141">
        <v>16812</v>
      </c>
      <c r="E68" s="22">
        <v>17418</v>
      </c>
      <c r="F68" s="22">
        <v>17327</v>
      </c>
      <c r="G68" s="122">
        <v>16106</v>
      </c>
      <c r="H68" s="22">
        <v>-1221</v>
      </c>
      <c r="I68" s="22"/>
    </row>
    <row r="69" spans="1:9" x14ac:dyDescent="0.2">
      <c r="A69" s="43"/>
      <c r="B69" s="43"/>
      <c r="C69" s="43"/>
      <c r="D69" s="44"/>
      <c r="E69" s="22"/>
      <c r="F69" s="22"/>
      <c r="H69" s="5"/>
      <c r="I69" s="5"/>
    </row>
    <row r="71" spans="1:9" x14ac:dyDescent="0.2">
      <c r="A71" s="182" t="s">
        <v>224</v>
      </c>
    </row>
  </sheetData>
  <mergeCells count="3">
    <mergeCell ref="E6:H6"/>
    <mergeCell ref="A2:H2"/>
    <mergeCell ref="A3:H3"/>
  </mergeCells>
  <phoneticPr fontId="6" type="noConversion"/>
  <pageMargins left="0.75" right="0.75" top="1" bottom="1" header="0.5" footer="0.5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45"/>
  <sheetViews>
    <sheetView showGridLines="0" zoomScaleNormal="100" workbookViewId="0"/>
  </sheetViews>
  <sheetFormatPr defaultRowHeight="11.25" x14ac:dyDescent="0.2"/>
  <cols>
    <col min="1" max="1" width="44" customWidth="1"/>
    <col min="2" max="3" width="14.33203125" customWidth="1"/>
    <col min="4" max="4" width="12.6640625" bestFit="1" customWidth="1"/>
    <col min="5" max="5" width="17.83203125" customWidth="1"/>
    <col min="6" max="6" width="9.83203125" bestFit="1" customWidth="1"/>
    <col min="8" max="8" width="9.6640625" bestFit="1" customWidth="1"/>
    <col min="9" max="9" width="11.6640625" bestFit="1" customWidth="1"/>
  </cols>
  <sheetData>
    <row r="1" spans="1:11" ht="15" x14ac:dyDescent="0.25">
      <c r="A1" s="183" t="s">
        <v>244</v>
      </c>
    </row>
    <row r="2" spans="1:11" x14ac:dyDescent="0.2">
      <c r="A2" s="187" t="s">
        <v>220</v>
      </c>
      <c r="B2" s="187"/>
      <c r="C2" s="187"/>
      <c r="D2" s="187"/>
      <c r="E2" s="187"/>
    </row>
    <row r="3" spans="1:11" x14ac:dyDescent="0.2">
      <c r="A3" s="188" t="s">
        <v>216</v>
      </c>
      <c r="B3" s="188"/>
      <c r="C3" s="188"/>
      <c r="D3" s="188"/>
      <c r="E3" s="188"/>
      <c r="G3" s="111"/>
    </row>
    <row r="4" spans="1:11" ht="3" customHeight="1" x14ac:dyDescent="0.2"/>
    <row r="5" spans="1:11" ht="33.75" x14ac:dyDescent="0.2">
      <c r="A5" s="73"/>
      <c r="B5" s="79" t="s">
        <v>153</v>
      </c>
      <c r="C5" s="80" t="s">
        <v>152</v>
      </c>
      <c r="D5" s="81" t="s">
        <v>154</v>
      </c>
      <c r="E5" s="82" t="s">
        <v>147</v>
      </c>
    </row>
    <row r="6" spans="1:11" x14ac:dyDescent="0.2">
      <c r="A6" s="68"/>
      <c r="B6" s="83" t="s">
        <v>0</v>
      </c>
      <c r="C6" s="83" t="s">
        <v>0</v>
      </c>
      <c r="D6" s="83" t="s">
        <v>0</v>
      </c>
      <c r="E6" s="83" t="s">
        <v>0</v>
      </c>
    </row>
    <row r="9" spans="1:11" x14ac:dyDescent="0.2">
      <c r="A9" s="5" t="s">
        <v>192</v>
      </c>
      <c r="B9" s="22">
        <v>9477</v>
      </c>
      <c r="C9" s="22">
        <v>22070</v>
      </c>
      <c r="D9" s="22">
        <v>18016</v>
      </c>
      <c r="E9" s="22">
        <v>49563</v>
      </c>
      <c r="H9" s="20"/>
      <c r="I9" s="20"/>
      <c r="J9" s="20"/>
      <c r="K9" s="20"/>
    </row>
    <row r="10" spans="1:11" ht="3" customHeight="1" x14ac:dyDescent="0.2">
      <c r="A10" s="5"/>
      <c r="B10" s="22">
        <v>0</v>
      </c>
      <c r="C10" s="22">
        <v>0</v>
      </c>
      <c r="D10" s="22">
        <v>0</v>
      </c>
      <c r="E10" s="22">
        <v>0</v>
      </c>
      <c r="H10" s="20"/>
      <c r="I10" s="20"/>
      <c r="J10" s="20"/>
      <c r="K10" s="20"/>
    </row>
    <row r="11" spans="1:11" x14ac:dyDescent="0.2">
      <c r="A11" t="s">
        <v>177</v>
      </c>
      <c r="B11" s="84">
        <v>0</v>
      </c>
      <c r="C11" s="84">
        <v>0</v>
      </c>
      <c r="D11" s="84">
        <v>532</v>
      </c>
      <c r="E11" s="84">
        <v>532</v>
      </c>
      <c r="H11" s="20"/>
      <c r="I11" s="20"/>
      <c r="J11" s="20"/>
      <c r="K11" s="20"/>
    </row>
    <row r="12" spans="1:11" x14ac:dyDescent="0.2">
      <c r="A12" t="s">
        <v>53</v>
      </c>
      <c r="B12" s="84">
        <v>0</v>
      </c>
      <c r="C12" s="16">
        <v>-1079</v>
      </c>
      <c r="D12" s="16">
        <v>-21</v>
      </c>
      <c r="E12" s="84">
        <v>-1100</v>
      </c>
      <c r="H12" s="20"/>
      <c r="I12" s="20"/>
      <c r="J12" s="20"/>
      <c r="K12" s="20"/>
    </row>
    <row r="13" spans="1:11" ht="3" customHeight="1" x14ac:dyDescent="0.2">
      <c r="B13" s="84">
        <v>0</v>
      </c>
      <c r="C13" s="84">
        <v>0</v>
      </c>
      <c r="D13" s="84">
        <v>0</v>
      </c>
      <c r="E13" s="84">
        <v>0</v>
      </c>
      <c r="H13" s="20"/>
      <c r="I13" s="20"/>
      <c r="J13" s="20"/>
      <c r="K13" s="20"/>
    </row>
    <row r="14" spans="1:11" x14ac:dyDescent="0.2">
      <c r="A14" s="5" t="s">
        <v>181</v>
      </c>
      <c r="B14" s="22">
        <v>0</v>
      </c>
      <c r="C14" s="57">
        <v>-1079</v>
      </c>
      <c r="D14" s="57">
        <v>512</v>
      </c>
      <c r="E14" s="57">
        <v>-568</v>
      </c>
      <c r="F14" s="20"/>
      <c r="H14" s="20"/>
      <c r="I14" s="20"/>
      <c r="J14" s="20"/>
      <c r="K14" s="20"/>
    </row>
    <row r="15" spans="1:11" ht="3" customHeight="1" x14ac:dyDescent="0.2">
      <c r="B15" s="84"/>
      <c r="C15" s="84"/>
      <c r="D15" s="84"/>
      <c r="E15" s="84"/>
      <c r="H15" s="20"/>
      <c r="I15" s="20"/>
      <c r="J15" s="20"/>
      <c r="K15" s="20"/>
    </row>
    <row r="16" spans="1:11" x14ac:dyDescent="0.2">
      <c r="A16" s="5" t="s">
        <v>149</v>
      </c>
      <c r="B16" s="84">
        <v>0</v>
      </c>
      <c r="C16" s="84">
        <v>0</v>
      </c>
      <c r="D16" s="84">
        <v>0</v>
      </c>
      <c r="E16" s="84">
        <v>0</v>
      </c>
      <c r="H16" s="20"/>
      <c r="I16" s="20"/>
      <c r="J16" s="20"/>
      <c r="K16" s="20"/>
    </row>
    <row r="17" spans="1:11" x14ac:dyDescent="0.2">
      <c r="A17" s="48" t="s">
        <v>172</v>
      </c>
      <c r="B17" s="84">
        <v>758</v>
      </c>
      <c r="C17" s="84">
        <v>0</v>
      </c>
      <c r="D17" s="84">
        <v>0</v>
      </c>
      <c r="E17" s="84">
        <v>758</v>
      </c>
      <c r="H17" s="20"/>
      <c r="I17" s="20"/>
      <c r="J17" s="20"/>
      <c r="K17" s="20"/>
    </row>
    <row r="18" spans="1:11" x14ac:dyDescent="0.2">
      <c r="A18" t="s">
        <v>171</v>
      </c>
      <c r="B18" s="84">
        <v>0</v>
      </c>
      <c r="C18" s="84">
        <v>0</v>
      </c>
      <c r="D18" s="84">
        <v>-1229</v>
      </c>
      <c r="E18" s="84">
        <v>-1229</v>
      </c>
      <c r="H18" s="20"/>
      <c r="I18" s="20"/>
      <c r="J18" s="20"/>
      <c r="K18" s="20"/>
    </row>
    <row r="19" spans="1:11" ht="3" customHeight="1" x14ac:dyDescent="0.2">
      <c r="B19" s="84"/>
      <c r="C19" s="84"/>
      <c r="D19" s="84"/>
      <c r="E19" s="84"/>
      <c r="H19" s="20"/>
      <c r="I19" s="20"/>
      <c r="J19" s="20"/>
      <c r="K19" s="20"/>
    </row>
    <row r="20" spans="1:11" x14ac:dyDescent="0.2">
      <c r="A20" s="104" t="s">
        <v>26</v>
      </c>
      <c r="B20" s="57">
        <v>758</v>
      </c>
      <c r="C20" s="57">
        <v>0</v>
      </c>
      <c r="D20" s="57">
        <v>-1229</v>
      </c>
      <c r="E20" s="57">
        <v>-471</v>
      </c>
      <c r="H20" s="20"/>
      <c r="I20" s="20"/>
      <c r="J20" s="20"/>
      <c r="K20" s="20"/>
    </row>
    <row r="21" spans="1:11" ht="3" customHeight="1" x14ac:dyDescent="0.2">
      <c r="B21" s="107"/>
      <c r="C21" s="107"/>
      <c r="D21" s="107"/>
      <c r="E21" s="107"/>
      <c r="H21" s="20"/>
      <c r="I21" s="20"/>
      <c r="J21" s="20"/>
      <c r="K21" s="20"/>
    </row>
    <row r="22" spans="1:11" x14ac:dyDescent="0.2">
      <c r="A22" s="4" t="s">
        <v>198</v>
      </c>
      <c r="B22" s="106">
        <v>10235</v>
      </c>
      <c r="C22" s="106">
        <v>20991</v>
      </c>
      <c r="D22" s="106">
        <v>17299</v>
      </c>
      <c r="E22" s="106">
        <v>48525</v>
      </c>
      <c r="G22" s="113"/>
      <c r="H22" s="20"/>
      <c r="I22" s="20"/>
      <c r="J22" s="20"/>
      <c r="K22" s="20"/>
    </row>
    <row r="23" spans="1:11" x14ac:dyDescent="0.2">
      <c r="B23" s="84"/>
      <c r="C23" s="84"/>
      <c r="D23" s="84"/>
      <c r="E23" s="84"/>
      <c r="H23" s="20"/>
      <c r="I23" s="20"/>
      <c r="J23" s="20"/>
      <c r="K23" s="20"/>
    </row>
    <row r="24" spans="1:11" x14ac:dyDescent="0.2">
      <c r="A24" s="5" t="s">
        <v>203</v>
      </c>
      <c r="B24" s="22">
        <v>10235</v>
      </c>
      <c r="C24" s="22">
        <v>20991</v>
      </c>
      <c r="D24" s="22">
        <v>17299</v>
      </c>
      <c r="E24" s="22">
        <v>48525</v>
      </c>
      <c r="H24" s="20"/>
      <c r="I24" s="20"/>
      <c r="J24" s="20"/>
      <c r="K24" s="20"/>
    </row>
    <row r="25" spans="1:11" ht="11.25" customHeight="1" x14ac:dyDescent="0.2">
      <c r="A25" s="150" t="s">
        <v>206</v>
      </c>
      <c r="B25" s="22">
        <v>0</v>
      </c>
      <c r="C25" s="84">
        <v>0</v>
      </c>
      <c r="D25" s="84">
        <v>-111</v>
      </c>
      <c r="E25" s="84">
        <v>-111</v>
      </c>
      <c r="F25" s="84"/>
      <c r="H25" s="20"/>
      <c r="I25" s="20"/>
      <c r="J25" s="20"/>
      <c r="K25" s="20"/>
    </row>
    <row r="26" spans="1:11" ht="11.25" customHeight="1" x14ac:dyDescent="0.2">
      <c r="A26" s="150" t="s">
        <v>207</v>
      </c>
      <c r="B26" s="149">
        <v>0</v>
      </c>
      <c r="C26" s="147">
        <v>0</v>
      </c>
      <c r="D26" s="147">
        <v>6</v>
      </c>
      <c r="E26" s="147">
        <v>6</v>
      </c>
      <c r="F26" s="84"/>
      <c r="H26" s="20"/>
      <c r="I26" s="20"/>
      <c r="J26" s="20"/>
      <c r="K26" s="20"/>
    </row>
    <row r="27" spans="1:11" ht="11.25" customHeight="1" x14ac:dyDescent="0.2">
      <c r="A27" s="10" t="s">
        <v>208</v>
      </c>
      <c r="B27" s="22">
        <v>10235</v>
      </c>
      <c r="C27" s="22">
        <v>20991</v>
      </c>
      <c r="D27" s="22">
        <v>17195</v>
      </c>
      <c r="E27" s="22">
        <v>48420</v>
      </c>
      <c r="F27" s="84"/>
      <c r="H27" s="20"/>
      <c r="I27" s="20"/>
      <c r="J27" s="20"/>
      <c r="K27" s="20"/>
    </row>
    <row r="28" spans="1:11" ht="11.25" customHeight="1" x14ac:dyDescent="0.2">
      <c r="A28" s="66" t="s">
        <v>177</v>
      </c>
      <c r="B28" s="84">
        <v>0</v>
      </c>
      <c r="C28" s="84">
        <v>0</v>
      </c>
      <c r="D28" s="84">
        <v>440</v>
      </c>
      <c r="E28" s="84">
        <v>440</v>
      </c>
      <c r="H28" s="20"/>
      <c r="I28" s="20"/>
      <c r="J28" s="20"/>
      <c r="K28" s="20"/>
    </row>
    <row r="29" spans="1:11" x14ac:dyDescent="0.2">
      <c r="A29" s="66" t="s">
        <v>213</v>
      </c>
      <c r="B29" s="84">
        <v>0</v>
      </c>
      <c r="C29" s="16">
        <v>460</v>
      </c>
      <c r="D29" s="16">
        <v>-129</v>
      </c>
      <c r="E29" s="84">
        <v>331</v>
      </c>
      <c r="H29" s="20"/>
      <c r="I29" s="20"/>
      <c r="J29" s="20"/>
      <c r="K29" s="20"/>
    </row>
    <row r="30" spans="1:11" ht="3" customHeight="1" x14ac:dyDescent="0.2">
      <c r="A30" s="66"/>
      <c r="B30" s="84"/>
      <c r="C30" s="84"/>
      <c r="D30" s="84"/>
      <c r="E30" s="84"/>
      <c r="H30" s="20"/>
      <c r="I30" s="20"/>
      <c r="J30" s="20"/>
      <c r="K30" s="20"/>
    </row>
    <row r="31" spans="1:11" x14ac:dyDescent="0.2">
      <c r="A31" s="151" t="s">
        <v>181</v>
      </c>
      <c r="B31" s="22">
        <v>0</v>
      </c>
      <c r="C31" s="57">
        <v>460</v>
      </c>
      <c r="D31" s="57">
        <v>312</v>
      </c>
      <c r="E31" s="57">
        <v>771</v>
      </c>
      <c r="F31" s="113"/>
      <c r="H31" s="20"/>
      <c r="I31" s="20"/>
      <c r="J31" s="20"/>
      <c r="K31" s="20"/>
    </row>
    <row r="32" spans="1:11" ht="3" customHeight="1" x14ac:dyDescent="0.2">
      <c r="A32" s="66"/>
      <c r="B32" s="84"/>
      <c r="C32" s="84"/>
      <c r="D32" s="84"/>
      <c r="E32" s="84"/>
      <c r="H32" s="20"/>
      <c r="I32" s="20"/>
      <c r="J32" s="20"/>
      <c r="K32" s="20"/>
    </row>
    <row r="33" spans="1:11" x14ac:dyDescent="0.2">
      <c r="A33" s="10" t="s">
        <v>149</v>
      </c>
      <c r="B33" s="84"/>
      <c r="C33" s="84"/>
      <c r="D33" s="84"/>
      <c r="E33" s="84"/>
      <c r="H33" s="20"/>
      <c r="I33" s="20"/>
      <c r="J33" s="20"/>
      <c r="K33" s="20"/>
    </row>
    <row r="34" spans="1:11" x14ac:dyDescent="0.2">
      <c r="A34" s="152" t="s">
        <v>172</v>
      </c>
      <c r="B34" s="84">
        <v>652</v>
      </c>
      <c r="C34" s="84">
        <v>0</v>
      </c>
      <c r="D34" s="84">
        <v>0</v>
      </c>
      <c r="E34" s="84">
        <v>652</v>
      </c>
      <c r="H34" s="20"/>
      <c r="I34" s="20"/>
      <c r="J34" s="20"/>
      <c r="K34" s="20"/>
    </row>
    <row r="35" spans="1:11" x14ac:dyDescent="0.2">
      <c r="A35" s="66" t="s">
        <v>171</v>
      </c>
      <c r="B35" s="84">
        <v>0</v>
      </c>
      <c r="C35" s="84">
        <v>0</v>
      </c>
      <c r="D35" s="84">
        <v>-162</v>
      </c>
      <c r="E35" s="84">
        <v>-162</v>
      </c>
      <c r="H35" s="20"/>
      <c r="I35" s="20"/>
      <c r="J35" s="20"/>
      <c r="K35" s="20"/>
    </row>
    <row r="36" spans="1:11" ht="3" customHeight="1" x14ac:dyDescent="0.2">
      <c r="A36" s="66"/>
      <c r="B36" s="84">
        <v>0</v>
      </c>
      <c r="C36" s="84">
        <v>0</v>
      </c>
      <c r="D36" s="84">
        <v>0</v>
      </c>
      <c r="E36" s="84">
        <v>0</v>
      </c>
      <c r="H36" s="20"/>
      <c r="I36" s="20"/>
      <c r="J36" s="20"/>
      <c r="K36" s="20"/>
    </row>
    <row r="37" spans="1:11" x14ac:dyDescent="0.2">
      <c r="A37" s="151" t="s">
        <v>26</v>
      </c>
      <c r="B37" s="57">
        <v>652</v>
      </c>
      <c r="C37" s="57">
        <v>0</v>
      </c>
      <c r="D37" s="57">
        <v>-162</v>
      </c>
      <c r="E37" s="57">
        <v>490</v>
      </c>
      <c r="H37" s="20"/>
      <c r="I37" s="20"/>
      <c r="J37" s="20"/>
      <c r="K37" s="20"/>
    </row>
    <row r="38" spans="1:11" ht="3" customHeight="1" x14ac:dyDescent="0.2">
      <c r="B38" s="107"/>
      <c r="C38" s="107"/>
      <c r="D38" s="107"/>
      <c r="E38" s="107"/>
      <c r="H38" s="20"/>
      <c r="I38" s="20"/>
      <c r="J38" s="20"/>
      <c r="K38" s="20"/>
    </row>
    <row r="39" spans="1:11" ht="13.5" x14ac:dyDescent="0.2">
      <c r="A39" s="66" t="s">
        <v>214</v>
      </c>
      <c r="B39" s="107">
        <v>0</v>
      </c>
      <c r="C39" s="107">
        <v>0</v>
      </c>
      <c r="D39" s="107">
        <v>105</v>
      </c>
      <c r="E39" s="107">
        <v>105</v>
      </c>
      <c r="H39" s="20"/>
      <c r="I39" s="20"/>
      <c r="J39" s="20"/>
      <c r="K39" s="20"/>
    </row>
    <row r="40" spans="1:11" ht="3" customHeight="1" x14ac:dyDescent="0.2">
      <c r="B40" s="107"/>
      <c r="C40" s="107"/>
      <c r="D40" s="107"/>
      <c r="E40" s="107"/>
      <c r="H40" s="20"/>
      <c r="I40" s="20"/>
      <c r="J40" s="20"/>
      <c r="K40" s="20"/>
    </row>
    <row r="41" spans="1:11" x14ac:dyDescent="0.2">
      <c r="A41" s="4" t="s">
        <v>204</v>
      </c>
      <c r="B41" s="106">
        <v>10887</v>
      </c>
      <c r="C41" s="106">
        <v>21451</v>
      </c>
      <c r="D41" s="106">
        <v>17448</v>
      </c>
      <c r="E41" s="106">
        <v>49786</v>
      </c>
      <c r="H41" s="20"/>
      <c r="I41" s="20"/>
      <c r="J41" s="20"/>
      <c r="K41" s="20"/>
    </row>
    <row r="44" spans="1:11" x14ac:dyDescent="0.2">
      <c r="A44" s="181" t="s">
        <v>217</v>
      </c>
    </row>
    <row r="45" spans="1:11" x14ac:dyDescent="0.2">
      <c r="A45" s="182" t="s">
        <v>224</v>
      </c>
    </row>
  </sheetData>
  <mergeCells count="2">
    <mergeCell ref="A2:E2"/>
    <mergeCell ref="A3:E3"/>
  </mergeCells>
  <phoneticPr fontId="0" type="noConversion"/>
  <pageMargins left="0.75" right="0.75" top="1" bottom="1" header="0.5" footer="0.5"/>
  <pageSetup paperSize="9"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48"/>
    <pageSetUpPr fitToPage="1"/>
  </sheetPr>
  <dimension ref="A1:E17"/>
  <sheetViews>
    <sheetView showGridLines="0" workbookViewId="0">
      <selection activeCell="E15" sqref="A3:E15"/>
    </sheetView>
  </sheetViews>
  <sheetFormatPr defaultRowHeight="11.25" x14ac:dyDescent="0.2"/>
  <cols>
    <col min="1" max="1" width="46.33203125" bestFit="1" customWidth="1"/>
    <col min="2" max="3" width="14.33203125" customWidth="1"/>
    <col min="4" max="4" width="12.6640625" bestFit="1" customWidth="1"/>
    <col min="5" max="5" width="17.83203125" customWidth="1"/>
  </cols>
  <sheetData>
    <row r="1" spans="1:5" x14ac:dyDescent="0.2">
      <c r="A1" s="54" t="s">
        <v>156</v>
      </c>
      <c r="B1" s="9"/>
      <c r="D1" s="9"/>
      <c r="E1" s="9"/>
    </row>
    <row r="2" spans="1:5" x14ac:dyDescent="0.2">
      <c r="A2" s="4"/>
      <c r="B2" s="9"/>
      <c r="C2" s="4"/>
      <c r="D2" s="9"/>
      <c r="E2" s="9"/>
    </row>
    <row r="3" spans="1:5" ht="33.75" x14ac:dyDescent="0.2">
      <c r="A3" s="73"/>
      <c r="B3" s="74" t="s">
        <v>153</v>
      </c>
      <c r="C3" s="75" t="s">
        <v>152</v>
      </c>
      <c r="D3" s="75" t="s">
        <v>154</v>
      </c>
      <c r="E3" s="77" t="s">
        <v>147</v>
      </c>
    </row>
    <row r="4" spans="1:5" x14ac:dyDescent="0.2">
      <c r="A4" s="9"/>
      <c r="B4" s="78" t="s">
        <v>0</v>
      </c>
      <c r="C4" s="78" t="s">
        <v>0</v>
      </c>
      <c r="D4" s="78" t="s">
        <v>0</v>
      </c>
      <c r="E4" s="78" t="s">
        <v>0</v>
      </c>
    </row>
    <row r="5" spans="1:5" x14ac:dyDescent="0.2">
      <c r="A5" s="9"/>
      <c r="B5" s="9"/>
      <c r="C5" s="9"/>
      <c r="D5" s="9"/>
      <c r="E5" s="9"/>
    </row>
    <row r="6" spans="1:5" x14ac:dyDescent="0.2">
      <c r="A6" s="67" t="s">
        <v>168</v>
      </c>
      <c r="B6" s="71">
        <f>'App 1 Table 1.6'!D55</f>
        <v>10235</v>
      </c>
      <c r="C6" s="71">
        <f>'App 1 Table 1.6'!D57</f>
        <v>20990</v>
      </c>
      <c r="D6" s="71">
        <f>'App 1 Table 1.6'!D56</f>
        <v>17299</v>
      </c>
      <c r="E6" s="71">
        <f>SUM(B6:D6)</f>
        <v>48524</v>
      </c>
    </row>
    <row r="7" spans="1:5" x14ac:dyDescent="0.2">
      <c r="A7" s="9"/>
      <c r="B7" s="71"/>
      <c r="C7" s="71"/>
      <c r="D7" s="71"/>
      <c r="E7" s="71"/>
    </row>
    <row r="8" spans="1:5" x14ac:dyDescent="0.2">
      <c r="A8" s="9" t="s">
        <v>148</v>
      </c>
      <c r="B8" s="71">
        <v>0</v>
      </c>
      <c r="C8" s="71">
        <v>0</v>
      </c>
      <c r="D8" s="71">
        <v>0</v>
      </c>
      <c r="E8" s="71">
        <v>0</v>
      </c>
    </row>
    <row r="9" spans="1:5" x14ac:dyDescent="0.2">
      <c r="A9" s="9"/>
      <c r="B9" s="71"/>
      <c r="C9" s="71"/>
      <c r="D9" s="71"/>
      <c r="E9" s="71"/>
    </row>
    <row r="10" spans="1:5" x14ac:dyDescent="0.2">
      <c r="A10" s="5" t="s">
        <v>149</v>
      </c>
      <c r="B10" s="71"/>
      <c r="C10" s="71"/>
      <c r="D10" s="71"/>
      <c r="E10" s="71"/>
    </row>
    <row r="11" spans="1:5" x14ac:dyDescent="0.2">
      <c r="A11" s="67" t="s">
        <v>150</v>
      </c>
      <c r="B11" s="71">
        <v>0</v>
      </c>
      <c r="C11" s="71">
        <v>0</v>
      </c>
      <c r="D11" s="71">
        <v>0</v>
      </c>
      <c r="E11" s="71">
        <v>0</v>
      </c>
    </row>
    <row r="12" spans="1:5" x14ac:dyDescent="0.2">
      <c r="A12" s="9" t="s">
        <v>137</v>
      </c>
      <c r="B12" s="71" t="s">
        <v>170</v>
      </c>
      <c r="C12" s="71">
        <v>0</v>
      </c>
      <c r="D12" s="71">
        <f>'App 1 Table 1.5'!G57</f>
        <v>-162</v>
      </c>
      <c r="E12" s="71">
        <f>SUM(B12:D12)</f>
        <v>-162</v>
      </c>
    </row>
    <row r="13" spans="1:5" x14ac:dyDescent="0.2">
      <c r="A13" s="9" t="s">
        <v>28</v>
      </c>
      <c r="B13" s="71">
        <v>0</v>
      </c>
      <c r="C13" s="71">
        <v>0</v>
      </c>
      <c r="D13" s="71">
        <v>0</v>
      </c>
      <c r="E13" s="71">
        <v>0</v>
      </c>
    </row>
    <row r="14" spans="1:5" x14ac:dyDescent="0.2">
      <c r="A14" s="9"/>
      <c r="B14" s="71"/>
      <c r="C14" s="71"/>
      <c r="D14" s="71"/>
      <c r="E14" s="71"/>
    </row>
    <row r="15" spans="1:5" x14ac:dyDescent="0.2">
      <c r="A15" s="4" t="s">
        <v>169</v>
      </c>
      <c r="B15" s="72">
        <v>0</v>
      </c>
      <c r="C15" s="72">
        <v>0</v>
      </c>
      <c r="D15" s="72">
        <v>0</v>
      </c>
      <c r="E15" s="72">
        <v>0</v>
      </c>
    </row>
    <row r="17" spans="2:5" x14ac:dyDescent="0.2">
      <c r="B17" s="70">
        <f>B15-'App 1 Table 1.6'!G55</f>
        <v>-10887</v>
      </c>
      <c r="C17" s="70">
        <f>C15-'App 1 Table 1.6'!G57</f>
        <v>-21450</v>
      </c>
      <c r="D17" s="70">
        <f>D15-'App 1 Table 1.6'!G56</f>
        <v>-17448</v>
      </c>
      <c r="E17" s="70">
        <f>E15-'App 1 Table 1.6'!G58</f>
        <v>-49786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17</vt:i4>
      </vt:variant>
    </vt:vector>
  </HeadingPairs>
  <TitlesOfParts>
    <vt:vector size="44" baseType="lpstr">
      <vt:lpstr>App 1 Table 1.1</vt:lpstr>
      <vt:lpstr>App 1 Table 1.2</vt:lpstr>
      <vt:lpstr>App 1 Table 1.3</vt:lpstr>
      <vt:lpstr>GG SOCE (op bal audit check)</vt:lpstr>
      <vt:lpstr>App 1 Table 1.4</vt:lpstr>
      <vt:lpstr>App 1 Table 1.5</vt:lpstr>
      <vt:lpstr>App 1 Table 1.6</vt:lpstr>
      <vt:lpstr>App 1 Table 1.7</vt:lpstr>
      <vt:lpstr>PNC SOCE (op bal audit check)</vt:lpstr>
      <vt:lpstr>App 1 Table 1.8</vt:lpstr>
      <vt:lpstr>App 1 Table 1.9</vt:lpstr>
      <vt:lpstr>App 1 Table 1.10</vt:lpstr>
      <vt:lpstr>App 1 Table 1.11</vt:lpstr>
      <vt:lpstr>TNPS SOCE (op bal audit check)</vt:lpstr>
      <vt:lpstr>App 1 Table 1.12</vt:lpstr>
      <vt:lpstr>App 1 Table 1.13</vt:lpstr>
      <vt:lpstr>App 1 Table 1.14</vt:lpstr>
      <vt:lpstr>App 1 Table 1.15</vt:lpstr>
      <vt:lpstr>PFC SOCE (op bal audit check)</vt:lpstr>
      <vt:lpstr>App 1 Table 1.16</vt:lpstr>
      <vt:lpstr>App 1 Table 1.17</vt:lpstr>
      <vt:lpstr>App 1 Table 1.18</vt:lpstr>
      <vt:lpstr>App 1 Table 1.19</vt:lpstr>
      <vt:lpstr>TPS SOCE (op bal audit check)</vt:lpstr>
      <vt:lpstr>App 1 Table 1.20</vt:lpstr>
      <vt:lpstr>Sheet1</vt:lpstr>
      <vt:lpstr>Sheet2</vt:lpstr>
      <vt:lpstr>'App 1 Table 1.1'!Print_Area</vt:lpstr>
      <vt:lpstr>'App 1 Table 1.10'!Print_Area</vt:lpstr>
      <vt:lpstr>'App 1 Table 1.12'!Print_Area</vt:lpstr>
      <vt:lpstr>'App 1 Table 1.13'!Print_Area</vt:lpstr>
      <vt:lpstr>'App 1 Table 1.14'!Print_Area</vt:lpstr>
      <vt:lpstr>'App 1 Table 1.16'!Print_Area</vt:lpstr>
      <vt:lpstr>'App 1 Table 1.17'!Print_Area</vt:lpstr>
      <vt:lpstr>'App 1 Table 1.18'!Print_Area</vt:lpstr>
      <vt:lpstr>'App 1 Table 1.2'!Print_Area</vt:lpstr>
      <vt:lpstr>'App 1 Table 1.20'!Print_Area</vt:lpstr>
      <vt:lpstr>'App 1 Table 1.3'!Print_Area</vt:lpstr>
      <vt:lpstr>'App 1 Table 1.4'!Print_Area</vt:lpstr>
      <vt:lpstr>'App 1 Table 1.5'!Print_Area</vt:lpstr>
      <vt:lpstr>'App 1 Table 1.6'!Print_Area</vt:lpstr>
      <vt:lpstr>'App 1 Table 1.8'!Print_Area</vt:lpstr>
      <vt:lpstr>'App 1 Table 1.9'!Print_Area</vt:lpstr>
      <vt:lpstr>'App 1 Table 1.1'!Print_Titles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ARSF - Appendix 1 Financial Statements</dc:title>
  <dc:subject>2019-20 Annual Report on State Finances</dc:subject>
  <dc:creator>Department of Treasury WA</dc:creator>
  <cp:lastModifiedBy>Richmond, Leanne</cp:lastModifiedBy>
  <cp:lastPrinted>2020-09-23T06:33:31Z</cp:lastPrinted>
  <dcterms:created xsi:type="dcterms:W3CDTF">2008-08-26T07:55:28Z</dcterms:created>
  <dcterms:modified xsi:type="dcterms:W3CDTF">2020-09-25T04:14:16Z</dcterms:modified>
</cp:coreProperties>
</file>