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heckCompatibility="1" defaultThemeVersion="124226"/>
  <mc:AlternateContent xmlns:mc="http://schemas.openxmlformats.org/markup-compatibility/2006">
    <mc:Choice Requires="x15">
      <x15ac:absPath xmlns:x15ac="http://schemas.microsoft.com/office/spreadsheetml/2010/11/ac" url="K:\PUBLICATIONS\01_TREASURY BU\02_ECONOMIC_BU\04_StateFinances\Quarterly Fin Results\2019-20\03 Mar 2020\Working\Web accessibility\"/>
    </mc:Choice>
  </mc:AlternateContent>
  <xr:revisionPtr revIDLastSave="0" documentId="13_ncr:1_{DBE36232-0821-4F98-8407-FDF1CCDCAD98}" xr6:coauthVersionLast="44" xr6:coauthVersionMax="44" xr10:uidLastSave="{00000000-0000-0000-0000-000000000000}"/>
  <bookViews>
    <workbookView xWindow="-120" yWindow="-120" windowWidth="38640" windowHeight="21240" tabRatio="769" xr2:uid="{00000000-000D-0000-FFFF-FFFF00000000}"/>
  </bookViews>
  <sheets>
    <sheet name="Table 1" sheetId="57" r:id="rId1"/>
    <sheet name="Figure 1" sheetId="72" r:id="rId2"/>
    <sheet name="Figure 2" sheetId="73" r:id="rId3"/>
    <sheet name="Figure 3" sheetId="74" r:id="rId4"/>
    <sheet name="Figure 4" sheetId="75" r:id="rId5"/>
    <sheet name="Figure 5" sheetId="76" r:id="rId6"/>
    <sheet name="Table 2" sheetId="58" r:id="rId7"/>
    <sheet name="Table 3" sheetId="59" r:id="rId8"/>
    <sheet name="Figure 6" sheetId="77" r:id="rId9"/>
    <sheet name="Table 1.1" sheetId="60" r:id="rId10"/>
    <sheet name="Table 1.2" sheetId="61" r:id="rId11"/>
    <sheet name="Table 1.3" sheetId="62" r:id="rId12"/>
    <sheet name="Table1.4" sheetId="63" r:id="rId13"/>
    <sheet name="Table 1.5" sheetId="64" r:id="rId14"/>
    <sheet name="Table 1.6" sheetId="65" r:id="rId15"/>
    <sheet name="Table 1.7" sheetId="66" r:id="rId16"/>
    <sheet name="Table 1.8" sheetId="67" r:id="rId17"/>
    <sheet name="Note 3" sheetId="71" r:id="rId18"/>
    <sheet name="Note 5" sheetId="68" r:id="rId19"/>
    <sheet name="Note 6" sheetId="69" r:id="rId20"/>
    <sheet name="Note 7" sheetId="70" r:id="rId21"/>
    <sheet name="Table 2.1" sheetId="78" r:id="rId22"/>
    <sheet name="Table 2.2" sheetId="79" r:id="rId23"/>
    <sheet name="Table 3.1" sheetId="17" r:id="rId24"/>
    <sheet name="Table 3.2" sheetId="18" r:id="rId25"/>
    <sheet name="Table 3.3" sheetId="19" r:id="rId26"/>
    <sheet name="Table 3.4" sheetId="20" r:id="rId27"/>
    <sheet name="Table 3.5" sheetId="56" r:id="rId28"/>
    <sheet name="Table 4.1" sheetId="80" r:id="rId29"/>
    <sheet name="Table 4.2" sheetId="81" r:id="rId30"/>
    <sheet name="Table 4.3" sheetId="82" r:id="rId31"/>
    <sheet name="Table 4.4" sheetId="83" r:id="rId32"/>
    <sheet name="Table 4.5" sheetId="84" r:id="rId33"/>
    <sheet name="Table 4.6" sheetId="85" r:id="rId34"/>
    <sheet name="Table 4.7" sheetId="86" r:id="rId35"/>
    <sheet name="Table 4.8" sheetId="87" r:id="rId36"/>
    <sheet name="Table 4.9" sheetId="88" r:id="rId37"/>
    <sheet name="Table 4.10" sheetId="89" r:id="rId38"/>
    <sheet name="Table 4.11" sheetId="90" r:id="rId39"/>
    <sheet name="Table 4.12" sheetId="91" r:id="rId40"/>
    <sheet name="Table 4.13" sheetId="92" r:id="rId41"/>
    <sheet name="Table 4.14" sheetId="93" r:id="rId42"/>
    <sheet name="Table 5.1" sheetId="94" r:id="rId43"/>
  </sheets>
  <definedNames>
    <definedName name="_xlnm.Print_Area" localSheetId="18">'Note 5'!$A$1:$F$38</definedName>
    <definedName name="_xlnm.Print_Area" localSheetId="0">'Table 1'!$A$2:$H$18</definedName>
    <definedName name="_xlnm.Print_Area" localSheetId="9">'Table 1.1'!$A$2:$I$73</definedName>
    <definedName name="_xlnm.Print_Area" localSheetId="10">'Table 1.2'!$A$2:$G$68</definedName>
    <definedName name="_xlnm.Print_Area" localSheetId="11">'Table 1.3'!$A$1:$E$34</definedName>
    <definedName name="_xlnm.Print_Area" localSheetId="13">'Table 1.5'!$A$2:$I$69</definedName>
    <definedName name="_xlnm.Print_Area" localSheetId="14">'Table 1.6'!$A$2:$G$65</definedName>
    <definedName name="_xlnm.Print_Area" localSheetId="15">'Table 1.7'!$A$1:$D$31</definedName>
    <definedName name="_xlnm.Print_Area" localSheetId="16">'Table 1.8'!$A$2:$I$74</definedName>
    <definedName name="_xlnm.Print_Area" localSheetId="6">'Table 2'!$A$2:$H$18</definedName>
    <definedName name="_xlnm.Print_Area" localSheetId="7">'Table 3'!$A$2:$H$23</definedName>
    <definedName name="_xlnm.Print_Area" localSheetId="23">'Table 3.1'!$A$3:$D$17</definedName>
    <definedName name="_xlnm.Print_Area" localSheetId="24">'Table 3.2'!$A$2:$E$53</definedName>
    <definedName name="_xlnm.Print_Area" localSheetId="25">'Table 3.3'!#REF!</definedName>
    <definedName name="_xlnm.Print_Area" localSheetId="26">'Table 3.4'!$A$3:$E$26</definedName>
    <definedName name="_xlnm.Print_Area" localSheetId="27">'Table 3.5'!$A$2:$K$44</definedName>
    <definedName name="_xlnm.Print_Area" localSheetId="12">Table1.4!$A$2:$I$75</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8" i="56" l="1"/>
  <c r="E35" i="56"/>
  <c r="C35" i="56"/>
  <c r="F33" i="56"/>
  <c r="F30" i="56"/>
  <c r="D22" i="20"/>
  <c r="D21" i="20"/>
  <c r="D17" i="20"/>
  <c r="D8" i="20"/>
  <c r="D49" i="18"/>
  <c r="D45" i="18"/>
  <c r="D41" i="18"/>
  <c r="D36" i="18"/>
  <c r="D30" i="18"/>
  <c r="D23" i="18"/>
  <c r="C96" i="79" l="1"/>
  <c r="B96" i="79"/>
  <c r="G6" i="79"/>
  <c r="G96" i="79" s="1"/>
  <c r="F6" i="79"/>
  <c r="F96" i="79" s="1"/>
  <c r="C87" i="78" l="1"/>
  <c r="B87" i="78"/>
  <c r="G6" i="78"/>
  <c r="G87" i="78" s="1"/>
  <c r="F6" i="78"/>
  <c r="F87" i="78" s="1"/>
  <c r="F32" i="75" l="1"/>
  <c r="B41" i="74" l="1"/>
  <c r="E28" i="72" l="1"/>
  <c r="E16" i="70" l="1"/>
  <c r="B16" i="70"/>
  <c r="E15" i="69"/>
  <c r="B15" i="69"/>
  <c r="E23" i="68"/>
  <c r="B23" i="68"/>
</calcChain>
</file>

<file path=xl/sharedStrings.xml><?xml version="1.0" encoding="utf-8"?>
<sst xmlns="http://schemas.openxmlformats.org/spreadsheetml/2006/main" count="1396" uniqueCount="596">
  <si>
    <t>Western Australia</t>
  </si>
  <si>
    <t>2018-19</t>
  </si>
  <si>
    <t>$m</t>
  </si>
  <si>
    <t>All other</t>
  </si>
  <si>
    <t>Total</t>
  </si>
  <si>
    <t>Other</t>
  </si>
  <si>
    <t>Taxation</t>
  </si>
  <si>
    <t>Depreciation and amortisation</t>
  </si>
  <si>
    <t>SUMMARY OF TOTAL PUBLIC SECTOR FINANCES</t>
  </si>
  <si>
    <t>Net operating balance</t>
  </si>
  <si>
    <t>Net worth</t>
  </si>
  <si>
    <t>Movement in cash balances</t>
  </si>
  <si>
    <t>Memorandum items</t>
  </si>
  <si>
    <t>Net lending</t>
  </si>
  <si>
    <t>Net debt</t>
  </si>
  <si>
    <t>Cash surplus/-deficit</t>
  </si>
  <si>
    <t>By Sector</t>
  </si>
  <si>
    <t>Net Operating Balance</t>
  </si>
  <si>
    <t>General government sector</t>
  </si>
  <si>
    <t>Public non-financial corporations sector</t>
  </si>
  <si>
    <t>Public financial corporations sector</t>
  </si>
  <si>
    <t>less</t>
  </si>
  <si>
    <t>General government dividend revenue</t>
  </si>
  <si>
    <t xml:space="preserve">Public non-financial corporations dividend </t>
  </si>
  <si>
    <t>Total public sector net operating balance</t>
  </si>
  <si>
    <t>Other gross operating expenses</t>
  </si>
  <si>
    <t>Table 3.1</t>
  </si>
  <si>
    <t>Variance</t>
  </si>
  <si>
    <t>THE PUBLIC LEDGER</t>
  </si>
  <si>
    <t>TOTAL</t>
  </si>
  <si>
    <t>Note: Columns/rows may not add due to rounding.</t>
  </si>
  <si>
    <t>Table 3.2</t>
  </si>
  <si>
    <t>CONSOLIDATED ACCOUNT TRANSACTIONS</t>
  </si>
  <si>
    <t>REVENUE</t>
  </si>
  <si>
    <t>Operating Activities</t>
  </si>
  <si>
    <t>Revenue from other agencies</t>
  </si>
  <si>
    <t>Total Operating Activities</t>
  </si>
  <si>
    <t>Financing Activities</t>
  </si>
  <si>
    <t>Borrowings</t>
  </si>
  <si>
    <t>Total Financing Activities</t>
  </si>
  <si>
    <t>TOTAL REVENUE</t>
  </si>
  <si>
    <t>EXPENDITURE</t>
  </si>
  <si>
    <t>Recurrent</t>
  </si>
  <si>
    <t>Total Recurrent Expenditure</t>
  </si>
  <si>
    <t>Investing Activities</t>
  </si>
  <si>
    <t>Appropriation Act (No. 2)</t>
  </si>
  <si>
    <t>Total Investing Activities</t>
  </si>
  <si>
    <t>Loan repayments</t>
  </si>
  <si>
    <t>Other financing</t>
  </si>
  <si>
    <t>TOTAL EXPENDITURE</t>
  </si>
  <si>
    <t>NET MOVEMENT (REVENUE LESS EXPENDITURE)</t>
  </si>
  <si>
    <t>Consolidated Account Balance</t>
  </si>
  <si>
    <t>Opening balance at 1 July</t>
  </si>
  <si>
    <t>Appropriations payable</t>
  </si>
  <si>
    <t>Table 3.3</t>
  </si>
  <si>
    <t>Agency Holding Accounts</t>
  </si>
  <si>
    <t>Royalties for Regions Fund</t>
  </si>
  <si>
    <t>Western Australian Future Fund</t>
  </si>
  <si>
    <t xml:space="preserve">National Redress Scheme and Civil Litigation for Survivors of Institutional Child Sexual </t>
  </si>
  <si>
    <t xml:space="preserve">  Abuse Account</t>
  </si>
  <si>
    <t>Agency 27th Pay Accounts</t>
  </si>
  <si>
    <t>Commonwealth Grants for Specific Purposes</t>
  </si>
  <si>
    <t>Table 3.4</t>
  </si>
  <si>
    <t>AUTHORISED LIMIT</t>
  </si>
  <si>
    <t>Total Drawn Against Treasurer’s Advance Account</t>
  </si>
  <si>
    <t>Comprising:</t>
  </si>
  <si>
    <t xml:space="preserve">- recurrent </t>
  </si>
  <si>
    <t>- capital</t>
  </si>
  <si>
    <t>NET RECOVERABLE ADVANCES</t>
  </si>
  <si>
    <t>Mines Safety</t>
  </si>
  <si>
    <t>Petroleum and Geothermal Energy Safety</t>
  </si>
  <si>
    <t>Mining Rehabilitation Fund</t>
  </si>
  <si>
    <t>Sport and Recreation</t>
  </si>
  <si>
    <t>Suitors Fund</t>
  </si>
  <si>
    <t>Western Australian Energy Disputes Arbitrator</t>
  </si>
  <si>
    <t>Sundry Debtors</t>
  </si>
  <si>
    <t>TOTAL RECOVERABLE TREASURER’S ADVANCES</t>
  </si>
  <si>
    <t>WA Health</t>
  </si>
  <si>
    <t>Budget</t>
  </si>
  <si>
    <t>Treasury</t>
  </si>
  <si>
    <t>Metropolitan Redevelopment Authority</t>
  </si>
  <si>
    <t>Note: Columns may not add due to rounding.</t>
  </si>
  <si>
    <t>Note: Columns may not add due to rounding. The accompanying notes form part of these statements.</t>
  </si>
  <si>
    <t>NET LENDING/-BORROWING</t>
  </si>
  <si>
    <t>Total net acquisition of non-financial assets</t>
  </si>
  <si>
    <t>Depreciation</t>
  </si>
  <si>
    <t>Sales of non-financial assets</t>
  </si>
  <si>
    <t>less:</t>
  </si>
  <si>
    <t>Other movement in non-financial assets</t>
  </si>
  <si>
    <t>Changes in inventories</t>
  </si>
  <si>
    <t>Purchase of non-financial assets</t>
  </si>
  <si>
    <t>NET OPERATING BALANCE</t>
  </si>
  <si>
    <t>KEY FISCAL AGGREGATES</t>
  </si>
  <si>
    <t>TOTAL CHANGE IN NET WORTH</t>
  </si>
  <si>
    <t>Total all other movements in equity</t>
  </si>
  <si>
    <t>Change in net worth of the public corporations sectors</t>
  </si>
  <si>
    <t>Gains recognised directly in equity</t>
  </si>
  <si>
    <t>Revaluations</t>
  </si>
  <si>
    <t>Items that will not be reclassified to operating result</t>
  </si>
  <si>
    <t>All other movements in equity</t>
  </si>
  <si>
    <t>OPERATING RESULT</t>
  </si>
  <si>
    <t>Total other economic flows</t>
  </si>
  <si>
    <t>Changes in accounting policy/adjustments of prior periods</t>
  </si>
  <si>
    <t>Provision for doubtful debts</t>
  </si>
  <si>
    <t>Net gains on assets/liabilities</t>
  </si>
  <si>
    <t>Other economic flows - included in the operating result</t>
  </si>
  <si>
    <t>Capital transfers</t>
  </si>
  <si>
    <t>Current transfers</t>
  </si>
  <si>
    <t>Other interest</t>
  </si>
  <si>
    <t>Interest on leases</t>
  </si>
  <si>
    <t>Interest</t>
  </si>
  <si>
    <t>Services and contracts</t>
  </si>
  <si>
    <t>Other employee costs</t>
  </si>
  <si>
    <t>Superannuation interest cost</t>
  </si>
  <si>
    <t>Concurrent costs</t>
  </si>
  <si>
    <t>Superannuation</t>
  </si>
  <si>
    <t>Salaries</t>
  </si>
  <si>
    <t>EXPENSES</t>
  </si>
  <si>
    <t xml:space="preserve">Other </t>
  </si>
  <si>
    <t>Royalty income</t>
  </si>
  <si>
    <t>Tax equivalent income</t>
  </si>
  <si>
    <t>Dividends from other sectors</t>
  </si>
  <si>
    <t>Revenue from public corporations</t>
  </si>
  <si>
    <t>Interest Income</t>
  </si>
  <si>
    <t>Capital grants</t>
  </si>
  <si>
    <t>Current grants and subsidies</t>
  </si>
  <si>
    <t xml:space="preserve">REVENUE  </t>
  </si>
  <si>
    <t>RESULTS FROM TRANSACTIONS</t>
  </si>
  <si>
    <t xml:space="preserve">   Note</t>
  </si>
  <si>
    <t>GENERAL GOVERNMENT OPERATING STATEMENT</t>
  </si>
  <si>
    <t>Gross debt liabilities</t>
  </si>
  <si>
    <t>Net financial liabilities</t>
  </si>
  <si>
    <t>MEMORANDUM ITEMS</t>
  </si>
  <si>
    <t>Contributed equity</t>
  </si>
  <si>
    <t>Of which:</t>
  </si>
  <si>
    <t>TOTAL LIABILITIES</t>
  </si>
  <si>
    <t>Other liabilities</t>
  </si>
  <si>
    <t>Payables</t>
  </si>
  <si>
    <t>Other employee benefits</t>
  </si>
  <si>
    <t>Unfunded superannuation</t>
  </si>
  <si>
    <t>Other borrowings</t>
  </si>
  <si>
    <t>Advances received</t>
  </si>
  <si>
    <t>Deposits held</t>
  </si>
  <si>
    <t>LIABILITIES</t>
  </si>
  <si>
    <t>Investment property</t>
  </si>
  <si>
    <t>Assets classified as held for sale</t>
  </si>
  <si>
    <t>Intangibles</t>
  </si>
  <si>
    <t>Other inventories</t>
  </si>
  <si>
    <t>Inventories</t>
  </si>
  <si>
    <t>Biological assets</t>
  </si>
  <si>
    <t>Property, plant and equipment</t>
  </si>
  <si>
    <t>Non-financial assets</t>
  </si>
  <si>
    <t>Other financial assets</t>
  </si>
  <si>
    <t>Investments in other entities</t>
  </si>
  <si>
    <t>Investments in other public sector entities - direct injections</t>
  </si>
  <si>
    <t>Shares and other equity</t>
  </si>
  <si>
    <t>Receivables</t>
  </si>
  <si>
    <t>Investments, loans and placements</t>
  </si>
  <si>
    <t>Advances paid</t>
  </si>
  <si>
    <t>Cash and deposits</t>
  </si>
  <si>
    <t>Financial assets</t>
  </si>
  <si>
    <t>ASSETS</t>
  </si>
  <si>
    <t>2019</t>
  </si>
  <si>
    <t>Note</t>
  </si>
  <si>
    <t>30 June</t>
  </si>
  <si>
    <t>For the period ending</t>
  </si>
  <si>
    <t>GENERAL GOVERNMENT BALANCE SHEET</t>
  </si>
  <si>
    <t>Total change in net worth</t>
  </si>
  <si>
    <t>Operating result</t>
  </si>
  <si>
    <t>Total
Equity</t>
  </si>
  <si>
    <t>Accumulated
Surplus/deficit</t>
  </si>
  <si>
    <t>Accumulated
net gain on equity investments 
in other 
sector entities</t>
  </si>
  <si>
    <t>Asset Revaluation
Surplus</t>
  </si>
  <si>
    <t>Balance at 1 July 2018</t>
  </si>
  <si>
    <t>GENERAL GOVERNMENT STATEMENT OF CHANGES IN EQUITY</t>
  </si>
  <si>
    <t>Net cash flows from investing in non-financial assets</t>
  </si>
  <si>
    <t>Net cash flows from operating activities</t>
  </si>
  <si>
    <t>Cash and cash equivalents at the end of the year</t>
  </si>
  <si>
    <t>Cash and cash equivalents at the beginning of the year</t>
  </si>
  <si>
    <t>Net increase in cash and cash equivalents</t>
  </si>
  <si>
    <t>NET CASH FLOWS FROM FINANCING ACTIVITIES</t>
  </si>
  <si>
    <t>Total cash paid</t>
  </si>
  <si>
    <t>Other financing payments</t>
  </si>
  <si>
    <t>Deposits paid</t>
  </si>
  <si>
    <t>Borrowings repaid</t>
  </si>
  <si>
    <t>Cash paid</t>
  </si>
  <si>
    <t>Total cash received</t>
  </si>
  <si>
    <t>Other financing receipts</t>
  </si>
  <si>
    <t>Deposits received</t>
  </si>
  <si>
    <t>Cash received</t>
  </si>
  <si>
    <t>CASH FLOWS FROM FINANCING ACTIVITIES</t>
  </si>
  <si>
    <t>NET CASH FLOWS FROM INVESTING ACTIVITIES</t>
  </si>
  <si>
    <t>Total cash flows from investments in financial assets</t>
  </si>
  <si>
    <t>For liquidity purposes</t>
  </si>
  <si>
    <t>For policy purposes</t>
  </si>
  <si>
    <t>Cash flows from investments in financial assets</t>
  </si>
  <si>
    <t>Total cash flows from investments in non-financial assets</t>
  </si>
  <si>
    <t>Cash flows from investments in non-financial assets</t>
  </si>
  <si>
    <t>CASH FLOWS FROM INVESTING ACTIVITIES</t>
  </si>
  <si>
    <t>NET CASH FLOWS FROM OPERATING ACTIVITIES</t>
  </si>
  <si>
    <t>Dividends and tax equivalents</t>
  </si>
  <si>
    <t>Grants and subsidies paid</t>
  </si>
  <si>
    <t>Interest paid</t>
  </si>
  <si>
    <t>Payments for goods and services</t>
  </si>
  <si>
    <t>Wages, salaries and supplements, and superannuation</t>
  </si>
  <si>
    <t>Interest receipts</t>
  </si>
  <si>
    <t>Grants and subsidies received</t>
  </si>
  <si>
    <t>CASH FLOWS FROM OPERATING ACTIVITIES</t>
  </si>
  <si>
    <t>GENERAL GOVERNMENT CASH FLOW STATEMENT</t>
  </si>
  <si>
    <t>Changes in accounting policy/adjustment of prior periods</t>
  </si>
  <si>
    <t>Other property expenses</t>
  </si>
  <si>
    <t xml:space="preserve">Total </t>
  </si>
  <si>
    <t>Results from Transactions</t>
  </si>
  <si>
    <t>TOTAL PUBLIC SECTOR OPERATING STATEMENT</t>
  </si>
  <si>
    <t>Net financial worth</t>
  </si>
  <si>
    <t>Lease liabilities</t>
  </si>
  <si>
    <t>Total financial assets</t>
  </si>
  <si>
    <t>Equity - investments in other entities</t>
  </si>
  <si>
    <t>TOTAL PUBLIC SECTOR BALANCE SHEET</t>
  </si>
  <si>
    <t>TOTAL PUBLIC SECTOR STATEMENT OF CHANGES IN EQUITY</t>
  </si>
  <si>
    <t>Other payments</t>
  </si>
  <si>
    <t>Other receipts</t>
  </si>
  <si>
    <t>TOTAL PUBLIC SECTOR CASH FLOW STATEMENT</t>
  </si>
  <si>
    <t>Total Capital Transfers</t>
  </si>
  <si>
    <t>Other sectors of Government</t>
  </si>
  <si>
    <t>Private and Not-for-profit sector on-passing</t>
  </si>
  <si>
    <t>Private and Not-for-profit sector</t>
  </si>
  <si>
    <t>Local Government on-passing</t>
  </si>
  <si>
    <t>Local Government</t>
  </si>
  <si>
    <t>CAPITAL TRANSFERS</t>
  </si>
  <si>
    <t>Total Current Transfers</t>
  </si>
  <si>
    <t>CURRENT TRANSFERS</t>
  </si>
  <si>
    <r>
      <t xml:space="preserve">Actual </t>
    </r>
    <r>
      <rPr>
        <vertAlign val="superscript"/>
        <sz val="10"/>
        <rFont val="Arial"/>
        <family val="2"/>
      </rPr>
      <t>(c)</t>
    </r>
  </si>
  <si>
    <r>
      <rPr>
        <sz val="8"/>
        <rFont val="Arial"/>
        <family val="2"/>
      </rPr>
      <t xml:space="preserve">Estimated
Outturn </t>
    </r>
    <r>
      <rPr>
        <vertAlign val="superscript"/>
        <sz val="10"/>
        <rFont val="Arial"/>
        <family val="2"/>
      </rPr>
      <t>(b)</t>
    </r>
  </si>
  <si>
    <t>Total Public Sector</t>
  </si>
  <si>
    <t>General Government</t>
  </si>
  <si>
    <t>Actual</t>
  </si>
  <si>
    <t>Financial Assets held for trading/available for sale</t>
  </si>
  <si>
    <t>Loans</t>
  </si>
  <si>
    <t>Government securities</t>
  </si>
  <si>
    <t>Term deposits</t>
  </si>
  <si>
    <t>Investments</t>
  </si>
  <si>
    <t>Provision for impairment of receivables</t>
  </si>
  <si>
    <t>Accounts Receivable</t>
  </si>
  <si>
    <t>Bank overdrafts</t>
  </si>
  <si>
    <r>
      <t>(b)</t>
    </r>
    <r>
      <rPr>
        <sz val="7"/>
        <rFont val="Times New Roman"/>
        <family val="1"/>
      </rPr>
      <t xml:space="preserve">     </t>
    </r>
    <r>
      <rPr>
        <sz val="7"/>
        <rFont val="Arial"/>
        <family val="2"/>
      </rPr>
      <t>Consistent with final audited data contained in the 2018‑19 </t>
    </r>
    <r>
      <rPr>
        <i/>
        <sz val="7"/>
        <rFont val="Arial"/>
        <family val="2"/>
      </rPr>
      <t>Annual Report on State Finances</t>
    </r>
    <r>
      <rPr>
        <sz val="7"/>
        <rFont val="Arial"/>
        <family val="2"/>
      </rPr>
      <t>, released 27 September 2019.</t>
    </r>
  </si>
  <si>
    <t>2019-20</t>
  </si>
  <si>
    <t>Agency depreciation costs on right of use assets</t>
  </si>
  <si>
    <t>Sales of goods and services</t>
  </si>
  <si>
    <t>Net actuarial gains/-loss - superannuation</t>
  </si>
  <si>
    <t>Investments in other public sector entities - equity method</t>
  </si>
  <si>
    <t>Land</t>
  </si>
  <si>
    <t>Land inventories</t>
  </si>
  <si>
    <t>Total non-financial assets</t>
  </si>
  <si>
    <t>TOTAL ASSETS</t>
  </si>
  <si>
    <t>NET ASSETS</t>
  </si>
  <si>
    <t>Accumulated surplus</t>
  </si>
  <si>
    <t>Other reserves</t>
  </si>
  <si>
    <t>NET WORTH</t>
  </si>
  <si>
    <t>Balance at 1 July 2019</t>
  </si>
  <si>
    <r>
      <t xml:space="preserve">2020 </t>
    </r>
    <r>
      <rPr>
        <vertAlign val="superscript"/>
        <sz val="10"/>
        <rFont val="Arial"/>
        <family val="2"/>
      </rPr>
      <t>(a)</t>
    </r>
  </si>
  <si>
    <t>Taxes received</t>
  </si>
  <si>
    <t>Receipts from sales of goods and services</t>
  </si>
  <si>
    <r>
      <t xml:space="preserve">2019 </t>
    </r>
    <r>
      <rPr>
        <vertAlign val="superscript"/>
        <sz val="10"/>
        <rFont val="Arial"/>
        <family val="2"/>
      </rPr>
      <t>(b)</t>
    </r>
  </si>
  <si>
    <t>Loans and advances</t>
  </si>
  <si>
    <t>Treasurer’s Advance Account – Net Advances and Overdrawn Trusts</t>
  </si>
  <si>
    <t xml:space="preserve">Agency Special Purpose Accounts </t>
  </si>
  <si>
    <t>TOTAL PUBLIC BANK ACCOUNT</t>
  </si>
  <si>
    <t>Commonwealth grants</t>
  </si>
  <si>
    <t>Government enterprises</t>
  </si>
  <si>
    <t xml:space="preserve">Repayments of recoverable advances </t>
  </si>
  <si>
    <t>Authorised by other statutes</t>
  </si>
  <si>
    <t>Appropriation Act (No. 1)</t>
  </si>
  <si>
    <t>Recurrent expenditure under the Treasurer’s Advance</t>
  </si>
  <si>
    <t>Investing expenditure under the Treasurer’s Advance</t>
  </si>
  <si>
    <t xml:space="preserve">Other Special Purpose Accounts </t>
  </si>
  <si>
    <t>Overdrawn Special Purpose Accounts</t>
  </si>
  <si>
    <t xml:space="preserve">Excesses and New Items </t>
  </si>
  <si>
    <t xml:space="preserve">TREASURER'S SPECIAL PURPOSE ACCOUNTS </t>
  </si>
  <si>
    <t>TRANSFERS, EXCESSES AND NEW ITEMS</t>
  </si>
  <si>
    <t>Treasurer's Advance</t>
  </si>
  <si>
    <t>Revised Appropriation</t>
  </si>
  <si>
    <t>New</t>
  </si>
  <si>
    <t>Approved Excesses</t>
  </si>
  <si>
    <t>Drawn against Treasurer's Advance to date</t>
  </si>
  <si>
    <t>Items</t>
  </si>
  <si>
    <t>Recurrent Appropriations</t>
  </si>
  <si>
    <t xml:space="preserve">Parliamentary Commissioner for </t>
  </si>
  <si>
    <t xml:space="preserve">   Administrative Investigations</t>
  </si>
  <si>
    <t>Item 4: Delivery of Services</t>
  </si>
  <si>
    <t>Item 14: Delivery of Services</t>
  </si>
  <si>
    <t>Item 51: Delivery of Services</t>
  </si>
  <si>
    <t>Energy Policy WA</t>
  </si>
  <si>
    <t>New Item: Delivery of Services</t>
  </si>
  <si>
    <t>Infrastructure WA</t>
  </si>
  <si>
    <t>Total Recurrent</t>
  </si>
  <si>
    <t>Capital Appropriations</t>
  </si>
  <si>
    <t>Item 101: Capital Appropriation</t>
  </si>
  <si>
    <t>New Item : Capital Appropriation</t>
  </si>
  <si>
    <t>-</t>
  </si>
  <si>
    <t>Total Capital</t>
  </si>
  <si>
    <r>
      <t xml:space="preserve">Transfers </t>
    </r>
    <r>
      <rPr>
        <vertAlign val="superscript"/>
        <sz val="9"/>
        <rFont val="Arial"/>
        <family val="2"/>
      </rPr>
      <t>(a)</t>
    </r>
  </si>
  <si>
    <t>(a)    Amount less than $500,000.</t>
  </si>
  <si>
    <t>SUMMARY OF GENERAL GOVERNMENT FINANCES</t>
  </si>
  <si>
    <r>
      <t xml:space="preserve">Estimated Outturn </t>
    </r>
    <r>
      <rPr>
        <vertAlign val="superscript"/>
        <sz val="9"/>
        <rFont val="Arial"/>
        <family val="2"/>
      </rPr>
      <t>(a)</t>
    </r>
  </si>
  <si>
    <r>
      <t xml:space="preserve">Actual </t>
    </r>
    <r>
      <rPr>
        <vertAlign val="superscript"/>
        <sz val="9"/>
        <rFont val="Arial"/>
        <family val="2"/>
      </rPr>
      <t>(b)</t>
    </r>
  </si>
  <si>
    <r>
      <t xml:space="preserve">revenue </t>
    </r>
    <r>
      <rPr>
        <vertAlign val="superscript"/>
        <sz val="9"/>
        <rFont val="Arial"/>
        <family val="2"/>
      </rPr>
      <t>(c)</t>
    </r>
  </si>
  <si>
    <r>
      <t xml:space="preserve">leased from other government sectors </t>
    </r>
    <r>
      <rPr>
        <vertAlign val="superscript"/>
        <sz val="9"/>
        <rFont val="Arial"/>
        <family val="2"/>
      </rPr>
      <t>(d)</t>
    </r>
  </si>
  <si>
    <r>
      <t xml:space="preserve">Less </t>
    </r>
    <r>
      <rPr>
        <i/>
        <sz val="8"/>
        <rFont val="Arial"/>
        <family val="2"/>
      </rPr>
      <t>Net acquisition of non-financial assets</t>
    </r>
  </si>
  <si>
    <r>
      <t>less:</t>
    </r>
    <r>
      <rPr>
        <sz val="8"/>
        <rFont val="Arial"/>
        <family val="2"/>
      </rPr>
      <t xml:space="preserve"> liquid financial assets</t>
    </r>
  </si>
  <si>
    <r>
      <t>less:</t>
    </r>
    <r>
      <rPr>
        <sz val="8"/>
        <rFont val="Arial"/>
        <family val="2"/>
      </rPr>
      <t xml:space="preserve"> convergence differences impacting net debt</t>
    </r>
  </si>
  <si>
    <r>
      <t>less</t>
    </r>
    <r>
      <rPr>
        <sz val="8"/>
        <rFont val="Arial"/>
        <family val="2"/>
      </rPr>
      <t>: liquid financial assets</t>
    </r>
  </si>
  <si>
    <t>NOTE 5. INVESTMENTS, LOANS AND PLACEMENTS</t>
  </si>
  <si>
    <t>Estimated Outturn</t>
  </si>
  <si>
    <t>NOTE 6. RECEIVABLES</t>
  </si>
  <si>
    <t>NOTE 7. BORROWINGS</t>
  </si>
  <si>
    <r>
      <t>(a)</t>
    </r>
    <r>
      <rPr>
        <sz val="7"/>
        <rFont val="Times New Roman"/>
        <family val="1"/>
      </rPr>
      <t xml:space="preserve">     </t>
    </r>
    <r>
      <rPr>
        <sz val="7"/>
        <rFont val="Arial"/>
        <family val="2"/>
      </rPr>
      <t>Consistent with the revised estimated outcome published in the 2019-20 Mid‑year Review, released on 18 December 2019.</t>
    </r>
  </si>
  <si>
    <r>
      <t>(b)     Consistent with final audited data contained in the 2018‑19 </t>
    </r>
    <r>
      <rPr>
        <i/>
        <sz val="7"/>
        <rFont val="Arial"/>
        <family val="2"/>
      </rPr>
      <t>Annual Report on State Finances</t>
    </r>
    <r>
      <rPr>
        <sz val="7"/>
        <rFont val="Arial"/>
        <family val="2"/>
      </rPr>
      <t>, released on 27 September 2019.</t>
    </r>
  </si>
  <si>
    <r>
      <t>(b)</t>
    </r>
    <r>
      <rPr>
        <sz val="7"/>
        <rFont val="Times New Roman"/>
        <family val="1"/>
      </rPr>
      <t xml:space="preserve">     </t>
    </r>
    <r>
      <rPr>
        <sz val="7"/>
        <rFont val="Arial"/>
        <family val="2"/>
      </rPr>
      <t>Consistent with the final audited data contained in the 2018‑19 </t>
    </r>
    <r>
      <rPr>
        <i/>
        <sz val="7"/>
        <rFont val="Arial"/>
        <family val="2"/>
      </rPr>
      <t>Annual Report on State Finances</t>
    </r>
    <r>
      <rPr>
        <sz val="7"/>
        <rFont val="Arial"/>
        <family val="2"/>
      </rPr>
      <t>, released on 27 September 2019.</t>
    </r>
  </si>
  <si>
    <r>
      <t>(c)</t>
    </r>
    <r>
      <rPr>
        <sz val="7"/>
        <rFont val="Times New Roman"/>
        <family val="1"/>
      </rPr>
      <t xml:space="preserve">     </t>
    </r>
    <r>
      <rPr>
        <sz val="7"/>
        <rFont val="Arial"/>
        <family val="2"/>
      </rPr>
      <t>Dividends received from Keystart (a public financial corporation) by the Housing Authority (a public non‑financial corporation).</t>
    </r>
  </si>
  <si>
    <r>
      <t>(d)</t>
    </r>
    <r>
      <rPr>
        <sz val="7"/>
        <rFont val="Times New Roman"/>
        <family val="1"/>
      </rPr>
      <t xml:space="preserve">     </t>
    </r>
    <r>
      <rPr>
        <sz val="7"/>
        <rFont val="Arial"/>
        <family val="2"/>
      </rPr>
      <t>Depreciation costs incurred by agencies for right of use assets leased from other agencies within the same sub-sector of government are eliminated directly on consolidation. Equivalent costs between internal sectors of government contribute to expenses (and the operating balance) in the sector in which the lessee is classified, but is not matched by a ‘depreciation revenue’ by the sector in which the lessor is classified. This gives rise to an adjustment against equity for this unmatched internal cost when consolidating the total public sector.</t>
    </r>
  </si>
  <si>
    <r>
      <t>(b)</t>
    </r>
    <r>
      <rPr>
        <sz val="7"/>
        <rFont val="Times New Roman"/>
        <family val="1"/>
      </rPr>
      <t xml:space="preserve">     </t>
    </r>
    <r>
      <rPr>
        <sz val="7"/>
        <rFont val="Arial"/>
        <family val="2"/>
      </rPr>
      <t>Consistent with the final audited data contained in the 2018-19 </t>
    </r>
    <r>
      <rPr>
        <i/>
        <sz val="7"/>
        <rFont val="Arial"/>
        <family val="2"/>
      </rPr>
      <t>Annual Report on State Finances</t>
    </r>
    <r>
      <rPr>
        <sz val="7"/>
        <rFont val="Arial"/>
        <family val="2"/>
      </rPr>
      <t>, released on 27 September 2019.</t>
    </r>
  </si>
  <si>
    <t>TRANSFER EXPENSES</t>
  </si>
  <si>
    <r>
      <t>(a)</t>
    </r>
    <r>
      <rPr>
        <sz val="7"/>
        <rFont val="Times New Roman"/>
        <family val="1"/>
      </rPr>
      <t xml:space="preserve">     </t>
    </r>
    <r>
      <rPr>
        <sz val="7"/>
        <rFont val="Arial"/>
        <family val="2"/>
      </rPr>
      <t>Includes grants, subsidies and other transfer expenses.</t>
    </r>
  </si>
  <si>
    <r>
      <t>(b)</t>
    </r>
    <r>
      <rPr>
        <sz val="7"/>
        <rFont val="Times New Roman"/>
        <family val="1"/>
      </rPr>
      <t xml:space="preserve">     </t>
    </r>
    <r>
      <rPr>
        <sz val="7"/>
        <rFont val="Arial"/>
        <family val="2"/>
      </rPr>
      <t>Consistent with the revised estimated outcome published in the 2019-20 Mid‑year Review, released on 18 December 2019.</t>
    </r>
  </si>
  <si>
    <r>
      <t>(c)</t>
    </r>
    <r>
      <rPr>
        <sz val="7"/>
        <rFont val="Times New Roman"/>
        <family val="1"/>
      </rPr>
      <t xml:space="preserve">     </t>
    </r>
    <r>
      <rPr>
        <sz val="7"/>
        <rFont val="Arial"/>
        <family val="2"/>
      </rPr>
      <t>Consistent with the final audited data contained in the 2018‑19 </t>
    </r>
    <r>
      <rPr>
        <i/>
        <sz val="7"/>
        <rFont val="Arial"/>
        <family val="2"/>
      </rPr>
      <t>Annual Report on State Finances</t>
    </r>
    <r>
      <rPr>
        <sz val="7"/>
        <rFont val="Arial"/>
        <family val="2"/>
      </rPr>
      <t>, released on 27 September 2019.</t>
    </r>
  </si>
  <si>
    <t>Figure 1</t>
  </si>
  <si>
    <t>Chart Data</t>
  </si>
  <si>
    <t>Change</t>
  </si>
  <si>
    <t>Dividends</t>
  </si>
  <si>
    <t>GST and 70% C'wealth Floor Grant</t>
  </si>
  <si>
    <t>Taxation Income</t>
  </si>
  <si>
    <t>Sales of Goods and Services</t>
  </si>
  <si>
    <t>Royalty Income</t>
  </si>
  <si>
    <t>Other C'wealth Grants</t>
  </si>
  <si>
    <r>
      <t xml:space="preserve">GENERAL GOVERNMENT REVENUE </t>
    </r>
    <r>
      <rPr>
        <b/>
        <vertAlign val="superscript"/>
        <sz val="12"/>
        <rFont val="Arial"/>
        <family val="2"/>
      </rPr>
      <t>(a)</t>
    </r>
  </si>
  <si>
    <t>Figure 2</t>
  </si>
  <si>
    <t>IRON ORE PRICE</t>
  </si>
  <si>
    <t>$US per tonne</t>
  </si>
  <si>
    <t>Figure 3</t>
  </si>
  <si>
    <t>(a)     Segments may not add due to rounding.</t>
  </si>
  <si>
    <t>%</t>
  </si>
  <si>
    <t>Public Corporations</t>
  </si>
  <si>
    <t>Other Commonwealth Grants</t>
  </si>
  <si>
    <t>Figure 4</t>
  </si>
  <si>
    <t>Salary Costs</t>
  </si>
  <si>
    <t>Consolidated Account Interest</t>
  </si>
  <si>
    <t>Capital and Current Transfers</t>
  </si>
  <si>
    <t>Other Gross Operating Expenses</t>
  </si>
  <si>
    <t>Depreciation and Amortisation</t>
  </si>
  <si>
    <t>All Other</t>
  </si>
  <si>
    <r>
      <t xml:space="preserve">GENERAL GOVERNMENT EXPENSES </t>
    </r>
    <r>
      <rPr>
        <b/>
        <vertAlign val="superscript"/>
        <sz val="12"/>
        <rFont val="Arial"/>
        <family val="2"/>
      </rPr>
      <t>(a)</t>
    </r>
  </si>
  <si>
    <t>Figure 5</t>
  </si>
  <si>
    <t>Health</t>
  </si>
  <si>
    <t>Education</t>
  </si>
  <si>
    <t>Transport, Rail and Roads</t>
  </si>
  <si>
    <t>Water Subsidies</t>
  </si>
  <si>
    <t>Law and Order</t>
  </si>
  <si>
    <t>Training</t>
  </si>
  <si>
    <t>Communities</t>
  </si>
  <si>
    <t>Finance</t>
  </si>
  <si>
    <t>Figure 6</t>
  </si>
  <si>
    <t>Other Agencies</t>
  </si>
  <si>
    <t>Local Government, Sport and Cultural Industries</t>
  </si>
  <si>
    <t>Water Corporation</t>
  </si>
  <si>
    <t>Port Authorities</t>
  </si>
  <si>
    <t>Public Transport Authority</t>
  </si>
  <si>
    <t>Main Roads</t>
  </si>
  <si>
    <t>Electricity Utilities</t>
  </si>
  <si>
    <r>
      <t xml:space="preserve">ASSET INVESTMENT PROGRAM </t>
    </r>
    <r>
      <rPr>
        <b/>
        <vertAlign val="superscript"/>
        <sz val="12"/>
        <rFont val="Arial"/>
        <family val="2"/>
      </rPr>
      <t>(a)</t>
    </r>
  </si>
  <si>
    <t>Justice</t>
  </si>
  <si>
    <t>Table 2.1</t>
  </si>
  <si>
    <t>GENERAL GOVERNMENT</t>
  </si>
  <si>
    <t>Operating Revenue</t>
  </si>
  <si>
    <r>
      <t xml:space="preserve">Actual </t>
    </r>
    <r>
      <rPr>
        <vertAlign val="superscript"/>
        <sz val="10"/>
        <rFont val="Arial"/>
        <family val="2"/>
      </rPr>
      <t>(b)</t>
    </r>
  </si>
  <si>
    <t>TAXATION</t>
  </si>
  <si>
    <t>Taxes on employers' payroll and labour force</t>
  </si>
  <si>
    <t>Payroll tax</t>
  </si>
  <si>
    <t>Property taxes</t>
  </si>
  <si>
    <t>Land tax</t>
  </si>
  <si>
    <t>Transfer Duty</t>
  </si>
  <si>
    <t>Landholder Duty</t>
  </si>
  <si>
    <t>Total duty on transfers</t>
  </si>
  <si>
    <t>Metropolitan Region Improvement Tax</t>
  </si>
  <si>
    <t>Perth Parking Levy</t>
  </si>
  <si>
    <t>Emergency Services Levy</t>
  </si>
  <si>
    <t>Loan guarantee fees</t>
  </si>
  <si>
    <t>Building and Construction Industry Training Fund Levy</t>
  </si>
  <si>
    <t>Total other property taxes</t>
  </si>
  <si>
    <t>Taxes on provision of goods and services</t>
  </si>
  <si>
    <t>Lotteries Commission</t>
  </si>
  <si>
    <t>Casino Tax</t>
  </si>
  <si>
    <t>Betting tax</t>
  </si>
  <si>
    <t>Point of Consumption Tax</t>
  </si>
  <si>
    <t>Total taxes on gambling</t>
  </si>
  <si>
    <t>Insurance Duty</t>
  </si>
  <si>
    <t>Total taxes on insurance</t>
  </si>
  <si>
    <t>On-demand Transport Levy</t>
  </si>
  <si>
    <t>Taxes on use of goods and performance of activities</t>
  </si>
  <si>
    <t>Vehicle Licence Duty</t>
  </si>
  <si>
    <t>Permits - Oversize Vehicles and Loads</t>
  </si>
  <si>
    <t>Motor Vehicle registrations</t>
  </si>
  <si>
    <t>Total motor vehicle taxes</t>
  </si>
  <si>
    <t>Mining Rehabilitation Levy</t>
  </si>
  <si>
    <t>Landfill Levy</t>
  </si>
  <si>
    <t>Total Taxation</t>
  </si>
  <si>
    <t>CURRENT GRANTS AND SUBSIDIES</t>
  </si>
  <si>
    <t>General Purpose Grants</t>
  </si>
  <si>
    <t>GST grants</t>
  </si>
  <si>
    <t>Commonwealth-funded 70% floor</t>
  </si>
  <si>
    <t>North West Shelf grants</t>
  </si>
  <si>
    <t>Compensation for Commonwealth crude oil</t>
  </si>
  <si>
    <t xml:space="preserve">  excise arrangements</t>
  </si>
  <si>
    <t>School assistance - non-government schools</t>
  </si>
  <si>
    <t>Local government financial assistance grants</t>
  </si>
  <si>
    <t>Local government roads</t>
  </si>
  <si>
    <t>National Specific Purpose Payment Agreement Grants</t>
  </si>
  <si>
    <t>National Skills and Workforce Development</t>
  </si>
  <si>
    <t>National Disability Services</t>
  </si>
  <si>
    <t>National Affordable Housing</t>
  </si>
  <si>
    <t>Quality Schools</t>
  </si>
  <si>
    <t>National Health Reform</t>
  </si>
  <si>
    <t>National Partnerships/Other Grants</t>
  </si>
  <si>
    <t>Housing</t>
  </si>
  <si>
    <t>Transport</t>
  </si>
  <si>
    <t>Disability Services</t>
  </si>
  <si>
    <t xml:space="preserve">CAPITAL GRANTS </t>
  </si>
  <si>
    <t>INTEREST INCOME</t>
  </si>
  <si>
    <t>REVENUE FROM PUBLIC CORPORATIONS</t>
  </si>
  <si>
    <t>Tax Equivalent Regime</t>
  </si>
  <si>
    <t>Total Revenue from Public Corporations</t>
  </si>
  <si>
    <t>ROYALTY INCOME</t>
  </si>
  <si>
    <t>OTHER</t>
  </si>
  <si>
    <t>Lease Rentals</t>
  </si>
  <si>
    <t>Fines</t>
  </si>
  <si>
    <t>Revenue not elsewhere counted</t>
  </si>
  <si>
    <t>Total Other</t>
  </si>
  <si>
    <t>GRAND TOTAL</t>
  </si>
  <si>
    <r>
      <t xml:space="preserve">Estimated
Outturn </t>
    </r>
    <r>
      <rPr>
        <vertAlign val="superscript"/>
        <sz val="10"/>
        <rFont val="Arial"/>
        <family val="2"/>
      </rPr>
      <t>(a)</t>
    </r>
  </si>
  <si>
    <t>Table 2.2</t>
  </si>
  <si>
    <t>TOTAL PUBLIC SECTOR</t>
  </si>
  <si>
    <t>Taxes on employers’ payroll and labour force</t>
  </si>
  <si>
    <t>Point of Consumption tax</t>
  </si>
  <si>
    <t>Other taxes on use of goods and performance of activities</t>
  </si>
  <si>
    <t>Commonwealth-funded 70% floor grant</t>
  </si>
  <si>
    <t>First Home Owners' Boost</t>
  </si>
  <si>
    <t>National Agreement for Skills and Workforce Development</t>
  </si>
  <si>
    <t>National Partnerships\Other Grants</t>
  </si>
  <si>
    <t>Table 4.1</t>
  </si>
  <si>
    <t>DEBT REDUCTION ACCOUNT</t>
  </si>
  <si>
    <t>Balance at 1 July</t>
  </si>
  <si>
    <t>Receipts</t>
  </si>
  <si>
    <t>Payments</t>
  </si>
  <si>
    <t>CLOSING BALANCE</t>
  </si>
  <si>
    <t>Note: Columns may not add due to rounding.</t>
  </si>
  <si>
    <t>Table 4.2</t>
  </si>
  <si>
    <t>METRONET ACCOUNT</t>
  </si>
  <si>
    <r>
      <t xml:space="preserve">Balance at 1 July </t>
    </r>
    <r>
      <rPr>
        <i/>
        <vertAlign val="superscript"/>
        <sz val="8"/>
        <rFont val="Arial"/>
        <family val="2"/>
      </rPr>
      <t>(a)</t>
    </r>
  </si>
  <si>
    <t>Table 4.3</t>
  </si>
  <si>
    <t>METRONET ROADS ACCOUNT</t>
  </si>
  <si>
    <t>METROPOLITAN REGION IMPROVEMENT ACCOUNT</t>
  </si>
  <si>
    <t xml:space="preserve"> </t>
  </si>
  <si>
    <t>Table 4.4</t>
  </si>
  <si>
    <t>MINING REHABILITATION FUND</t>
  </si>
  <si>
    <t>Table 4.5</t>
  </si>
  <si>
    <t>National Redress Scheme and Civil Litigation for Survivors of Institutional Child Sexual Abuse Account</t>
  </si>
  <si>
    <t>Table 4.6</t>
  </si>
  <si>
    <t xml:space="preserve">PERTH CHILDREN'S HOSPITAL ACCOUNT </t>
  </si>
  <si>
    <t>Table 4.7</t>
  </si>
  <si>
    <t xml:space="preserve">PERTH PARKING LICENSING ACCOUNT </t>
  </si>
  <si>
    <t>Table 4.8</t>
  </si>
  <si>
    <t>PERTH STADIUM ACCOUNT</t>
  </si>
  <si>
    <t>Table 4.9</t>
  </si>
  <si>
    <t>ROAD TRAUMA TRUST ACCOUNT</t>
  </si>
  <si>
    <t>Table 4.10</t>
  </si>
  <si>
    <t>ROYALTIES FOR REGIONS FUND</t>
  </si>
  <si>
    <t>Note: Columns may not add due to rounding</t>
  </si>
  <si>
    <t>Table 4.11</t>
  </si>
  <si>
    <t>ROYALTIES FOR REGIONS REGIONAL REFORM FUND</t>
  </si>
  <si>
    <t>Table 4.12</t>
  </si>
  <si>
    <t>WASTE AVOIDANCE AND RESOURCE RECOVERY ACCOUNT</t>
  </si>
  <si>
    <t>Table 4.13</t>
  </si>
  <si>
    <t>WESTERN AUSTRALIAN FUTURE FUND</t>
  </si>
  <si>
    <t>Table 4.14</t>
  </si>
  <si>
    <t>Table 5.1</t>
  </si>
  <si>
    <t>Estimated</t>
  </si>
  <si>
    <t>Western Australia Police Force</t>
  </si>
  <si>
    <t>Fire and Emergency Services</t>
  </si>
  <si>
    <t>Biodiversity Conservation and Attractions</t>
  </si>
  <si>
    <t>Primary Industries and Regional Development</t>
  </si>
  <si>
    <t>Mines, Industry Regulation and Safety</t>
  </si>
  <si>
    <t>North Metropolitan TAFE</t>
  </si>
  <si>
    <t>South Metropolitan TAFE</t>
  </si>
  <si>
    <t>Water and Environmental Regulation</t>
  </si>
  <si>
    <t>Premier and Cabinet</t>
  </si>
  <si>
    <t>Planning, Lands and Hertiage</t>
  </si>
  <si>
    <t>Western Australian Sports Centre Trust</t>
  </si>
  <si>
    <t>Commissioner of Main Roads</t>
  </si>
  <si>
    <t>Land Information Authority</t>
  </si>
  <si>
    <t>Training and Workforce Development</t>
  </si>
  <si>
    <t>Mental Health Commission</t>
  </si>
  <si>
    <t>Central Regional TAFE</t>
  </si>
  <si>
    <t>North Regional TAFE</t>
  </si>
  <si>
    <t>South Regional TAFE</t>
  </si>
  <si>
    <t>Jobs, Tourism, Science and Innovation</t>
  </si>
  <si>
    <t>Legal Aid Commission of WA</t>
  </si>
  <si>
    <t>Office of the Director of Public Prosecutions</t>
  </si>
  <si>
    <t>Legislative Assembly</t>
  </si>
  <si>
    <t>Legislative Council</t>
  </si>
  <si>
    <t>Office of the Auditor General</t>
  </si>
  <si>
    <t>Corruption and Crime Commission</t>
  </si>
  <si>
    <t>Chemistry Centre (WA)</t>
  </si>
  <si>
    <t>Public Sector Commission</t>
  </si>
  <si>
    <t xml:space="preserve">WorkCover WA </t>
  </si>
  <si>
    <t>All other agencies (with annual salaries costs below $10 million)</t>
  </si>
  <si>
    <t>Total salaries</t>
  </si>
  <si>
    <t>Table 1</t>
  </si>
  <si>
    <t>Table 2</t>
  </si>
  <si>
    <t>Table 3</t>
  </si>
  <si>
    <t>Table 1.1</t>
  </si>
  <si>
    <t>Table 1.2</t>
  </si>
  <si>
    <t>Table 1.3</t>
  </si>
  <si>
    <t>Table 1.4</t>
  </si>
  <si>
    <t>Table 1.5</t>
  </si>
  <si>
    <t>Table 1.6</t>
  </si>
  <si>
    <t>Table 1.7</t>
  </si>
  <si>
    <t>Table 1.8</t>
  </si>
  <si>
    <t>Note 3</t>
  </si>
  <si>
    <t>Table 3.5</t>
  </si>
  <si>
    <r>
      <t xml:space="preserve">Grants Through the State </t>
    </r>
    <r>
      <rPr>
        <b/>
        <vertAlign val="superscript"/>
        <sz val="10"/>
        <rFont val="Arial"/>
        <family val="2"/>
      </rPr>
      <t>(c)</t>
    </r>
  </si>
  <si>
    <r>
      <t xml:space="preserve">Total Capital Grants </t>
    </r>
    <r>
      <rPr>
        <b/>
        <vertAlign val="superscript"/>
        <sz val="10"/>
        <rFont val="Arial"/>
        <family val="2"/>
      </rPr>
      <t>(c)</t>
    </r>
  </si>
  <si>
    <r>
      <t xml:space="preserve">SALES OF GOODS AND SERVICES </t>
    </r>
    <r>
      <rPr>
        <b/>
        <vertAlign val="superscript"/>
        <sz val="10"/>
        <rFont val="Arial"/>
        <family val="2"/>
      </rPr>
      <t>(c)</t>
    </r>
  </si>
  <si>
    <r>
      <t xml:space="preserve">Total Current Grants and Subsidies </t>
    </r>
    <r>
      <rPr>
        <b/>
        <vertAlign val="superscript"/>
        <sz val="10"/>
        <rFont val="Arial"/>
        <family val="2"/>
      </rPr>
      <t>(c)</t>
    </r>
  </si>
  <si>
    <t xml:space="preserve">Note 5 </t>
  </si>
  <si>
    <t xml:space="preserve">Note 6 </t>
  </si>
  <si>
    <t xml:space="preserve">Note 7 </t>
  </si>
  <si>
    <t>Three Months 
to 31 Mar</t>
  </si>
  <si>
    <t>Nine Months 
to 31 Mar</t>
  </si>
  <si>
    <t>For the nine months ended 31 March</t>
  </si>
  <si>
    <t>As at 31 March</t>
  </si>
  <si>
    <t>31 Mar</t>
  </si>
  <si>
    <t>2020</t>
  </si>
  <si>
    <t>For the nine months ended 31 March 2019</t>
  </si>
  <si>
    <t>Balance at 31 March 2019</t>
  </si>
  <si>
    <t>For the nine months ended 31 March 2020</t>
  </si>
  <si>
    <t>Balance at 31 March 2020</t>
  </si>
  <si>
    <t>Three 
Months 
to 31 Mar</t>
  </si>
  <si>
    <t>Nine
Months 
to 31 Mar</t>
  </si>
  <si>
    <t>9 months average to 31 March 2020</t>
  </si>
  <si>
    <t>9 months average to 31 March 2019</t>
  </si>
  <si>
    <t>Nine months to 31 March 2020</t>
  </si>
  <si>
    <t>Nine months to 31 March 2020</t>
  </si>
  <si>
    <t>Nine Months
to 31 Mar</t>
  </si>
  <si>
    <t>Operating Revenue - Continued</t>
  </si>
  <si>
    <t>Other stamp duties</t>
  </si>
  <si>
    <t>Healthcare</t>
  </si>
  <si>
    <t>National Schools</t>
  </si>
  <si>
    <t>Nation Building and Jobs Plan</t>
  </si>
  <si>
    <t>Schools</t>
  </si>
  <si>
    <t>PUBLIC LEDGER BALANCES AT 31 MARCH</t>
  </si>
  <si>
    <r>
      <t xml:space="preserve">Consolidated Account </t>
    </r>
    <r>
      <rPr>
        <vertAlign val="superscript"/>
        <sz val="9"/>
        <rFont val="Arial"/>
        <family val="2"/>
      </rPr>
      <t>(a)</t>
    </r>
  </si>
  <si>
    <r>
      <t xml:space="preserve">Treasurer's Special Purpose Accounts </t>
    </r>
    <r>
      <rPr>
        <sz val="9"/>
        <rFont val="Arial"/>
        <family val="2"/>
      </rPr>
      <t xml:space="preserve"> </t>
    </r>
  </si>
  <si>
    <t>(a) The balance of the Consolidated Account at 31 March 2020 includes non cash appropriations of $14,195 million (31 March 2019: $12,789 million), representing the funding of non cash costs of agency services. These appropriations are credited to agency Holding Accounts that are included in the TSPAs balance. In cash terms, the Consolidated Account recorded a deficit of $2,669 million at 31 March 2020 (compared with a deficit position of $4,667 million at 31 March 2019).</t>
  </si>
  <si>
    <t>Closing balance at 31 March</t>
  </si>
  <si>
    <t>Cash balance at 31 March</t>
  </si>
  <si>
    <t>TREASURER'S SPECIAL PURPOSE ACCOUNTS AT 31 MARCH</t>
  </si>
  <si>
    <t>Net recoverable advances as at 31 March (see below)</t>
  </si>
  <si>
    <t>At 31 March</t>
  </si>
  <si>
    <t>For the nine months to 31 March</t>
  </si>
  <si>
    <t>Item 23: Western Australian Land Authority</t>
  </si>
  <si>
    <t>Item 27: Metropolitan Redevelopment Authority</t>
  </si>
  <si>
    <t>Item 66: Delivery of Services</t>
  </si>
  <si>
    <t>Item 79: Delivery of Services</t>
  </si>
  <si>
    <t>(a) The opening balance of $12 million at 1 July 2019 has been restated from the $11 million closing balance as reported in the 2018 19 Annual Report on State Finances. This restatement incorporates a correction to the rounding of the closing balance at 30 June 2019.</t>
  </si>
  <si>
    <t>GENERAL GOVERNMENT SALARIES</t>
  </si>
  <si>
    <t>Nine Months</t>
  </si>
  <si>
    <t>to 31 Mar</t>
  </si>
  <si>
    <t>Parliamentary Services Department</t>
  </si>
  <si>
    <r>
      <t>Provisions</t>
    </r>
    <r>
      <rPr>
        <vertAlign val="superscript"/>
        <sz val="8"/>
        <rFont val="Arial"/>
        <family val="2"/>
      </rPr>
      <t>(a)</t>
    </r>
  </si>
  <si>
    <t>(a) Consistent with the revised estimated outcome published in the 2019-20 Mid year Review, released on 18 December 2019.</t>
  </si>
  <si>
    <t>(b) Consistent with the final audited data contained in the 2018 19 Annual Report on State Finances, released on 27 September 2019.</t>
  </si>
  <si>
    <t>(a) Consistent with the revised outcome published in the 2019-20 Mid-year Review, released on 18 December 2019.</t>
  </si>
  <si>
    <t>(b) Consistent with the final audited data contained in the 2018-19 Annual Report on State Finances, released on 27 September 2019.</t>
  </si>
  <si>
    <t>(c) Reporting aggregate impacted by new accounting standards in 2019-20 (see introduction to the appendix).</t>
  </si>
  <si>
    <t>TREASURER'S ADVANCE AT 31 MARCH</t>
  </si>
  <si>
    <r>
      <t xml:space="preserve">    Actual </t>
    </r>
    <r>
      <rPr>
        <vertAlign val="superscript"/>
        <sz val="8"/>
        <rFont val="Arial"/>
        <family val="2"/>
      </rPr>
      <t>(b)</t>
    </r>
  </si>
  <si>
    <r>
      <t xml:space="preserve">Outurn </t>
    </r>
    <r>
      <rPr>
        <vertAlign val="superscript"/>
        <sz val="8"/>
        <rFont val="Arial"/>
        <family val="2"/>
      </rPr>
      <t>(a)</t>
    </r>
  </si>
  <si>
    <t>(a) The closing balance of $60 million at 30 June 2019 (opening balance at 1 July) has been restated from the $61 million (reported in the 2018-19 Annual Report on State Finances. The restatement incorporates a correction to the rounding of the closing balance, which revises the closing value at 30 June 2019.</t>
  </si>
  <si>
    <r>
      <t xml:space="preserve">(a)     Payments during 2018-19 were restated from the $46 million reported in the 2018-19 </t>
    </r>
    <r>
      <rPr>
        <i/>
        <sz val="8"/>
        <rFont val="Arial"/>
        <family val="2"/>
      </rPr>
      <t>Annual Report on State Finances</t>
    </r>
    <r>
      <rPr>
        <sz val="8"/>
        <rFont val="Arial"/>
        <family val="2"/>
      </rPr>
      <t xml:space="preserve"> (ARSF), resulting in a revised closing balance at 30 June 2019 of $274.</t>
    </r>
  </si>
  <si>
    <t>TOTAL PUBLIC SECTOR OPERATING BALANCE</t>
  </si>
  <si>
    <r>
      <t xml:space="preserve">- </t>
    </r>
    <r>
      <rPr>
        <vertAlign val="superscript"/>
        <sz val="8"/>
        <rFont val="Arial"/>
        <family val="2"/>
      </rPr>
      <t>(a)</t>
    </r>
  </si>
  <si>
    <t>GENERAL GOVERNMENT EXPENSES</t>
  </si>
  <si>
    <t>GENERAL GOVERNMENT REVENUE</t>
  </si>
  <si>
    <t>Change, Nine months to March</t>
  </si>
  <si>
    <r>
      <t xml:space="preserve">- </t>
    </r>
    <r>
      <rPr>
        <vertAlign val="superscript"/>
        <sz val="9"/>
        <rFont val="Arial"/>
        <family val="2"/>
      </rPr>
      <t>(a)</t>
    </r>
  </si>
  <si>
    <r>
      <t>(a)</t>
    </r>
    <r>
      <rPr>
        <sz val="7"/>
        <rFont val="Times New Roman"/>
        <family val="1"/>
      </rPr>
      <t xml:space="preserve">     </t>
    </r>
    <r>
      <rPr>
        <sz val="7"/>
        <rFont val="Arial"/>
        <family val="2"/>
      </rPr>
      <t>Consistent with the estimated outcome published in the 2019-20 Mid‑year Review, released on 18 December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</si>
</sst>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1" formatCode="_-* #,##0_-;\-* #,##0_-;_-* &quot;-&quot;_-;_-@_-"/>
    <numFmt numFmtId="44" formatCode="_-&quot;$&quot;* #,##0.00_-;\-&quot;$&quot;* #,##0.00_-;_-&quot;$&quot;* &quot;-&quot;??_-;_-@_-"/>
    <numFmt numFmtId="43" formatCode="_-* #,##0.00_-;\-* #,##0.00_-;_-* &quot;-&quot;??_-;_-@_-"/>
    <numFmt numFmtId="164" formatCode="#,##0;\-#,##0;\-\ \ \ "/>
    <numFmt numFmtId="165" formatCode="#,##0;\-#,##0;\-"/>
    <numFmt numFmtId="166" formatCode="0_ ;\-0\ "/>
    <numFmt numFmtId="167" formatCode="#,##0.0;\-#,##0.0;\-"/>
    <numFmt numFmtId="168" formatCode="#,##0.000;\-#,##0.000;\-"/>
    <numFmt numFmtId="169" formatCode="0.0%"/>
    <numFmt numFmtId="170" formatCode="#,##0\ \ \ ;\-#,##0\ \ \ ;\-\ \ \ "/>
    <numFmt numFmtId="171" formatCode="#,##0;\-#,###;\-"/>
    <numFmt numFmtId="172" formatCode="#,###\-;\-#,###;\-"/>
    <numFmt numFmtId="173" formatCode="#,##0.000000000000000_ ;\-#,##0.000000000000000\ "/>
    <numFmt numFmtId="174" formatCode="#,##0.000;\-#,##0.000;\-\ \ \ "/>
    <numFmt numFmtId="175" formatCode="_-* #,##0_-;\-* #,##0_-;_-* &quot;-&quot;??_-;_-@_-"/>
    <numFmt numFmtId="176" formatCode="#,##0.000\ \ \ ;\-#,##0.000\ \ \ ;\-\ \ \ "/>
    <numFmt numFmtId="177" formatCode="0.0"/>
    <numFmt numFmtId="178" formatCode="#,###\-;\-#,##0;\-"/>
    <numFmt numFmtId="179" formatCode="_-* #,###\-_-;\-* #,##0_-;_-* &quot;-&quot;_-;_-@_-"/>
    <numFmt numFmtId="180" formatCode="&quot;$&quot;#,##0&quot;m&quot;"/>
    <numFmt numFmtId="181" formatCode="_-&quot;$&quot;* #,##0.0_-;\-&quot;$&quot;* #,##0.0_-;_-&quot;$&quot;* &quot;-&quot;??_-;_-@_-"/>
    <numFmt numFmtId="182" formatCode="#,###\-;\-#,##0;\-\ \ \ "/>
  </numFmts>
  <fonts count="39" x14ac:knownFonts="1">
    <font>
      <sz val="10"/>
      <name val="Arial"/>
    </font>
    <font>
      <sz val="10"/>
      <color theme="1"/>
      <name val="Cambria"/>
      <family val="2"/>
    </font>
    <font>
      <sz val="10"/>
      <name val="Arial"/>
      <family val="2"/>
    </font>
    <font>
      <b/>
      <sz val="12"/>
      <name val="Arial"/>
      <family val="2"/>
    </font>
    <font>
      <sz val="8"/>
      <name val="Arial"/>
      <family val="2"/>
    </font>
    <font>
      <b/>
      <sz val="8"/>
      <name val="Arial"/>
      <family val="2"/>
    </font>
    <font>
      <vertAlign val="superscript"/>
      <sz val="8"/>
      <name val="Arial"/>
      <family val="2"/>
    </font>
    <font>
      <b/>
      <sz val="10"/>
      <name val="Arial"/>
      <family val="2"/>
    </font>
    <font>
      <vertAlign val="superscript"/>
      <sz val="9"/>
      <name val="Arial"/>
      <family val="2"/>
    </font>
    <font>
      <sz val="7"/>
      <name val="Arial"/>
      <family val="2"/>
    </font>
    <font>
      <sz val="11"/>
      <color theme="1"/>
      <name val="Arial"/>
      <family val="2"/>
    </font>
    <font>
      <sz val="11"/>
      <name val="Arial"/>
      <family val="2"/>
    </font>
    <font>
      <sz val="11"/>
      <color theme="1"/>
      <name val="Calibri"/>
      <family val="2"/>
      <scheme val="minor"/>
    </font>
    <font>
      <vertAlign val="superscript"/>
      <sz val="10"/>
      <name val="Arial"/>
      <family val="2"/>
    </font>
    <font>
      <i/>
      <sz val="8"/>
      <name val="Arial"/>
      <family val="2"/>
    </font>
    <font>
      <sz val="7"/>
      <name val="Times New Roman"/>
      <family val="1"/>
    </font>
    <font>
      <i/>
      <sz val="7"/>
      <name val="Arial"/>
      <family val="2"/>
    </font>
    <font>
      <sz val="10"/>
      <name val="Book Antiqua"/>
      <family val="1"/>
    </font>
    <font>
      <i/>
      <sz val="10"/>
      <name val="Arial"/>
      <family val="2"/>
    </font>
    <font>
      <sz val="8"/>
      <color indexed="8"/>
      <name val="Arial"/>
      <family val="2"/>
    </font>
    <font>
      <b/>
      <sz val="8"/>
      <color indexed="8"/>
      <name val="Arial"/>
      <family val="2"/>
    </font>
    <font>
      <i/>
      <sz val="8"/>
      <color indexed="8"/>
      <name val="Arial"/>
      <family val="2"/>
    </font>
    <font>
      <b/>
      <i/>
      <sz val="8"/>
      <name val="Arial"/>
      <family val="2"/>
    </font>
    <font>
      <b/>
      <i/>
      <sz val="10"/>
      <name val="Arial"/>
      <family val="2"/>
    </font>
    <font>
      <sz val="8"/>
      <color indexed="10"/>
      <name val="Arial"/>
      <family val="2"/>
    </font>
    <font>
      <sz val="10"/>
      <name val="Arial"/>
      <family val="2"/>
    </font>
    <font>
      <sz val="10"/>
      <color theme="1"/>
      <name val="Arial"/>
      <family val="2"/>
    </font>
    <font>
      <b/>
      <sz val="12"/>
      <color theme="1"/>
      <name val="Arial"/>
      <family val="2"/>
    </font>
    <font>
      <b/>
      <sz val="8"/>
      <color theme="1"/>
      <name val="Arial"/>
      <family val="2"/>
    </font>
    <font>
      <sz val="8"/>
      <color theme="1"/>
      <name val="Arial"/>
      <family val="2"/>
    </font>
    <font>
      <b/>
      <vertAlign val="superscript"/>
      <sz val="12"/>
      <name val="Arial"/>
      <family val="2"/>
    </font>
    <font>
      <sz val="9"/>
      <name val="Arial"/>
      <family val="2"/>
    </font>
    <font>
      <sz val="12"/>
      <name val="Arial"/>
      <family val="2"/>
    </font>
    <font>
      <i/>
      <sz val="10"/>
      <name val="Book Antiqua"/>
      <family val="1"/>
    </font>
    <font>
      <sz val="11"/>
      <name val="Times New Roman"/>
      <family val="1"/>
    </font>
    <font>
      <i/>
      <vertAlign val="superscript"/>
      <sz val="8"/>
      <name val="Arial"/>
      <family val="2"/>
    </font>
    <font>
      <sz val="11"/>
      <color rgb="FF000000"/>
      <name val="Calibri"/>
      <family val="2"/>
    </font>
    <font>
      <sz val="12"/>
      <color theme="1"/>
      <name val="Arial"/>
      <family val="2"/>
    </font>
    <font>
      <b/>
      <vertAlign val="superscript"/>
      <sz val="10"/>
      <name val="Arial"/>
      <family val="2"/>
    </font>
  </fonts>
  <fills count="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s>
  <cellStyleXfs count="28">
    <xf numFmtId="0" fontId="0" fillId="0" borderId="0"/>
    <xf numFmtId="0" fontId="10" fillId="0" borderId="0"/>
    <xf numFmtId="0" fontId="2" fillId="0" borderId="0"/>
    <xf numFmtId="0" fontId="2" fillId="0" borderId="0"/>
    <xf numFmtId="0" fontId="12" fillId="0" borderId="0"/>
    <xf numFmtId="0" fontId="2" fillId="0" borderId="0"/>
    <xf numFmtId="43" fontId="2" fillId="0" borderId="0" applyFont="0" applyFill="0" applyBorder="0" applyAlignment="0" applyProtection="0"/>
    <xf numFmtId="0" fontId="10" fillId="0" borderId="0"/>
    <xf numFmtId="9" fontId="2" fillId="0" borderId="0" applyFont="0" applyFill="0" applyBorder="0" applyAlignment="0" applyProtection="0"/>
    <xf numFmtId="0" fontId="2" fillId="0" borderId="0"/>
    <xf numFmtId="0" fontId="10" fillId="0" borderId="0"/>
    <xf numFmtId="0" fontId="10" fillId="0" borderId="0"/>
    <xf numFmtId="0" fontId="2" fillId="0" borderId="0"/>
    <xf numFmtId="0" fontId="4" fillId="0" borderId="0"/>
    <xf numFmtId="0" fontId="10" fillId="0" borderId="0"/>
    <xf numFmtId="0" fontId="2" fillId="0" borderId="0"/>
    <xf numFmtId="41" fontId="2" fillId="0" borderId="0" applyFont="0" applyFill="0" applyBorder="0" applyAlignment="0" applyProtection="0"/>
    <xf numFmtId="0" fontId="2" fillId="0" borderId="0"/>
    <xf numFmtId="0" fontId="2" fillId="0" borderId="0"/>
    <xf numFmtId="0" fontId="17" fillId="0" borderId="0"/>
    <xf numFmtId="9" fontId="17" fillId="0" borderId="0" applyFont="0" applyFill="0" applyBorder="0" applyAlignment="0" applyProtection="0"/>
    <xf numFmtId="0" fontId="2" fillId="0" borderId="0"/>
    <xf numFmtId="9" fontId="1" fillId="0" borderId="0" applyFont="0" applyFill="0" applyBorder="0" applyAlignment="0" applyProtection="0"/>
    <xf numFmtId="0" fontId="4" fillId="0" borderId="0"/>
    <xf numFmtId="44" fontId="25" fillId="0" borderId="0" applyFont="0" applyFill="0" applyBorder="0" applyAlignment="0" applyProtection="0"/>
    <xf numFmtId="0" fontId="17" fillId="0" borderId="0"/>
    <xf numFmtId="0" fontId="17" fillId="0" borderId="0"/>
    <xf numFmtId="0" fontId="2" fillId="0" borderId="0"/>
  </cellStyleXfs>
  <cellXfs count="558">
    <xf numFmtId="0" fontId="0" fillId="0" borderId="0" xfId="0"/>
    <xf numFmtId="0" fontId="4" fillId="0" borderId="0" xfId="0" applyFont="1"/>
    <xf numFmtId="0" fontId="2" fillId="0" borderId="0" xfId="0" applyFont="1"/>
    <xf numFmtId="0" fontId="7" fillId="0" borderId="0" xfId="0" applyFont="1"/>
    <xf numFmtId="0" fontId="4" fillId="0" borderId="0" xfId="0" applyFont="1" applyFill="1"/>
    <xf numFmtId="164" fontId="5" fillId="2" borderId="0" xfId="0" applyNumberFormat="1" applyFont="1" applyFill="1" applyAlignment="1">
      <alignment horizontal="right"/>
    </xf>
    <xf numFmtId="0" fontId="4" fillId="0" borderId="0" xfId="5" applyFont="1"/>
    <xf numFmtId="0" fontId="5" fillId="0" borderId="0" xfId="0" applyFont="1" applyAlignment="1">
      <alignment horizontal="right"/>
    </xf>
    <xf numFmtId="0" fontId="4" fillId="0" borderId="0" xfId="5" applyFont="1" applyFill="1" applyAlignment="1">
      <alignment horizontal="right" vertical="top" wrapText="1"/>
    </xf>
    <xf numFmtId="0" fontId="4" fillId="0" borderId="0" xfId="5" applyFont="1" applyAlignment="1"/>
    <xf numFmtId="0" fontId="4" fillId="0" borderId="0" xfId="5" applyFont="1" applyFill="1"/>
    <xf numFmtId="0" fontId="4" fillId="0" borderId="0" xfId="5" applyFont="1" applyFill="1" applyAlignment="1">
      <alignment horizontal="right" wrapText="1"/>
    </xf>
    <xf numFmtId="0" fontId="3" fillId="0" borderId="0" xfId="5" applyFont="1" applyAlignment="1">
      <alignment horizontal="center"/>
    </xf>
    <xf numFmtId="0" fontId="5" fillId="0" borderId="0" xfId="0" applyFont="1"/>
    <xf numFmtId="0" fontId="2" fillId="0" borderId="0" xfId="5" applyFont="1"/>
    <xf numFmtId="0" fontId="4" fillId="0" borderId="0" xfId="5" applyFont="1" applyFill="1" applyBorder="1" applyAlignment="1">
      <alignment horizontal="right" vertical="top" wrapText="1"/>
    </xf>
    <xf numFmtId="3" fontId="4" fillId="0" borderId="0" xfId="5" applyNumberFormat="1" applyFont="1" applyFill="1" applyAlignment="1">
      <alignment horizontal="right" wrapText="1"/>
    </xf>
    <xf numFmtId="0" fontId="14" fillId="0" borderId="0" xfId="5" applyFont="1" applyAlignment="1"/>
    <xf numFmtId="165" fontId="14" fillId="0" borderId="0" xfId="5" applyNumberFormat="1" applyFont="1" applyFill="1"/>
    <xf numFmtId="3" fontId="2" fillId="0" borderId="0" xfId="5" applyNumberFormat="1" applyFont="1" applyFill="1"/>
    <xf numFmtId="0" fontId="4" fillId="0" borderId="3" xfId="5" applyFont="1" applyBorder="1" applyAlignment="1">
      <alignment horizontal="justify" vertical="center"/>
    </xf>
    <xf numFmtId="0" fontId="4" fillId="0" borderId="3" xfId="9" applyFont="1" applyBorder="1"/>
    <xf numFmtId="165" fontId="4" fillId="0" borderId="0" xfId="9" quotePrefix="1" applyNumberFormat="1" applyFont="1" applyFill="1" applyAlignment="1">
      <alignment horizontal="right"/>
    </xf>
    <xf numFmtId="0" fontId="2" fillId="0" borderId="0" xfId="9" applyFont="1" applyAlignment="1"/>
    <xf numFmtId="0" fontId="4" fillId="0" borderId="0" xfId="9" applyFont="1"/>
    <xf numFmtId="0" fontId="3" fillId="0" borderId="0" xfId="9" applyFont="1" applyAlignment="1">
      <alignment horizontal="center"/>
    </xf>
    <xf numFmtId="0" fontId="11" fillId="0" borderId="0" xfId="9" applyFont="1" applyAlignment="1">
      <alignment horizontal="center"/>
    </xf>
    <xf numFmtId="0" fontId="11" fillId="0" borderId="0" xfId="9" applyFont="1"/>
    <xf numFmtId="0" fontId="4" fillId="0" borderId="0" xfId="9" applyFont="1" applyAlignment="1"/>
    <xf numFmtId="0" fontId="4" fillId="0" borderId="0" xfId="9" applyFont="1" applyBorder="1" applyAlignment="1">
      <alignment horizontal="right"/>
    </xf>
    <xf numFmtId="0" fontId="4" fillId="2" borderId="0" xfId="9" applyFont="1" applyFill="1" applyAlignment="1">
      <alignment horizontal="right" wrapText="1"/>
    </xf>
    <xf numFmtId="0" fontId="4" fillId="0" borderId="0" xfId="9" applyFont="1" applyFill="1" applyAlignment="1">
      <alignment horizontal="right" vertical="top" wrapText="1"/>
    </xf>
    <xf numFmtId="0" fontId="4" fillId="0" borderId="0" xfId="9" applyFont="1" applyAlignment="1">
      <alignment horizontal="left" indent="1"/>
    </xf>
    <xf numFmtId="165" fontId="4" fillId="2" borderId="0" xfId="9" applyNumberFormat="1" applyFont="1" applyFill="1"/>
    <xf numFmtId="165" fontId="4" fillId="0" borderId="0" xfId="9" applyNumberFormat="1" applyFont="1" applyAlignment="1">
      <alignment horizontal="right"/>
    </xf>
    <xf numFmtId="165" fontId="14" fillId="2" borderId="0" xfId="9" applyNumberFormat="1" applyFont="1" applyFill="1"/>
    <xf numFmtId="165" fontId="5" fillId="2" borderId="0" xfId="9" applyNumberFormat="1" applyFont="1" applyFill="1"/>
    <xf numFmtId="165" fontId="5" fillId="0" borderId="0" xfId="9" applyNumberFormat="1" applyFont="1" applyAlignment="1">
      <alignment horizontal="right"/>
    </xf>
    <xf numFmtId="165" fontId="14" fillId="0" borderId="0" xfId="9" applyNumberFormat="1" applyFont="1" applyAlignment="1">
      <alignment horizontal="right"/>
    </xf>
    <xf numFmtId="3" fontId="4" fillId="0" borderId="0" xfId="9" applyNumberFormat="1" applyFont="1" applyFill="1" applyAlignment="1">
      <alignment horizontal="right" wrapText="1"/>
    </xf>
    <xf numFmtId="0" fontId="4" fillId="0" borderId="0" xfId="9" applyFont="1" applyFill="1"/>
    <xf numFmtId="0" fontId="4" fillId="0" borderId="3" xfId="9" applyFont="1" applyBorder="1" applyAlignment="1">
      <alignment horizontal="justify" vertical="center"/>
    </xf>
    <xf numFmtId="0" fontId="4" fillId="2" borderId="1" xfId="9" applyFont="1" applyFill="1" applyBorder="1" applyAlignment="1">
      <alignment horizontal="right" vertical="top" wrapText="1"/>
    </xf>
    <xf numFmtId="0" fontId="4" fillId="2" borderId="0" xfId="9" applyFont="1" applyFill="1" applyAlignment="1">
      <alignment horizontal="right" vertical="top" wrapText="1"/>
    </xf>
    <xf numFmtId="0" fontId="5" fillId="0" borderId="0" xfId="9" applyFont="1" applyAlignment="1"/>
    <xf numFmtId="3" fontId="5" fillId="0" borderId="0" xfId="9" applyNumberFormat="1" applyFont="1" applyFill="1" applyAlignment="1">
      <alignment horizontal="right" vertical="top" wrapText="1"/>
    </xf>
    <xf numFmtId="165" fontId="4" fillId="0" borderId="3" xfId="9" applyNumberFormat="1" applyFont="1" applyBorder="1"/>
    <xf numFmtId="3" fontId="4" fillId="0" borderId="0" xfId="9" applyNumberFormat="1" applyFont="1"/>
    <xf numFmtId="167" fontId="4" fillId="0" borderId="0" xfId="9" applyNumberFormat="1" applyFont="1"/>
    <xf numFmtId="165" fontId="4" fillId="0" borderId="0" xfId="5" applyNumberFormat="1" applyFont="1" applyFill="1"/>
    <xf numFmtId="165" fontId="4" fillId="0" borderId="0" xfId="9" applyNumberFormat="1" applyFont="1"/>
    <xf numFmtId="0" fontId="2" fillId="0" borderId="0" xfId="9"/>
    <xf numFmtId="0" fontId="2" fillId="0" borderId="0" xfId="14" applyFont="1"/>
    <xf numFmtId="0" fontId="4" fillId="0" borderId="0" xfId="9" applyFont="1" applyAlignment="1">
      <alignment vertical="center"/>
    </xf>
    <xf numFmtId="0" fontId="4" fillId="0" borderId="0" xfId="15" applyFont="1"/>
    <xf numFmtId="41" fontId="5" fillId="3" borderId="0" xfId="16" applyFont="1" applyFill="1" applyAlignment="1">
      <alignment horizontal="right" wrapText="1"/>
    </xf>
    <xf numFmtId="41" fontId="4" fillId="3" borderId="0" xfId="16" applyFont="1" applyFill="1" applyAlignment="1">
      <alignment horizontal="right" wrapText="1"/>
    </xf>
    <xf numFmtId="0" fontId="14" fillId="0" borderId="0" xfId="15" applyFont="1"/>
    <xf numFmtId="0" fontId="5" fillId="0" borderId="0" xfId="15" applyFont="1"/>
    <xf numFmtId="0" fontId="14" fillId="3" borderId="0" xfId="15" applyFont="1" applyFill="1"/>
    <xf numFmtId="0" fontId="2" fillId="0" borderId="0" xfId="15" applyAlignment="1">
      <alignment horizontal="right"/>
    </xf>
    <xf numFmtId="0" fontId="2" fillId="3" borderId="0" xfId="15" applyFill="1" applyAlignment="1">
      <alignment horizontal="right"/>
    </xf>
    <xf numFmtId="0" fontId="4" fillId="3" borderId="0" xfId="15" applyFont="1" applyFill="1" applyAlignment="1">
      <alignment horizontal="right" vertical="top" wrapText="1"/>
    </xf>
    <xf numFmtId="0" fontId="4" fillId="2" borderId="0" xfId="15" applyFont="1" applyFill="1" applyAlignment="1">
      <alignment horizontal="right" wrapText="1"/>
    </xf>
    <xf numFmtId="41" fontId="5" fillId="3" borderId="3" xfId="16" applyFont="1" applyFill="1" applyBorder="1" applyAlignment="1">
      <alignment horizontal="right" wrapText="1"/>
    </xf>
    <xf numFmtId="0" fontId="5" fillId="0" borderId="3" xfId="15" applyFont="1" applyBorder="1"/>
    <xf numFmtId="0" fontId="4" fillId="0" borderId="0" xfId="15" applyFont="1" applyAlignment="1">
      <alignment horizontal="right"/>
    </xf>
    <xf numFmtId="0" fontId="4" fillId="3" borderId="0" xfId="15" applyFont="1" applyFill="1" applyAlignment="1">
      <alignment horizontal="right"/>
    </xf>
    <xf numFmtId="0" fontId="2" fillId="0" borderId="0" xfId="15"/>
    <xf numFmtId="0" fontId="2" fillId="0" borderId="1" xfId="15" applyBorder="1"/>
    <xf numFmtId="0" fontId="2" fillId="0" borderId="3" xfId="15" applyBorder="1"/>
    <xf numFmtId="0" fontId="14" fillId="0" borderId="0" xfId="23" applyFont="1" applyAlignment="1">
      <alignment wrapText="1"/>
    </xf>
    <xf numFmtId="164" fontId="5" fillId="0" borderId="0" xfId="0" applyNumberFormat="1" applyFont="1" applyAlignment="1">
      <alignment horizontal="right"/>
    </xf>
    <xf numFmtId="164" fontId="5" fillId="0" borderId="0" xfId="0" applyNumberFormat="1" applyFont="1" applyAlignment="1">
      <alignment horizontal="right" vertical="top" wrapText="1"/>
    </xf>
    <xf numFmtId="0" fontId="4" fillId="0" borderId="0" xfId="0" applyFont="1" applyAlignment="1">
      <alignment horizontal="left" indent="1"/>
    </xf>
    <xf numFmtId="165" fontId="4" fillId="3" borderId="0" xfId="0" applyNumberFormat="1" applyFont="1" applyFill="1" applyAlignment="1">
      <alignment horizontal="right"/>
    </xf>
    <xf numFmtId="164" fontId="4" fillId="0" borderId="0" xfId="0" applyNumberFormat="1" applyFont="1" applyAlignment="1">
      <alignment horizontal="right"/>
    </xf>
    <xf numFmtId="16" fontId="4" fillId="3" borderId="1" xfId="0" quotePrefix="1" applyNumberFormat="1" applyFont="1" applyFill="1" applyBorder="1" applyAlignment="1">
      <alignment horizontal="right" vertical="top" wrapText="1"/>
    </xf>
    <xf numFmtId="0" fontId="4" fillId="0" borderId="1" xfId="0" quotePrefix="1" applyFont="1" applyBorder="1" applyAlignment="1">
      <alignment horizontal="right" vertical="top" wrapText="1"/>
    </xf>
    <xf numFmtId="16" fontId="4" fillId="0" borderId="1" xfId="0" quotePrefix="1" applyNumberFormat="1" applyFont="1" applyBorder="1" applyAlignment="1">
      <alignment horizontal="right" vertical="top" wrapText="1"/>
    </xf>
    <xf numFmtId="0" fontId="14" fillId="0" borderId="0" xfId="23" applyFont="1"/>
    <xf numFmtId="165" fontId="14" fillId="0" borderId="0" xfId="0" applyNumberFormat="1" applyFont="1" applyAlignment="1">
      <alignment horizontal="right"/>
    </xf>
    <xf numFmtId="165" fontId="4" fillId="0" borderId="0" xfId="0" applyNumberFormat="1" applyFont="1" applyAlignment="1">
      <alignment horizontal="right"/>
    </xf>
    <xf numFmtId="165" fontId="5" fillId="0" borderId="2" xfId="0" applyNumberFormat="1" applyFont="1" applyBorder="1" applyAlignment="1">
      <alignment horizontal="right"/>
    </xf>
    <xf numFmtId="0" fontId="5" fillId="0" borderId="0" xfId="23" applyFont="1"/>
    <xf numFmtId="168" fontId="0" fillId="0" borderId="0" xfId="0" applyNumberFormat="1"/>
    <xf numFmtId="0" fontId="4" fillId="0" borderId="0" xfId="0" applyFont="1" applyAlignment="1">
      <alignment horizontal="right"/>
    </xf>
    <xf numFmtId="165" fontId="4" fillId="0" borderId="0" xfId="0" applyNumberFormat="1" applyFont="1"/>
    <xf numFmtId="165" fontId="14" fillId="0" borderId="0" xfId="0" applyNumberFormat="1" applyFont="1"/>
    <xf numFmtId="165" fontId="5" fillId="0" borderId="0" xfId="0" applyNumberFormat="1" applyFont="1"/>
    <xf numFmtId="165" fontId="4" fillId="0" borderId="2" xfId="0" applyNumberFormat="1" applyFont="1" applyBorder="1" applyAlignment="1">
      <alignment horizontal="right"/>
    </xf>
    <xf numFmtId="16" fontId="4" fillId="3" borderId="0" xfId="0" quotePrefix="1" applyNumberFormat="1" applyFont="1" applyFill="1" applyAlignment="1">
      <alignment horizontal="right" vertical="top" wrapText="1"/>
    </xf>
    <xf numFmtId="0" fontId="4" fillId="3" borderId="0" xfId="0" applyFont="1" applyFill="1" applyAlignment="1">
      <alignment horizontal="right" vertical="top" wrapText="1"/>
    </xf>
    <xf numFmtId="0" fontId="4" fillId="3" borderId="0" xfId="0" applyFont="1" applyFill="1" applyAlignment="1">
      <alignment horizontal="right"/>
    </xf>
    <xf numFmtId="3" fontId="4" fillId="3" borderId="0" xfId="0" applyNumberFormat="1" applyFont="1" applyFill="1" applyAlignment="1">
      <alignment horizontal="right"/>
    </xf>
    <xf numFmtId="165" fontId="4" fillId="3" borderId="0" xfId="0" applyNumberFormat="1" applyFont="1" applyFill="1"/>
    <xf numFmtId="165" fontId="14" fillId="3" borderId="0" xfId="0" applyNumberFormat="1" applyFont="1" applyFill="1"/>
    <xf numFmtId="165" fontId="5" fillId="3" borderId="0" xfId="0" applyNumberFormat="1" applyFont="1" applyFill="1"/>
    <xf numFmtId="0" fontId="5" fillId="0" borderId="2" xfId="0" applyFont="1" applyBorder="1" applyAlignment="1">
      <alignment vertical="center"/>
    </xf>
    <xf numFmtId="0" fontId="5" fillId="0" borderId="2" xfId="0" applyFont="1" applyBorder="1" applyAlignment="1">
      <alignment horizontal="right" vertical="center"/>
    </xf>
    <xf numFmtId="165" fontId="4" fillId="3" borderId="2" xfId="0" applyNumberFormat="1" applyFont="1" applyFill="1" applyBorder="1" applyAlignment="1">
      <alignment horizontal="right" wrapText="1"/>
    </xf>
    <xf numFmtId="0" fontId="14" fillId="0" borderId="0" xfId="0" applyFont="1"/>
    <xf numFmtId="0" fontId="14" fillId="0" borderId="0" xfId="0" applyFont="1" applyAlignment="1">
      <alignment horizontal="right"/>
    </xf>
    <xf numFmtId="173" fontId="0" fillId="0" borderId="0" xfId="0" applyNumberFormat="1"/>
    <xf numFmtId="16" fontId="4" fillId="0" borderId="0" xfId="0" quotePrefix="1" applyNumberFormat="1" applyFont="1" applyAlignment="1">
      <alignment horizontal="right" vertical="top" wrapText="1"/>
    </xf>
    <xf numFmtId="0" fontId="14" fillId="0" borderId="0" xfId="0" applyFont="1" applyAlignment="1">
      <alignment horizontal="left" vertical="top"/>
    </xf>
    <xf numFmtId="0" fontId="5" fillId="0" borderId="0" xfId="0" applyFont="1" applyAlignment="1">
      <alignment horizontal="left" vertical="top"/>
    </xf>
    <xf numFmtId="0" fontId="2" fillId="0" borderId="3" xfId="0" applyFont="1" applyBorder="1"/>
    <xf numFmtId="16" fontId="4" fillId="3" borderId="0" xfId="0" quotePrefix="1" applyNumberFormat="1" applyFont="1" applyFill="1" applyAlignment="1">
      <alignment horizontal="right" wrapText="1"/>
    </xf>
    <xf numFmtId="0" fontId="4" fillId="0" borderId="0" xfId="0" applyFont="1" applyFill="1" applyAlignment="1">
      <alignment horizontal="right" wrapText="1"/>
    </xf>
    <xf numFmtId="16" fontId="4" fillId="0" borderId="0" xfId="0" quotePrefix="1" applyNumberFormat="1" applyFont="1" applyAlignment="1">
      <alignment horizontal="right" wrapText="1"/>
    </xf>
    <xf numFmtId="16" fontId="4" fillId="0" borderId="1" xfId="0" applyNumberFormat="1" applyFont="1" applyBorder="1" applyAlignment="1">
      <alignment horizontal="right" wrapText="1"/>
    </xf>
    <xf numFmtId="0" fontId="3" fillId="0" borderId="0" xfId="9" applyFont="1" applyAlignment="1">
      <alignment horizontal="center"/>
    </xf>
    <xf numFmtId="0" fontId="2" fillId="0" borderId="0" xfId="3"/>
    <xf numFmtId="0" fontId="4" fillId="0" borderId="1" xfId="3" applyFont="1" applyBorder="1"/>
    <xf numFmtId="0" fontId="4" fillId="2" borderId="1" xfId="3" applyFont="1" applyFill="1" applyBorder="1" applyAlignment="1">
      <alignment horizontal="right" wrapText="1"/>
    </xf>
    <xf numFmtId="0" fontId="4" fillId="0" borderId="0" xfId="3" applyFont="1"/>
    <xf numFmtId="0" fontId="4" fillId="0" borderId="0" xfId="3" applyFont="1" applyAlignment="1">
      <alignment horizontal="right"/>
    </xf>
    <xf numFmtId="0" fontId="22" fillId="0" borderId="0" xfId="3" applyFont="1"/>
    <xf numFmtId="0" fontId="4" fillId="2" borderId="0" xfId="3" applyFont="1" applyFill="1" applyAlignment="1">
      <alignment horizontal="right"/>
    </xf>
    <xf numFmtId="0" fontId="14" fillId="0" borderId="0" xfId="3" applyFont="1"/>
    <xf numFmtId="167" fontId="4" fillId="0" borderId="0" xfId="3" applyNumberFormat="1" applyFont="1" applyAlignment="1">
      <alignment horizontal="right"/>
    </xf>
    <xf numFmtId="167" fontId="4" fillId="2" borderId="0" xfId="3" applyNumberFormat="1" applyFont="1" applyFill="1" applyAlignment="1">
      <alignment horizontal="right"/>
    </xf>
    <xf numFmtId="167" fontId="2" fillId="0" borderId="0" xfId="3" applyNumberFormat="1"/>
    <xf numFmtId="168" fontId="2" fillId="0" borderId="0" xfId="3" applyNumberFormat="1"/>
    <xf numFmtId="167" fontId="4" fillId="2" borderId="3" xfId="3" applyNumberFormat="1" applyFont="1" applyFill="1" applyBorder="1" applyAlignment="1">
      <alignment horizontal="right"/>
    </xf>
    <xf numFmtId="167" fontId="14" fillId="0" borderId="1" xfId="3" applyNumberFormat="1" applyFont="1" applyBorder="1" applyAlignment="1">
      <alignment horizontal="right"/>
    </xf>
    <xf numFmtId="167" fontId="22" fillId="0" borderId="1" xfId="3" applyNumberFormat="1" applyFont="1" applyBorder="1" applyAlignment="1">
      <alignment horizontal="right"/>
    </xf>
    <xf numFmtId="167" fontId="22" fillId="2" borderId="0" xfId="3" applyNumberFormat="1" applyFont="1" applyFill="1" applyAlignment="1">
      <alignment horizontal="right"/>
    </xf>
    <xf numFmtId="167" fontId="4" fillId="0" borderId="3" xfId="3" applyNumberFormat="1" applyFont="1" applyBorder="1" applyAlignment="1">
      <alignment horizontal="right"/>
    </xf>
    <xf numFmtId="167" fontId="5" fillId="2" borderId="1" xfId="3" applyNumberFormat="1" applyFont="1" applyFill="1" applyBorder="1" applyAlignment="1">
      <alignment horizontal="right"/>
    </xf>
    <xf numFmtId="0" fontId="5" fillId="0" borderId="0" xfId="3" applyFont="1"/>
    <xf numFmtId="167" fontId="23" fillId="0" borderId="0" xfId="3" applyNumberFormat="1" applyFont="1" applyAlignment="1">
      <alignment horizontal="right"/>
    </xf>
    <xf numFmtId="167" fontId="5" fillId="0" borderId="0" xfId="3" applyNumberFormat="1" applyFont="1" applyAlignment="1">
      <alignment horizontal="right"/>
    </xf>
    <xf numFmtId="167" fontId="5" fillId="2" borderId="0" xfId="3" applyNumberFormat="1" applyFont="1" applyFill="1" applyAlignment="1">
      <alignment horizontal="right"/>
    </xf>
    <xf numFmtId="0" fontId="2" fillId="2" borderId="0" xfId="3" applyFill="1"/>
    <xf numFmtId="0" fontId="4" fillId="0" borderId="3" xfId="9" applyFont="1" applyBorder="1" applyAlignment="1">
      <alignment horizontal="left" vertical="center"/>
    </xf>
    <xf numFmtId="0" fontId="2" fillId="0" borderId="0" xfId="0" applyFont="1" applyAlignment="1">
      <alignment horizontal="center"/>
    </xf>
    <xf numFmtId="0" fontId="5" fillId="0" borderId="1" xfId="0" applyFont="1" applyBorder="1" applyAlignment="1">
      <alignment vertical="top"/>
    </xf>
    <xf numFmtId="0" fontId="4" fillId="0" borderId="1" xfId="0" applyFont="1" applyBorder="1" applyAlignment="1">
      <alignment horizontal="center" vertical="top" wrapText="1"/>
    </xf>
    <xf numFmtId="0" fontId="4" fillId="0" borderId="0" xfId="0" applyFont="1" applyAlignment="1">
      <alignment vertical="top"/>
    </xf>
    <xf numFmtId="0" fontId="4" fillId="0" borderId="0" xfId="0" applyFont="1" applyAlignment="1">
      <alignment horizontal="right" wrapText="1"/>
    </xf>
    <xf numFmtId="164" fontId="4" fillId="3" borderId="0" xfId="0" applyNumberFormat="1" applyFont="1" applyFill="1" applyAlignment="1">
      <alignment horizontal="right"/>
    </xf>
    <xf numFmtId="164" fontId="4" fillId="0" borderId="0" xfId="0" applyNumberFormat="1" applyFont="1" applyAlignment="1">
      <alignment horizontal="right" wrapText="1"/>
    </xf>
    <xf numFmtId="164" fontId="4" fillId="0" borderId="0" xfId="0" applyNumberFormat="1" applyFont="1" applyAlignment="1">
      <alignment horizontal="right" vertical="top" wrapText="1"/>
    </xf>
    <xf numFmtId="164" fontId="5" fillId="0" borderId="0" xfId="0" applyNumberFormat="1" applyFont="1" applyAlignment="1">
      <alignment horizontal="right" wrapText="1"/>
    </xf>
    <xf numFmtId="0" fontId="14" fillId="0" borderId="0" xfId="0" applyFont="1" applyAlignment="1">
      <alignment vertical="top"/>
    </xf>
    <xf numFmtId="164" fontId="4" fillId="0" borderId="0" xfId="0" applyNumberFormat="1" applyFont="1"/>
    <xf numFmtId="0" fontId="4" fillId="2" borderId="0" xfId="0" applyFont="1" applyFill="1" applyAlignment="1">
      <alignment horizontal="right" wrapText="1"/>
    </xf>
    <xf numFmtId="0" fontId="4" fillId="2" borderId="0" xfId="0" applyFont="1" applyFill="1"/>
    <xf numFmtId="164" fontId="4" fillId="2" borderId="0" xfId="0" applyNumberFormat="1" applyFont="1" applyFill="1" applyAlignment="1">
      <alignment horizontal="right"/>
    </xf>
    <xf numFmtId="165" fontId="4" fillId="2" borderId="0" xfId="0" applyNumberFormat="1" applyFont="1" applyFill="1" applyAlignment="1">
      <alignment horizontal="right"/>
    </xf>
    <xf numFmtId="0" fontId="4" fillId="0" borderId="0" xfId="0" applyFont="1" applyAlignment="1">
      <alignment horizontal="left"/>
    </xf>
    <xf numFmtId="174" fontId="4" fillId="0" borderId="0" xfId="0" applyNumberFormat="1" applyFont="1"/>
    <xf numFmtId="0" fontId="4" fillId="0" borderId="0" xfId="0" applyFont="1" applyAlignment="1">
      <alignment wrapText="1"/>
    </xf>
    <xf numFmtId="169" fontId="4" fillId="0" borderId="0" xfId="8" applyNumberFormat="1" applyFont="1"/>
    <xf numFmtId="0" fontId="4" fillId="0" borderId="0" xfId="23" applyAlignment="1">
      <alignment wrapText="1"/>
    </xf>
    <xf numFmtId="165" fontId="14" fillId="3" borderId="0" xfId="0" applyNumberFormat="1" applyFont="1" applyFill="1" applyAlignment="1">
      <alignment horizontal="right"/>
    </xf>
    <xf numFmtId="165" fontId="5" fillId="0" borderId="0" xfId="0" applyNumberFormat="1" applyFont="1" applyAlignment="1">
      <alignment horizontal="right"/>
    </xf>
    <xf numFmtId="165" fontId="5" fillId="3" borderId="0" xfId="0" applyNumberFormat="1" applyFont="1" applyFill="1" applyAlignment="1">
      <alignment horizontal="right"/>
    </xf>
    <xf numFmtId="172" fontId="4" fillId="0" borderId="0" xfId="0" applyNumberFormat="1" applyFont="1"/>
    <xf numFmtId="172" fontId="4" fillId="2" borderId="0" xfId="0" applyNumberFormat="1" applyFont="1" applyFill="1"/>
    <xf numFmtId="165" fontId="14" fillId="2" borderId="0" xfId="0" applyNumberFormat="1" applyFont="1" applyFill="1"/>
    <xf numFmtId="175" fontId="4" fillId="0" borderId="0" xfId="6" applyNumberFormat="1" applyFont="1"/>
    <xf numFmtId="0" fontId="4" fillId="0" borderId="2" xfId="0" applyFont="1" applyBorder="1" applyAlignment="1">
      <alignment horizontal="right"/>
    </xf>
    <xf numFmtId="165" fontId="4" fillId="3" borderId="2" xfId="0" applyNumberFormat="1" applyFont="1" applyFill="1" applyBorder="1" applyAlignment="1">
      <alignment horizontal="right"/>
    </xf>
    <xf numFmtId="0" fontId="0" fillId="0" borderId="3" xfId="0" applyBorder="1"/>
    <xf numFmtId="0" fontId="0" fillId="0" borderId="1" xfId="0" applyBorder="1"/>
    <xf numFmtId="0" fontId="4" fillId="0" borderId="0" xfId="0" applyFont="1"/>
    <xf numFmtId="165" fontId="0" fillId="0" borderId="0" xfId="0" applyNumberFormat="1"/>
    <xf numFmtId="169" fontId="0" fillId="0" borderId="0" xfId="8" applyNumberFormat="1" applyFont="1"/>
    <xf numFmtId="165" fontId="4" fillId="0" borderId="0" xfId="0" applyNumberFormat="1" applyFont="1" applyAlignment="1">
      <alignment horizontal="right" wrapText="1"/>
    </xf>
    <xf numFmtId="165" fontId="4" fillId="0" borderId="2" xfId="0" applyNumberFormat="1" applyFont="1" applyBorder="1" applyAlignment="1">
      <alignment horizontal="right" wrapText="1"/>
    </xf>
    <xf numFmtId="175" fontId="0" fillId="0" borderId="0" xfId="6" applyNumberFormat="1" applyFont="1"/>
    <xf numFmtId="0" fontId="3" fillId="0" borderId="0" xfId="0" applyFont="1"/>
    <xf numFmtId="0" fontId="3" fillId="0" borderId="0" xfId="0" applyFont="1" applyAlignment="1">
      <alignment horizontal="center"/>
    </xf>
    <xf numFmtId="0" fontId="4" fillId="0" borderId="1" xfId="23" applyBorder="1"/>
    <xf numFmtId="0" fontId="4" fillId="0" borderId="1" xfId="23" applyBorder="1" applyAlignment="1">
      <alignment horizontal="right" wrapText="1"/>
    </xf>
    <xf numFmtId="0" fontId="4" fillId="0" borderId="0" xfId="23"/>
    <xf numFmtId="0" fontId="4" fillId="0" borderId="0" xfId="23" applyAlignment="1">
      <alignment horizontal="right"/>
    </xf>
    <xf numFmtId="171" fontId="4" fillId="0" borderId="0" xfId="0" applyNumberFormat="1" applyFont="1" applyAlignment="1">
      <alignment horizontal="right"/>
    </xf>
    <xf numFmtId="170" fontId="4" fillId="0" borderId="0" xfId="23" applyNumberFormat="1"/>
    <xf numFmtId="0" fontId="5" fillId="0" borderId="0" xfId="0" applyFont="1" applyAlignment="1">
      <alignment horizontal="right" vertical="top"/>
    </xf>
    <xf numFmtId="0" fontId="0" fillId="3" borderId="0" xfId="0" applyFill="1" applyAlignment="1">
      <alignment horizontal="right"/>
    </xf>
    <xf numFmtId="0" fontId="0" fillId="0" borderId="0" xfId="0" applyAlignment="1">
      <alignment horizontal="right"/>
    </xf>
    <xf numFmtId="0" fontId="14" fillId="0" borderId="0" xfId="0" applyFont="1" applyAlignment="1">
      <alignment wrapText="1"/>
    </xf>
    <xf numFmtId="0" fontId="14" fillId="0" borderId="0" xfId="0" applyFont="1" applyAlignment="1">
      <alignment horizontal="right" wrapText="1"/>
    </xf>
    <xf numFmtId="165" fontId="4" fillId="0" borderId="2" xfId="0" applyNumberFormat="1" applyFont="1" applyBorder="1"/>
    <xf numFmtId="165" fontId="4" fillId="3" borderId="2" xfId="0" applyNumberFormat="1" applyFont="1" applyFill="1" applyBorder="1"/>
    <xf numFmtId="0" fontId="4" fillId="0" borderId="1" xfId="0" applyFont="1" applyBorder="1" applyAlignment="1">
      <alignment horizontal="right" vertical="top"/>
    </xf>
    <xf numFmtId="0" fontId="4" fillId="0" borderId="1" xfId="0" applyFont="1" applyBorder="1" applyAlignment="1">
      <alignment vertical="top" wrapText="1"/>
    </xf>
    <xf numFmtId="0" fontId="5" fillId="0" borderId="0" xfId="0" applyFont="1" applyAlignment="1">
      <alignment horizontal="right" vertical="top" wrapText="1"/>
    </xf>
    <xf numFmtId="0" fontId="5" fillId="0" borderId="0" xfId="0" applyFont="1" applyAlignment="1">
      <alignment horizontal="right" wrapText="1"/>
    </xf>
    <xf numFmtId="0" fontId="19" fillId="0" borderId="0" xfId="0" applyFont="1" applyAlignment="1">
      <alignment horizontal="right" vertical="top" wrapText="1"/>
    </xf>
    <xf numFmtId="0" fontId="18" fillId="0" borderId="0" xfId="0" applyFont="1"/>
    <xf numFmtId="165" fontId="18" fillId="0" borderId="0" xfId="0" applyNumberFormat="1" applyFont="1"/>
    <xf numFmtId="0" fontId="4" fillId="0" borderId="1" xfId="0" applyFont="1" applyBorder="1"/>
    <xf numFmtId="177" fontId="4" fillId="0" borderId="0" xfId="0" applyNumberFormat="1" applyFont="1"/>
    <xf numFmtId="1" fontId="4" fillId="0" borderId="0" xfId="0" applyNumberFormat="1" applyFont="1" applyAlignment="1">
      <alignment horizontal="right"/>
    </xf>
    <xf numFmtId="0" fontId="4" fillId="0" borderId="0" xfId="23" applyAlignment="1">
      <alignment horizontal="center"/>
    </xf>
    <xf numFmtId="168" fontId="0" fillId="0" borderId="3" xfId="0" applyNumberFormat="1" applyBorder="1"/>
    <xf numFmtId="0" fontId="4" fillId="0" borderId="0" xfId="0" applyFont="1" applyAlignment="1">
      <alignment horizontal="center" vertical="top" wrapText="1"/>
    </xf>
    <xf numFmtId="16" fontId="4" fillId="0" borderId="0" xfId="0" applyNumberFormat="1" applyFont="1" applyAlignment="1">
      <alignment horizontal="center" vertical="top" wrapText="1"/>
    </xf>
    <xf numFmtId="3" fontId="19" fillId="0" borderId="0" xfId="0" applyNumberFormat="1" applyFont="1" applyAlignment="1">
      <alignment horizontal="right" wrapText="1"/>
    </xf>
    <xf numFmtId="9" fontId="24" fillId="0" borderId="0" xfId="8" applyFont="1"/>
    <xf numFmtId="1" fontId="19" fillId="0" borderId="0" xfId="0" applyNumberFormat="1" applyFont="1" applyAlignment="1">
      <alignment horizontal="right" wrapText="1"/>
    </xf>
    <xf numFmtId="3" fontId="21" fillId="0" borderId="0" xfId="0" applyNumberFormat="1" applyFont="1" applyAlignment="1">
      <alignment horizontal="right" wrapText="1"/>
    </xf>
    <xf numFmtId="178" fontId="4" fillId="0" borderId="0" xfId="0" applyNumberFormat="1" applyFont="1"/>
    <xf numFmtId="1" fontId="21" fillId="0" borderId="0" xfId="0" applyNumberFormat="1" applyFont="1" applyAlignment="1">
      <alignment horizontal="right" wrapText="1"/>
    </xf>
    <xf numFmtId="0" fontId="24" fillId="0" borderId="0" xfId="0" applyFont="1"/>
    <xf numFmtId="0" fontId="5" fillId="0" borderId="3" xfId="0" applyFont="1" applyBorder="1" applyAlignment="1">
      <alignment horizontal="left" vertical="top"/>
    </xf>
    <xf numFmtId="165" fontId="5" fillId="3" borderId="3" xfId="0" applyNumberFormat="1" applyFont="1" applyFill="1" applyBorder="1"/>
    <xf numFmtId="165" fontId="5" fillId="0" borderId="3" xfId="0" applyNumberFormat="1" applyFont="1" applyBorder="1"/>
    <xf numFmtId="3" fontId="20" fillId="0" borderId="0" xfId="0" applyNumberFormat="1" applyFont="1" applyAlignment="1">
      <alignment horizontal="right" wrapText="1"/>
    </xf>
    <xf numFmtId="0" fontId="4" fillId="0" borderId="1" xfId="0" applyFont="1" applyBorder="1" applyAlignment="1">
      <alignment horizontal="left" vertical="top"/>
    </xf>
    <xf numFmtId="0" fontId="19" fillId="0" borderId="0" xfId="0" applyFont="1" applyAlignment="1">
      <alignment horizontal="right" wrapText="1"/>
    </xf>
    <xf numFmtId="0" fontId="21" fillId="0" borderId="0" xfId="0" applyFont="1" applyAlignment="1">
      <alignment horizontal="right" wrapText="1"/>
    </xf>
    <xf numFmtId="0" fontId="2" fillId="0" borderId="0" xfId="0" applyFont="1" applyAlignment="1">
      <alignment horizontal="right"/>
    </xf>
    <xf numFmtId="3" fontId="2" fillId="0" borderId="0" xfId="0" applyNumberFormat="1" applyFont="1" applyAlignment="1">
      <alignment horizontal="right"/>
    </xf>
    <xf numFmtId="3" fontId="4" fillId="0" borderId="0" xfId="0" applyNumberFormat="1" applyFont="1"/>
    <xf numFmtId="0" fontId="9" fillId="0" borderId="0" xfId="0" applyFont="1" applyAlignment="1">
      <alignment horizontal="left" vertical="top"/>
    </xf>
    <xf numFmtId="0" fontId="3" fillId="0" borderId="0" xfId="0" applyFont="1" applyFill="1" applyAlignment="1">
      <alignment horizontal="center"/>
    </xf>
    <xf numFmtId="0" fontId="2" fillId="0" borderId="0" xfId="0" applyFont="1" applyFill="1" applyAlignment="1">
      <alignment horizontal="center"/>
    </xf>
    <xf numFmtId="0" fontId="4" fillId="0" borderId="0" xfId="0" applyFont="1" applyFill="1" applyAlignment="1">
      <alignment horizontal="center" vertical="top" wrapText="1"/>
    </xf>
    <xf numFmtId="16" fontId="4" fillId="0" borderId="0" xfId="0" applyNumberFormat="1" applyFont="1" applyFill="1" applyAlignment="1">
      <alignment horizontal="center" vertical="top" wrapText="1"/>
    </xf>
    <xf numFmtId="3" fontId="19" fillId="0" borderId="0" xfId="0" applyNumberFormat="1" applyFont="1" applyFill="1" applyAlignment="1">
      <alignment horizontal="right" wrapText="1"/>
    </xf>
    <xf numFmtId="9" fontId="19" fillId="0" borderId="0" xfId="8" applyFont="1" applyFill="1" applyAlignment="1">
      <alignment horizontal="right" wrapText="1"/>
    </xf>
    <xf numFmtId="1" fontId="19" fillId="0" borderId="0" xfId="0" applyNumberFormat="1" applyFont="1" applyFill="1" applyAlignment="1">
      <alignment horizontal="right" wrapText="1"/>
    </xf>
    <xf numFmtId="3" fontId="21" fillId="0" borderId="0" xfId="0" applyNumberFormat="1" applyFont="1" applyFill="1" applyAlignment="1">
      <alignment horizontal="right" wrapText="1"/>
    </xf>
    <xf numFmtId="1" fontId="21" fillId="0" borderId="0" xfId="0" applyNumberFormat="1" applyFont="1" applyFill="1" applyAlignment="1">
      <alignment horizontal="right" wrapText="1"/>
    </xf>
    <xf numFmtId="3" fontId="20" fillId="0" borderId="0" xfId="0" applyNumberFormat="1" applyFont="1" applyFill="1" applyAlignment="1">
      <alignment horizontal="right" wrapText="1"/>
    </xf>
    <xf numFmtId="0" fontId="19" fillId="0" borderId="0" xfId="0" applyFont="1" applyFill="1" applyAlignment="1">
      <alignment horizontal="right" wrapText="1"/>
    </xf>
    <xf numFmtId="0" fontId="21" fillId="0" borderId="0" xfId="0" applyFont="1" applyFill="1" applyAlignment="1">
      <alignment horizontal="right" wrapText="1"/>
    </xf>
    <xf numFmtId="0" fontId="2" fillId="0" borderId="3" xfId="15" applyBorder="1" applyAlignment="1">
      <alignment horizontal="center"/>
    </xf>
    <xf numFmtId="0" fontId="4" fillId="0" borderId="0" xfId="15" applyFont="1" applyAlignment="1">
      <alignment horizontal="center" vertical="top" wrapText="1"/>
    </xf>
    <xf numFmtId="0" fontId="4" fillId="0" borderId="0" xfId="15" applyFont="1" applyAlignment="1">
      <alignment horizontal="right" wrapText="1"/>
    </xf>
    <xf numFmtId="0" fontId="6" fillId="0" borderId="0" xfId="15" applyFont="1" applyAlignment="1">
      <alignment horizontal="right" wrapText="1"/>
    </xf>
    <xf numFmtId="41" fontId="4" fillId="0" borderId="0" xfId="16" applyFont="1" applyAlignment="1">
      <alignment horizontal="right" wrapText="1"/>
    </xf>
    <xf numFmtId="41" fontId="5" fillId="0" borderId="0" xfId="16" applyFont="1" applyAlignment="1">
      <alignment horizontal="right" wrapText="1"/>
    </xf>
    <xf numFmtId="41" fontId="5" fillId="0" borderId="3" xfId="16" applyFont="1" applyBorder="1" applyAlignment="1">
      <alignment horizontal="right" wrapText="1"/>
    </xf>
    <xf numFmtId="0" fontId="2" fillId="0" borderId="0" xfId="15" applyAlignment="1">
      <alignment horizontal="center"/>
    </xf>
    <xf numFmtId="179" fontId="4" fillId="0" borderId="0" xfId="16" applyNumberFormat="1" applyFont="1" applyAlignment="1">
      <alignment horizontal="right" wrapText="1"/>
    </xf>
    <xf numFmtId="0" fontId="2" fillId="4" borderId="0" xfId="0" applyFont="1" applyFill="1"/>
    <xf numFmtId="0" fontId="27" fillId="0" borderId="0" xfId="0" applyFont="1" applyAlignment="1">
      <alignment vertical="center"/>
    </xf>
    <xf numFmtId="0" fontId="11" fillId="0" borderId="0" xfId="0" applyFont="1" applyAlignment="1">
      <alignment horizontal="center"/>
    </xf>
    <xf numFmtId="0" fontId="11" fillId="0" borderId="0" xfId="0" applyFont="1"/>
    <xf numFmtId="0" fontId="9" fillId="0" borderId="0" xfId="0" applyFont="1" applyAlignment="1">
      <alignment horizontal="justify" vertical="center" wrapText="1"/>
    </xf>
    <xf numFmtId="0" fontId="28" fillId="0" borderId="0" xfId="0" applyFont="1"/>
    <xf numFmtId="0" fontId="29" fillId="0" borderId="0" xfId="0" applyFont="1"/>
    <xf numFmtId="0" fontId="28" fillId="0" borderId="0" xfId="4" applyFont="1" applyAlignment="1">
      <alignment horizontal="right" wrapText="1"/>
    </xf>
    <xf numFmtId="180" fontId="4" fillId="0" borderId="0" xfId="0" applyNumberFormat="1" applyFont="1"/>
    <xf numFmtId="180" fontId="0" fillId="0" borderId="0" xfId="0" applyNumberFormat="1"/>
    <xf numFmtId="180" fontId="5" fillId="0" borderId="0" xfId="0" applyNumberFormat="1" applyFont="1"/>
    <xf numFmtId="0" fontId="3" fillId="0" borderId="0" xfId="0" applyFont="1" applyAlignment="1">
      <alignment vertical="center"/>
    </xf>
    <xf numFmtId="0" fontId="5" fillId="0" borderId="0" xfId="2" applyFont="1"/>
    <xf numFmtId="0" fontId="5" fillId="0" borderId="0" xfId="2" applyFont="1" applyAlignment="1">
      <alignment horizontal="center"/>
    </xf>
    <xf numFmtId="0" fontId="5" fillId="0" borderId="0" xfId="2" applyFont="1" applyAlignment="1">
      <alignment horizontal="right" wrapText="1"/>
    </xf>
    <xf numFmtId="14" fontId="31" fillId="0" borderId="0" xfId="3" applyNumberFormat="1" applyFont="1"/>
    <xf numFmtId="0" fontId="4" fillId="0" borderId="0" xfId="2" applyFont="1"/>
    <xf numFmtId="181" fontId="4" fillId="0" borderId="0" xfId="24" applyNumberFormat="1" applyFont="1"/>
    <xf numFmtId="0" fontId="2" fillId="4" borderId="0" xfId="0" applyFont="1" applyFill="1" applyAlignment="1">
      <alignment horizontal="left" vertical="center"/>
    </xf>
    <xf numFmtId="17" fontId="5" fillId="0" borderId="0" xfId="0" applyNumberFormat="1" applyFont="1"/>
    <xf numFmtId="0" fontId="29" fillId="0" borderId="0" xfId="7" applyFont="1" applyAlignment="1">
      <alignment horizontal="left" indent="1"/>
    </xf>
    <xf numFmtId="9" fontId="29" fillId="0" borderId="0" xfId="8" applyFont="1"/>
    <xf numFmtId="9" fontId="0" fillId="0" borderId="0" xfId="0" applyNumberFormat="1"/>
    <xf numFmtId="0" fontId="28" fillId="0" borderId="0" xfId="7" applyFont="1" applyAlignment="1">
      <alignment horizontal="left" indent="1"/>
    </xf>
    <xf numFmtId="9" fontId="28" fillId="0" borderId="0" xfId="8" applyFont="1"/>
    <xf numFmtId="0" fontId="11" fillId="0" borderId="0" xfId="0" applyFont="1" applyAlignment="1">
      <alignment horizontal="center" vertical="top"/>
    </xf>
    <xf numFmtId="0" fontId="29" fillId="0" borderId="0" xfId="4" applyFont="1"/>
    <xf numFmtId="0" fontId="29" fillId="0" borderId="0" xfId="4" applyFont="1" applyAlignment="1">
      <alignment horizontal="center"/>
    </xf>
    <xf numFmtId="0" fontId="3" fillId="0" borderId="0" xfId="5" applyFont="1" applyAlignment="1">
      <alignment vertical="center"/>
    </xf>
    <xf numFmtId="0" fontId="2" fillId="0" borderId="0" xfId="5" applyAlignment="1">
      <alignment horizontal="left" vertical="center"/>
    </xf>
    <xf numFmtId="0" fontId="2" fillId="0" borderId="0" xfId="5"/>
    <xf numFmtId="0" fontId="32" fillId="0" borderId="0" xfId="5" applyFont="1"/>
    <xf numFmtId="0" fontId="11" fillId="0" borderId="0" xfId="5" applyFont="1"/>
    <xf numFmtId="0" fontId="28" fillId="0" borderId="0" xfId="5" applyFont="1"/>
    <xf numFmtId="17" fontId="5" fillId="0" borderId="0" xfId="5" applyNumberFormat="1" applyFont="1"/>
    <xf numFmtId="0" fontId="5" fillId="0" borderId="0" xfId="5" applyFont="1" applyAlignment="1">
      <alignment horizontal="right"/>
    </xf>
    <xf numFmtId="180" fontId="4" fillId="0" borderId="0" xfId="5" applyNumberFormat="1" applyFont="1"/>
    <xf numFmtId="1" fontId="4" fillId="0" borderId="0" xfId="5" applyNumberFormat="1" applyFont="1"/>
    <xf numFmtId="0" fontId="5" fillId="0" borderId="0" xfId="5" applyFont="1"/>
    <xf numFmtId="180" fontId="5" fillId="0" borderId="0" xfId="5" applyNumberFormat="1" applyFont="1"/>
    <xf numFmtId="1" fontId="5" fillId="0" borderId="0" xfId="5" applyNumberFormat="1" applyFont="1"/>
    <xf numFmtId="0" fontId="2" fillId="0" borderId="0" xfId="0" applyFont="1" applyAlignment="1">
      <alignment horizontal="left" vertical="center"/>
    </xf>
    <xf numFmtId="0" fontId="32" fillId="0" borderId="0" xfId="0" applyFont="1"/>
    <xf numFmtId="0" fontId="9" fillId="0" borderId="0" xfId="0" applyFont="1" applyAlignment="1">
      <alignment horizontal="justify" vertical="center"/>
    </xf>
    <xf numFmtId="9" fontId="4" fillId="0" borderId="0" xfId="0" applyNumberFormat="1" applyFont="1"/>
    <xf numFmtId="9" fontId="5" fillId="0" borderId="0" xfId="8" applyFont="1"/>
    <xf numFmtId="0" fontId="31" fillId="0" borderId="0" xfId="0" applyFont="1" applyAlignment="1">
      <alignment vertical="center"/>
    </xf>
    <xf numFmtId="0" fontId="2" fillId="0" borderId="0" xfId="25" applyFont="1"/>
    <xf numFmtId="0" fontId="17" fillId="0" borderId="0" xfId="25"/>
    <xf numFmtId="0" fontId="17" fillId="0" borderId="3" xfId="25" applyBorder="1"/>
    <xf numFmtId="0" fontId="33" fillId="0" borderId="0" xfId="25" applyFont="1"/>
    <xf numFmtId="0" fontId="2" fillId="0" borderId="0" xfId="25" applyFont="1" applyAlignment="1">
      <alignment horizontal="right" wrapText="1"/>
    </xf>
    <xf numFmtId="0" fontId="2" fillId="2" borderId="0" xfId="25" applyFont="1" applyFill="1" applyAlignment="1">
      <alignment horizontal="right" wrapText="1"/>
    </xf>
    <xf numFmtId="0" fontId="2" fillId="0" borderId="0" xfId="26" applyFont="1" applyAlignment="1">
      <alignment horizontal="right" wrapText="1"/>
    </xf>
    <xf numFmtId="0" fontId="2" fillId="0" borderId="0" xfId="26" applyFont="1" applyAlignment="1">
      <alignment horizontal="right" indent="1"/>
    </xf>
    <xf numFmtId="0" fontId="2" fillId="0" borderId="0" xfId="26" applyFont="1" applyAlignment="1">
      <alignment horizontal="right"/>
    </xf>
    <xf numFmtId="0" fontId="2" fillId="0" borderId="0" xfId="25" applyFont="1" applyAlignment="1">
      <alignment horizontal="right"/>
    </xf>
    <xf numFmtId="0" fontId="2" fillId="2" borderId="0" xfId="25" applyFont="1" applyFill="1" applyAlignment="1">
      <alignment horizontal="right"/>
    </xf>
    <xf numFmtId="0" fontId="2" fillId="0" borderId="0" xfId="25" applyFont="1" applyAlignment="1">
      <alignment horizontal="right" indent="1"/>
    </xf>
    <xf numFmtId="0" fontId="2" fillId="2" borderId="0" xfId="25" applyFont="1" applyFill="1"/>
    <xf numFmtId="0" fontId="7" fillId="0" borderId="0" xfId="25" applyFont="1"/>
    <xf numFmtId="0" fontId="7" fillId="2" borderId="0" xfId="25" applyFont="1" applyFill="1"/>
    <xf numFmtId="0" fontId="18" fillId="0" borderId="0" xfId="25" applyFont="1" applyAlignment="1">
      <alignment horizontal="left" indent="2"/>
    </xf>
    <xf numFmtId="165" fontId="18" fillId="0" borderId="0" xfId="25" applyNumberFormat="1" applyFont="1"/>
    <xf numFmtId="165" fontId="18" fillId="2" borderId="0" xfId="25" applyNumberFormat="1" applyFont="1" applyFill="1"/>
    <xf numFmtId="165" fontId="2" fillId="0" borderId="0" xfId="25" applyNumberFormat="1" applyFont="1"/>
    <xf numFmtId="0" fontId="2" fillId="0" borderId="0" xfId="25" applyFont="1" applyAlignment="1">
      <alignment horizontal="left" indent="2"/>
    </xf>
    <xf numFmtId="165" fontId="2" fillId="2" borderId="0" xfId="25" applyNumberFormat="1" applyFont="1" applyFill="1"/>
    <xf numFmtId="0" fontId="18" fillId="0" borderId="0" xfId="0" applyFont="1" applyAlignment="1">
      <alignment horizontal="left" indent="2"/>
    </xf>
    <xf numFmtId="165" fontId="7" fillId="0" borderId="0" xfId="25" applyNumberFormat="1" applyFont="1"/>
    <xf numFmtId="165" fontId="7" fillId="2" borderId="0" xfId="25" applyNumberFormat="1" applyFont="1" applyFill="1"/>
    <xf numFmtId="0" fontId="18" fillId="0" borderId="0" xfId="25" applyFont="1"/>
    <xf numFmtId="0" fontId="2" fillId="0" borderId="0" xfId="25" applyFont="1" applyAlignment="1">
      <alignment horizontal="left" wrapText="1" indent="2"/>
    </xf>
    <xf numFmtId="0" fontId="18" fillId="0" borderId="0" xfId="18" applyFont="1"/>
    <xf numFmtId="0" fontId="7" fillId="0" borderId="0" xfId="18" applyFont="1"/>
    <xf numFmtId="165" fontId="2" fillId="0" borderId="0" xfId="25" applyNumberFormat="1" applyFont="1" applyAlignment="1">
      <alignment horizontal="right"/>
    </xf>
    <xf numFmtId="0" fontId="2" fillId="0" borderId="0" xfId="18"/>
    <xf numFmtId="0" fontId="2" fillId="0" borderId="3" xfId="18" applyBorder="1"/>
    <xf numFmtId="165" fontId="2" fillId="0" borderId="0" xfId="18" applyNumberFormat="1"/>
    <xf numFmtId="165" fontId="4" fillId="0" borderId="0" xfId="27" applyNumberFormat="1" applyFont="1" applyAlignment="1">
      <alignment horizontal="right"/>
    </xf>
    <xf numFmtId="165" fontId="4" fillId="0" borderId="0" xfId="18" applyNumberFormat="1" applyFont="1"/>
    <xf numFmtId="0" fontId="2" fillId="2" borderId="0" xfId="18" applyFill="1"/>
    <xf numFmtId="0" fontId="7" fillId="2" borderId="0" xfId="18" applyFont="1" applyFill="1"/>
    <xf numFmtId="0" fontId="2" fillId="0" borderId="0" xfId="18" applyAlignment="1">
      <alignment horizontal="right"/>
    </xf>
    <xf numFmtId="165" fontId="2" fillId="0" borderId="0" xfId="18" applyNumberFormat="1" applyAlignment="1">
      <alignment horizontal="right"/>
    </xf>
    <xf numFmtId="0" fontId="18" fillId="0" borderId="0" xfId="18" applyFont="1" applyAlignment="1">
      <alignment horizontal="left" indent="2"/>
    </xf>
    <xf numFmtId="165" fontId="18" fillId="0" borderId="0" xfId="27" applyNumberFormat="1" applyFont="1" applyAlignment="1">
      <alignment horizontal="right"/>
    </xf>
    <xf numFmtId="165" fontId="18" fillId="2" borderId="0" xfId="27" applyNumberFormat="1" applyFont="1" applyFill="1" applyAlignment="1">
      <alignment horizontal="right"/>
    </xf>
    <xf numFmtId="165" fontId="2" fillId="0" borderId="0" xfId="27" applyNumberFormat="1" applyAlignment="1">
      <alignment horizontal="right"/>
    </xf>
    <xf numFmtId="165" fontId="2" fillId="2" borderId="0" xfId="27" applyNumberFormat="1" applyFill="1" applyAlignment="1">
      <alignment horizontal="right"/>
    </xf>
    <xf numFmtId="0" fontId="2" fillId="0" borderId="0" xfId="18" applyAlignment="1">
      <alignment horizontal="left" indent="2"/>
    </xf>
    <xf numFmtId="165" fontId="18" fillId="0" borderId="0" xfId="18" applyNumberFormat="1" applyFont="1"/>
    <xf numFmtId="165" fontId="7" fillId="0" borderId="0" xfId="27" applyNumberFormat="1" applyFont="1" applyAlignment="1">
      <alignment horizontal="right"/>
    </xf>
    <xf numFmtId="165" fontId="7" fillId="2" borderId="0" xfId="27" applyNumberFormat="1" applyFont="1" applyFill="1" applyAlignment="1">
      <alignment horizontal="right"/>
    </xf>
    <xf numFmtId="0" fontId="2" fillId="0" borderId="0" xfId="0" applyFont="1" applyAlignment="1">
      <alignment horizontal="left" indent="2"/>
    </xf>
    <xf numFmtId="0" fontId="4" fillId="0" borderId="1" xfId="9" applyFont="1" applyBorder="1" applyAlignment="1">
      <alignment horizontal="right" vertical="top" wrapText="1"/>
    </xf>
    <xf numFmtId="0" fontId="4" fillId="0" borderId="0" xfId="9" applyFont="1" applyAlignment="1">
      <alignment horizontal="right" vertical="top" wrapText="1"/>
    </xf>
    <xf numFmtId="0" fontId="4" fillId="0" borderId="0" xfId="9" applyFont="1" applyAlignment="1">
      <alignment horizontal="right" wrapText="1"/>
    </xf>
    <xf numFmtId="0" fontId="14" fillId="0" borderId="0" xfId="9" applyFont="1"/>
    <xf numFmtId="165" fontId="14" fillId="0" borderId="0" xfId="9" applyNumberFormat="1" applyFont="1"/>
    <xf numFmtId="165" fontId="4" fillId="2" borderId="0" xfId="9" quotePrefix="1" applyNumberFormat="1" applyFont="1" applyFill="1" applyAlignment="1">
      <alignment horizontal="right"/>
    </xf>
    <xf numFmtId="165" fontId="4" fillId="0" borderId="0" xfId="9" quotePrefix="1" applyNumberFormat="1" applyFont="1" applyAlignment="1">
      <alignment horizontal="right"/>
    </xf>
    <xf numFmtId="0" fontId="5" fillId="0" borderId="0" xfId="9" applyFont="1" applyAlignment="1">
      <alignment horizontal="center"/>
    </xf>
    <xf numFmtId="0" fontId="5" fillId="0" borderId="0" xfId="9" applyFont="1"/>
    <xf numFmtId="165" fontId="5" fillId="0" borderId="0" xfId="9" applyNumberFormat="1" applyFont="1"/>
    <xf numFmtId="0" fontId="34" fillId="0" borderId="0" xfId="9" applyFont="1" applyAlignment="1">
      <alignment horizontal="justify" vertical="center"/>
    </xf>
    <xf numFmtId="0" fontId="14" fillId="0" borderId="0" xfId="11" applyFont="1"/>
    <xf numFmtId="0" fontId="4" fillId="0" borderId="0" xfId="9" applyFont="1" applyAlignment="1">
      <alignment wrapText="1"/>
    </xf>
    <xf numFmtId="0" fontId="2" fillId="0" borderId="0" xfId="9"/>
    <xf numFmtId="0" fontId="14" fillId="0" borderId="0" xfId="9" applyFont="1" applyAlignment="1">
      <alignment horizontal="right"/>
    </xf>
    <xf numFmtId="165" fontId="5" fillId="0" borderId="0" xfId="9" quotePrefix="1" applyNumberFormat="1" applyFont="1" applyAlignment="1">
      <alignment horizontal="right"/>
    </xf>
    <xf numFmtId="0" fontId="36" fillId="0" borderId="0" xfId="9" applyFont="1" applyAlignment="1">
      <alignment wrapText="1"/>
    </xf>
    <xf numFmtId="0" fontId="36" fillId="0" borderId="0" xfId="9" applyFont="1"/>
    <xf numFmtId="0" fontId="2" fillId="0" borderId="0" xfId="11" applyFont="1"/>
    <xf numFmtId="0" fontId="4" fillId="0" borderId="0" xfId="11" applyFont="1"/>
    <xf numFmtId="0" fontId="10" fillId="0" borderId="0" xfId="11"/>
    <xf numFmtId="0" fontId="4" fillId="0" borderId="1" xfId="11" applyFont="1" applyBorder="1" applyAlignment="1">
      <alignment horizontal="right" vertical="top" wrapText="1"/>
    </xf>
    <xf numFmtId="0" fontId="4" fillId="3" borderId="1" xfId="12" applyFont="1" applyFill="1" applyBorder="1" applyAlignment="1">
      <alignment horizontal="right" vertical="top" wrapText="1"/>
    </xf>
    <xf numFmtId="0" fontId="4" fillId="0" borderId="1" xfId="12" applyFont="1" applyBorder="1" applyAlignment="1">
      <alignment horizontal="right" vertical="top" wrapText="1"/>
    </xf>
    <xf numFmtId="0" fontId="4" fillId="0" borderId="0" xfId="11" applyFont="1" applyAlignment="1">
      <alignment horizontal="right" vertical="top" wrapText="1"/>
    </xf>
    <xf numFmtId="0" fontId="4" fillId="2" borderId="0" xfId="11" applyFont="1" applyFill="1" applyAlignment="1">
      <alignment horizontal="right" vertical="top" wrapText="1"/>
    </xf>
    <xf numFmtId="0" fontId="4" fillId="2" borderId="0" xfId="11" applyFont="1" applyFill="1" applyAlignment="1">
      <alignment horizontal="right" wrapText="1"/>
    </xf>
    <xf numFmtId="0" fontId="4" fillId="0" borderId="0" xfId="11" applyFont="1" applyAlignment="1">
      <alignment horizontal="right" wrapText="1"/>
    </xf>
    <xf numFmtId="0" fontId="14" fillId="0" borderId="0" xfId="11" applyFont="1" applyAlignment="1">
      <alignment horizontal="right"/>
    </xf>
    <xf numFmtId="165" fontId="14" fillId="2" borderId="0" xfId="11" applyNumberFormat="1" applyFont="1" applyFill="1" applyAlignment="1">
      <alignment horizontal="right"/>
    </xf>
    <xf numFmtId="165" fontId="14" fillId="0" borderId="0" xfId="11" applyNumberFormat="1" applyFont="1" applyAlignment="1">
      <alignment horizontal="right"/>
    </xf>
    <xf numFmtId="0" fontId="4" fillId="0" borderId="0" xfId="11" applyFont="1" applyAlignment="1">
      <alignment horizontal="right"/>
    </xf>
    <xf numFmtId="165" fontId="4" fillId="2" borderId="0" xfId="11" applyNumberFormat="1" applyFont="1" applyFill="1" applyAlignment="1">
      <alignment horizontal="right"/>
    </xf>
    <xf numFmtId="165" fontId="4" fillId="0" borderId="0" xfId="11" applyNumberFormat="1" applyFont="1"/>
    <xf numFmtId="165" fontId="4" fillId="0" borderId="0" xfId="11" applyNumberFormat="1" applyFont="1" applyAlignment="1">
      <alignment horizontal="right"/>
    </xf>
    <xf numFmtId="0" fontId="5" fillId="0" borderId="0" xfId="11" applyFont="1"/>
    <xf numFmtId="0" fontId="5" fillId="0" borderId="0" xfId="11" applyFont="1" applyAlignment="1">
      <alignment horizontal="right"/>
    </xf>
    <xf numFmtId="165" fontId="5" fillId="2" borderId="0" xfId="11" applyNumberFormat="1" applyFont="1" applyFill="1"/>
    <xf numFmtId="165" fontId="5" fillId="0" borderId="0" xfId="11" applyNumberFormat="1" applyFont="1"/>
    <xf numFmtId="0" fontId="4" fillId="0" borderId="3" xfId="11" applyFont="1" applyBorder="1"/>
    <xf numFmtId="165" fontId="10" fillId="0" borderId="0" xfId="11" applyNumberFormat="1"/>
    <xf numFmtId="0" fontId="4" fillId="0" borderId="1" xfId="11" applyFont="1" applyBorder="1" applyAlignment="1">
      <alignment horizontal="right" vertical="top"/>
    </xf>
    <xf numFmtId="0" fontId="4" fillId="0" borderId="0" xfId="11" applyFont="1" applyAlignment="1">
      <alignment horizontal="right" vertical="top"/>
    </xf>
    <xf numFmtId="165" fontId="4" fillId="2" borderId="0" xfId="11" applyNumberFormat="1" applyFont="1" applyFill="1"/>
    <xf numFmtId="0" fontId="2" fillId="0" borderId="0" xfId="21"/>
    <xf numFmtId="0" fontId="4" fillId="0" borderId="0" xfId="21" applyFont="1"/>
    <xf numFmtId="0" fontId="5" fillId="0" borderId="1" xfId="21" applyFont="1" applyBorder="1" applyAlignment="1">
      <alignment vertical="top"/>
    </xf>
    <xf numFmtId="0" fontId="4" fillId="0" borderId="1" xfId="21" applyFont="1" applyBorder="1" applyAlignment="1">
      <alignment horizontal="center" vertical="top" wrapText="1"/>
    </xf>
    <xf numFmtId="0" fontId="4" fillId="2" borderId="0" xfId="21" applyFont="1" applyFill="1" applyAlignment="1">
      <alignment horizontal="right" vertical="top" wrapText="1"/>
    </xf>
    <xf numFmtId="0" fontId="4" fillId="0" borderId="0" xfId="21" applyFont="1" applyAlignment="1">
      <alignment horizontal="right" vertical="top" wrapText="1"/>
    </xf>
    <xf numFmtId="0" fontId="4" fillId="0" borderId="0" xfId="21" applyFont="1" applyAlignment="1">
      <alignment horizontal="center" vertical="top" wrapText="1"/>
    </xf>
    <xf numFmtId="0" fontId="4" fillId="0" borderId="0" xfId="21" applyFont="1" applyAlignment="1">
      <alignment horizontal="right" wrapText="1"/>
    </xf>
    <xf numFmtId="16" fontId="4" fillId="3" borderId="0" xfId="21" applyNumberFormat="1" applyFont="1" applyFill="1" applyAlignment="1">
      <alignment horizontal="right" wrapText="1"/>
    </xf>
    <xf numFmtId="16" fontId="4" fillId="0" borderId="0" xfId="21" applyNumberFormat="1" applyFont="1" applyAlignment="1">
      <alignment horizontal="right" wrapText="1"/>
    </xf>
    <xf numFmtId="0" fontId="4" fillId="0" borderId="0" xfId="21" applyFont="1" applyAlignment="1">
      <alignment horizontal="right" vertical="top"/>
    </xf>
    <xf numFmtId="0" fontId="4" fillId="3" borderId="0" xfId="21" applyFont="1" applyFill="1" applyAlignment="1">
      <alignment horizontal="right" vertical="top" wrapText="1"/>
    </xf>
    <xf numFmtId="0" fontId="14" fillId="0" borderId="0" xfId="21" applyFont="1" applyAlignment="1">
      <alignment vertical="top"/>
    </xf>
    <xf numFmtId="0" fontId="4" fillId="0" borderId="0" xfId="21" applyFont="1" applyAlignment="1">
      <alignment horizontal="right"/>
    </xf>
    <xf numFmtId="3" fontId="4" fillId="3" borderId="0" xfId="21" applyNumberFormat="1" applyFont="1" applyFill="1" applyAlignment="1">
      <alignment horizontal="right"/>
    </xf>
    <xf numFmtId="3" fontId="4" fillId="0" borderId="0" xfId="21" applyNumberFormat="1" applyFont="1" applyAlignment="1">
      <alignment horizontal="right"/>
    </xf>
    <xf numFmtId="0" fontId="4" fillId="0" borderId="0" xfId="21" applyFont="1" applyAlignment="1">
      <alignment horizontal="left"/>
    </xf>
    <xf numFmtId="165" fontId="4" fillId="0" borderId="0" xfId="21" applyNumberFormat="1" applyFont="1"/>
    <xf numFmtId="165" fontId="4" fillId="2" borderId="0" xfId="21" applyNumberFormat="1" applyFont="1" applyFill="1"/>
    <xf numFmtId="165" fontId="5" fillId="3" borderId="0" xfId="21" applyNumberFormat="1" applyFont="1" applyFill="1" applyAlignment="1">
      <alignment horizontal="right"/>
    </xf>
    <xf numFmtId="165" fontId="5" fillId="0" borderId="0" xfId="21" applyNumberFormat="1" applyFont="1" applyAlignment="1">
      <alignment horizontal="right"/>
    </xf>
    <xf numFmtId="165" fontId="5" fillId="0" borderId="0" xfId="21" applyNumberFormat="1" applyFont="1"/>
    <xf numFmtId="0" fontId="4" fillId="0" borderId="3" xfId="9" applyFont="1" applyBorder="1" applyAlignment="1">
      <alignment vertical="center"/>
    </xf>
    <xf numFmtId="0" fontId="9" fillId="0" borderId="4" xfId="0" applyFont="1" applyBorder="1" applyAlignment="1">
      <alignment horizontal="left" vertical="top"/>
    </xf>
    <xf numFmtId="0" fontId="4" fillId="0" borderId="4" xfId="0" applyFont="1" applyBorder="1"/>
    <xf numFmtId="0" fontId="0" fillId="0" borderId="4" xfId="0" applyBorder="1"/>
    <xf numFmtId="0" fontId="9" fillId="0" borderId="4" xfId="0" applyFont="1" applyBorder="1" applyAlignment="1">
      <alignment horizontal="justify" vertical="center"/>
    </xf>
    <xf numFmtId="170" fontId="0" fillId="0" borderId="4" xfId="0" applyNumberFormat="1" applyBorder="1"/>
    <xf numFmtId="176" fontId="0" fillId="0" borderId="4" xfId="0" applyNumberFormat="1" applyBorder="1"/>
    <xf numFmtId="0" fontId="4" fillId="0" borderId="4" xfId="0" applyFont="1" applyBorder="1" applyAlignment="1">
      <alignment horizontal="right"/>
    </xf>
    <xf numFmtId="1" fontId="4" fillId="0" borderId="4" xfId="0" applyNumberFormat="1" applyFont="1" applyBorder="1" applyAlignment="1">
      <alignment horizontal="right"/>
    </xf>
    <xf numFmtId="0" fontId="2" fillId="0" borderId="4" xfId="9" applyBorder="1"/>
    <xf numFmtId="0" fontId="5" fillId="0" borderId="4" xfId="0" applyFont="1" applyBorder="1" applyAlignment="1">
      <alignment horizontal="left" vertical="top"/>
    </xf>
    <xf numFmtId="170" fontId="5" fillId="0" borderId="4" xfId="0" applyNumberFormat="1" applyFont="1" applyBorder="1"/>
    <xf numFmtId="168" fontId="2" fillId="0" borderId="3" xfId="3" applyNumberFormat="1" applyBorder="1"/>
    <xf numFmtId="168" fontId="4" fillId="0" borderId="3" xfId="3" applyNumberFormat="1" applyFont="1" applyBorder="1" applyAlignment="1">
      <alignment horizontal="right"/>
    </xf>
    <xf numFmtId="0" fontId="4" fillId="0" borderId="0" xfId="0" applyFont="1" applyAlignment="1">
      <alignment horizontal="right" wrapText="1"/>
    </xf>
    <xf numFmtId="0" fontId="5" fillId="0" borderId="0" xfId="0" applyFont="1" applyAlignment="1">
      <alignment vertical="top"/>
    </xf>
    <xf numFmtId="0" fontId="4" fillId="3" borderId="0" xfId="0" applyFont="1" applyFill="1" applyAlignment="1">
      <alignment horizontal="right" wrapText="1"/>
    </xf>
    <xf numFmtId="0" fontId="4" fillId="0" borderId="0" xfId="0" applyFont="1" applyAlignment="1">
      <alignment horizontal="right" vertical="top" wrapText="1"/>
    </xf>
    <xf numFmtId="0" fontId="4" fillId="0" borderId="0" xfId="0" applyFont="1"/>
    <xf numFmtId="0" fontId="4" fillId="0" borderId="0" xfId="0" applyFont="1" applyAlignment="1">
      <alignment horizontal="right" wrapText="1"/>
    </xf>
    <xf numFmtId="0" fontId="3" fillId="0" borderId="0" xfId="0" applyFont="1" applyAlignment="1">
      <alignment horizontal="center"/>
    </xf>
    <xf numFmtId="0" fontId="2" fillId="0" borderId="0" xfId="0" applyFont="1" applyAlignment="1">
      <alignment horizontal="center"/>
    </xf>
    <xf numFmtId="0" fontId="5" fillId="0" borderId="0" xfId="0" applyFont="1" applyAlignment="1">
      <alignment vertical="top"/>
    </xf>
    <xf numFmtId="0" fontId="4" fillId="3" borderId="0" xfId="0" applyFont="1" applyFill="1" applyAlignment="1">
      <alignment horizontal="right" wrapText="1"/>
    </xf>
    <xf numFmtId="0" fontId="4" fillId="0" borderId="0" xfId="0" applyFont="1" applyAlignment="1">
      <alignment horizontal="right" vertical="top" wrapText="1"/>
    </xf>
    <xf numFmtId="0" fontId="4" fillId="0" borderId="0" xfId="0" applyFont="1"/>
    <xf numFmtId="0" fontId="4" fillId="0" borderId="0" xfId="0" applyFont="1" applyAlignment="1">
      <alignment horizontal="right" vertical="top"/>
    </xf>
    <xf numFmtId="0" fontId="4" fillId="0" borderId="0" xfId="15" applyFont="1" applyAlignment="1">
      <alignment horizontal="right" vertical="top" wrapText="1"/>
    </xf>
    <xf numFmtId="0" fontId="3" fillId="0" borderId="0" xfId="15" applyFont="1" applyAlignment="1">
      <alignment horizontal="center"/>
    </xf>
    <xf numFmtId="0" fontId="4" fillId="0" borderId="0" xfId="0" applyFont="1" applyAlignment="1">
      <alignment horizontal="left" vertical="top"/>
    </xf>
    <xf numFmtId="0" fontId="4" fillId="0" borderId="0" xfId="3" applyFont="1" applyAlignment="1">
      <alignment horizontal="right" wrapText="1"/>
    </xf>
    <xf numFmtId="0" fontId="4" fillId="2" borderId="0" xfId="3" applyFont="1" applyFill="1" applyAlignment="1">
      <alignment horizontal="right" wrapText="1"/>
    </xf>
    <xf numFmtId="0" fontId="5" fillId="0" borderId="0" xfId="21" applyFont="1" applyAlignment="1">
      <alignment vertical="top"/>
    </xf>
    <xf numFmtId="182" fontId="4" fillId="0" borderId="0" xfId="0" applyNumberFormat="1" applyFont="1" applyAlignment="1">
      <alignment horizontal="right"/>
    </xf>
    <xf numFmtId="0" fontId="2" fillId="0" borderId="1" xfId="25" applyFont="1" applyBorder="1"/>
    <xf numFmtId="0" fontId="2" fillId="0" borderId="1" xfId="8" applyNumberFormat="1" applyBorder="1"/>
    <xf numFmtId="0" fontId="2" fillId="0" borderId="1" xfId="18" applyBorder="1"/>
    <xf numFmtId="169" fontId="2" fillId="0" borderId="1" xfId="20" applyNumberFormat="1" applyFont="1" applyBorder="1" applyAlignment="1">
      <alignment horizontal="right"/>
    </xf>
    <xf numFmtId="0" fontId="4" fillId="0" borderId="0" xfId="18" applyFont="1"/>
    <xf numFmtId="0" fontId="4" fillId="0" borderId="3" xfId="18" applyFont="1" applyBorder="1"/>
    <xf numFmtId="165" fontId="4" fillId="0" borderId="3" xfId="18" applyNumberFormat="1" applyFont="1" applyBorder="1"/>
    <xf numFmtId="0" fontId="2" fillId="2" borderId="0" xfId="26" applyFont="1" applyFill="1" applyAlignment="1">
      <alignment horizontal="right" wrapText="1"/>
    </xf>
    <xf numFmtId="0" fontId="4" fillId="2" borderId="1" xfId="0" applyFont="1" applyFill="1" applyBorder="1" applyAlignment="1">
      <alignment horizontal="right" wrapText="1"/>
    </xf>
    <xf numFmtId="0" fontId="4" fillId="0" borderId="1" xfId="0" applyFont="1" applyBorder="1" applyAlignment="1">
      <alignment horizontal="right" vertical="top" wrapText="1"/>
    </xf>
    <xf numFmtId="3" fontId="4" fillId="2" borderId="0" xfId="0" applyNumberFormat="1" applyFont="1" applyFill="1" applyAlignment="1">
      <alignment horizontal="right" wrapText="1"/>
    </xf>
    <xf numFmtId="3" fontId="4" fillId="0" borderId="0" xfId="0" applyNumberFormat="1" applyFont="1" applyAlignment="1">
      <alignment horizontal="right" wrapText="1"/>
    </xf>
    <xf numFmtId="3" fontId="5" fillId="2" borderId="0" xfId="0" applyNumberFormat="1" applyFont="1" applyFill="1" applyAlignment="1">
      <alignment horizontal="right" wrapText="1"/>
    </xf>
    <xf numFmtId="3" fontId="5" fillId="0" borderId="0" xfId="0" applyNumberFormat="1" applyFont="1" applyAlignment="1">
      <alignment horizontal="right" wrapText="1"/>
    </xf>
    <xf numFmtId="3" fontId="14" fillId="0" borderId="0" xfId="0" applyNumberFormat="1" applyFont="1" applyAlignment="1">
      <alignment horizontal="right" wrapText="1"/>
    </xf>
    <xf numFmtId="3" fontId="14" fillId="2" borderId="0" xfId="0" applyNumberFormat="1" applyFont="1" applyFill="1" applyAlignment="1">
      <alignment horizontal="right" wrapText="1"/>
    </xf>
    <xf numFmtId="166" fontId="4" fillId="2" borderId="1" xfId="0" applyNumberFormat="1" applyFont="1" applyFill="1" applyBorder="1" applyAlignment="1">
      <alignment horizontal="right"/>
    </xf>
    <xf numFmtId="0" fontId="4" fillId="0" borderId="1" xfId="0" applyFont="1" applyBorder="1" applyAlignment="1">
      <alignment horizontal="right"/>
    </xf>
    <xf numFmtId="0" fontId="5" fillId="0" borderId="0" xfId="0" applyFont="1" applyAlignment="1">
      <alignment horizontal="left"/>
    </xf>
    <xf numFmtId="0" fontId="14" fillId="0" borderId="0" xfId="0" applyFont="1" applyAlignment="1">
      <alignment horizontal="left"/>
    </xf>
    <xf numFmtId="165" fontId="4" fillId="2" borderId="0" xfId="0" applyNumberFormat="1" applyFont="1" applyFill="1"/>
    <xf numFmtId="165" fontId="14" fillId="0" borderId="0" xfId="0" applyNumberFormat="1" applyFont="1" applyAlignment="1">
      <alignment horizontal="right" wrapText="1"/>
    </xf>
    <xf numFmtId="165" fontId="4" fillId="0" borderId="0" xfId="3" applyNumberFormat="1" applyFont="1" applyAlignment="1">
      <alignment horizontal="right" wrapText="1"/>
    </xf>
    <xf numFmtId="165" fontId="5" fillId="2" borderId="0" xfId="0" applyNumberFormat="1" applyFont="1" applyFill="1"/>
    <xf numFmtId="165" fontId="5" fillId="0" borderId="0" xfId="0" applyNumberFormat="1" applyFont="1" applyAlignment="1">
      <alignment horizontal="right" wrapText="1"/>
    </xf>
    <xf numFmtId="0" fontId="4" fillId="2" borderId="1" xfId="0" applyFont="1" applyFill="1" applyBorder="1" applyAlignment="1">
      <alignment horizontal="right" vertical="top" wrapText="1"/>
    </xf>
    <xf numFmtId="0" fontId="4" fillId="2" borderId="0" xfId="0" applyFont="1" applyFill="1" applyAlignment="1">
      <alignment horizontal="right" vertical="top" wrapText="1"/>
    </xf>
    <xf numFmtId="165" fontId="4" fillId="0" borderId="0" xfId="0" applyNumberFormat="1" applyFont="1" applyAlignment="1">
      <alignment horizontal="right" vertical="top" wrapText="1"/>
    </xf>
    <xf numFmtId="165" fontId="5" fillId="2" borderId="0" xfId="0" applyNumberFormat="1" applyFont="1" applyFill="1" applyAlignment="1">
      <alignment horizontal="right" vertical="top" wrapText="1"/>
    </xf>
    <xf numFmtId="165" fontId="5" fillId="0" borderId="0" xfId="0" applyNumberFormat="1" applyFont="1" applyAlignment="1">
      <alignment horizontal="right" vertical="top" wrapText="1"/>
    </xf>
    <xf numFmtId="167" fontId="4" fillId="2" borderId="0" xfId="0" applyNumberFormat="1" applyFont="1" applyFill="1" applyAlignment="1">
      <alignment horizontal="right"/>
    </xf>
    <xf numFmtId="167" fontId="5" fillId="2" borderId="0" xfId="0" applyNumberFormat="1" applyFont="1" applyFill="1" applyAlignment="1">
      <alignment horizontal="right"/>
    </xf>
    <xf numFmtId="167" fontId="5" fillId="0" borderId="0" xfId="0" applyNumberFormat="1" applyFont="1" applyAlignment="1">
      <alignment horizontal="right" vertical="top" wrapText="1"/>
    </xf>
    <xf numFmtId="167" fontId="5" fillId="0" borderId="0" xfId="0" applyNumberFormat="1" applyFont="1"/>
    <xf numFmtId="167" fontId="4" fillId="2" borderId="0" xfId="0" applyNumberFormat="1" applyFont="1" applyFill="1"/>
    <xf numFmtId="167" fontId="4" fillId="0" borderId="0" xfId="0" applyNumberFormat="1" applyFont="1" applyAlignment="1">
      <alignment horizontal="right" vertical="top" wrapText="1"/>
    </xf>
    <xf numFmtId="167" fontId="4" fillId="0" borderId="0" xfId="0" applyNumberFormat="1" applyFont="1"/>
    <xf numFmtId="167" fontId="14" fillId="2" borderId="0" xfId="0" applyNumberFormat="1" applyFont="1" applyFill="1" applyAlignment="1">
      <alignment horizontal="right"/>
    </xf>
    <xf numFmtId="167" fontId="14" fillId="0" borderId="0" xfId="0" applyNumberFormat="1" applyFont="1" applyAlignment="1">
      <alignment horizontal="right" vertical="top" wrapText="1"/>
    </xf>
    <xf numFmtId="167" fontId="14" fillId="0" borderId="0" xfId="0" applyNumberFormat="1" applyFont="1"/>
    <xf numFmtId="0" fontId="4" fillId="0" borderId="0" xfId="0" quotePrefix="1" applyFont="1" applyAlignment="1">
      <alignment horizontal="left" indent="1"/>
    </xf>
    <xf numFmtId="167" fontId="4" fillId="2" borderId="0" xfId="0" quotePrefix="1" applyNumberFormat="1" applyFont="1" applyFill="1" applyAlignment="1">
      <alignment horizontal="right"/>
    </xf>
    <xf numFmtId="167" fontId="4" fillId="0" borderId="0" xfId="3" applyNumberFormat="1" applyFont="1" applyAlignment="1">
      <alignment horizontal="right" wrapText="1"/>
    </xf>
    <xf numFmtId="3" fontId="4" fillId="2" borderId="0" xfId="21" applyNumberFormat="1" applyFont="1" applyFill="1" applyAlignment="1">
      <alignment horizontal="right"/>
    </xf>
    <xf numFmtId="0" fontId="4" fillId="0" borderId="0" xfId="21" applyFont="1" applyFill="1"/>
    <xf numFmtId="0" fontId="9" fillId="0" borderId="3" xfId="9" applyFont="1" applyBorder="1" applyAlignment="1">
      <alignment vertical="center"/>
    </xf>
    <xf numFmtId="0" fontId="9" fillId="0" borderId="0" xfId="21" applyFont="1" applyFill="1"/>
    <xf numFmtId="49" fontId="4" fillId="0" borderId="0" xfId="3" applyNumberFormat="1" applyFont="1" applyAlignment="1">
      <alignment horizontal="right" wrapText="1"/>
    </xf>
    <xf numFmtId="49" fontId="4" fillId="2" borderId="0" xfId="0" applyNumberFormat="1" applyFont="1" applyFill="1" applyAlignment="1">
      <alignment horizontal="right"/>
    </xf>
    <xf numFmtId="49" fontId="4" fillId="0" borderId="0" xfId="0" applyNumberFormat="1" applyFont="1" applyAlignment="1">
      <alignment horizontal="right"/>
    </xf>
    <xf numFmtId="49" fontId="4" fillId="0" borderId="0" xfId="3" quotePrefix="1" applyNumberFormat="1" applyFont="1" applyAlignment="1">
      <alignment horizontal="right" wrapText="1"/>
    </xf>
    <xf numFmtId="167" fontId="4" fillId="0" borderId="0" xfId="0" applyNumberFormat="1" applyFont="1" applyAlignment="1">
      <alignment horizontal="right"/>
    </xf>
    <xf numFmtId="49" fontId="4" fillId="0" borderId="0" xfId="0" applyNumberFormat="1" applyFont="1" applyAlignment="1">
      <alignment horizontal="right" vertical="top" wrapText="1"/>
    </xf>
    <xf numFmtId="0" fontId="4" fillId="0" borderId="0" xfId="0" applyFont="1" applyAlignment="1">
      <alignment horizontal="right" wrapText="1"/>
    </xf>
    <xf numFmtId="0" fontId="3" fillId="0" borderId="0" xfId="0" applyFont="1" applyAlignment="1">
      <alignment horizontal="center"/>
    </xf>
    <xf numFmtId="0" fontId="2" fillId="0" borderId="0" xfId="0" applyFont="1" applyAlignment="1">
      <alignment horizontal="center"/>
    </xf>
    <xf numFmtId="0" fontId="4" fillId="0" borderId="2" xfId="0" applyFont="1" applyBorder="1" applyAlignment="1">
      <alignment horizontal="center" vertical="top" wrapText="1"/>
    </xf>
    <xf numFmtId="0" fontId="5" fillId="0" borderId="0" xfId="0" applyFont="1" applyAlignment="1">
      <alignment vertical="top"/>
    </xf>
    <xf numFmtId="0" fontId="4" fillId="3" borderId="0" xfId="0" applyFont="1" applyFill="1" applyAlignment="1">
      <alignment horizontal="right" wrapText="1"/>
    </xf>
    <xf numFmtId="0" fontId="4" fillId="0" borderId="0" xfId="0" applyFont="1" applyAlignment="1">
      <alignment horizontal="right" vertical="top" wrapText="1"/>
    </xf>
    <xf numFmtId="0" fontId="26" fillId="0" borderId="0" xfId="0" applyFont="1" applyAlignment="1">
      <alignment horizontal="center" vertical="center"/>
    </xf>
    <xf numFmtId="0" fontId="11" fillId="0" borderId="0" xfId="0" applyFont="1" applyAlignment="1">
      <alignment horizontal="center"/>
    </xf>
    <xf numFmtId="0" fontId="3" fillId="0" borderId="0" xfId="0" applyFont="1" applyAlignment="1">
      <alignment horizontal="center" vertical="center"/>
    </xf>
    <xf numFmtId="0" fontId="11" fillId="0" borderId="0" xfId="0" applyFont="1" applyAlignment="1">
      <alignment horizontal="center" vertical="center"/>
    </xf>
    <xf numFmtId="0" fontId="3" fillId="0" borderId="0" xfId="5" applyFont="1" applyAlignment="1">
      <alignment horizontal="center" vertical="center"/>
    </xf>
    <xf numFmtId="0" fontId="31" fillId="0" borderId="0" xfId="0" applyFont="1" applyAlignment="1">
      <alignment horizontal="center" vertical="center" wrapText="1"/>
    </xf>
    <xf numFmtId="0" fontId="9" fillId="0" borderId="4" xfId="0" applyFont="1" applyBorder="1" applyAlignment="1">
      <alignment horizontal="left" vertical="top" wrapText="1"/>
    </xf>
    <xf numFmtId="0" fontId="31" fillId="0" borderId="0" xfId="0" applyFont="1" applyAlignment="1">
      <alignment horizontal="center" vertical="center"/>
    </xf>
    <xf numFmtId="0" fontId="5" fillId="0" borderId="0" xfId="0" applyFont="1" applyAlignment="1">
      <alignment horizontal="center"/>
    </xf>
    <xf numFmtId="0" fontId="4" fillId="0" borderId="0" xfId="0" applyFont="1" applyAlignment="1">
      <alignment horizontal="center"/>
    </xf>
    <xf numFmtId="0" fontId="4" fillId="0" borderId="1" xfId="0" applyFont="1" applyBorder="1" applyAlignment="1">
      <alignment horizontal="center"/>
    </xf>
    <xf numFmtId="0" fontId="4" fillId="0" borderId="0" xfId="0" applyFont="1"/>
    <xf numFmtId="0" fontId="4" fillId="0" borderId="0" xfId="0" applyFont="1" applyAlignment="1">
      <alignment horizontal="right" vertical="top" wrapText="1" indent="1"/>
    </xf>
    <xf numFmtId="0" fontId="4" fillId="0" borderId="2" xfId="0" applyFont="1" applyBorder="1" applyAlignment="1">
      <alignment horizontal="center" wrapText="1"/>
    </xf>
    <xf numFmtId="0" fontId="4" fillId="0" borderId="0" xfId="0" applyFont="1" applyAlignment="1">
      <alignment horizontal="right" vertical="top"/>
    </xf>
    <xf numFmtId="0" fontId="4" fillId="0" borderId="1" xfId="0" applyFont="1" applyBorder="1" applyAlignment="1">
      <alignment horizontal="right" wrapText="1"/>
    </xf>
    <xf numFmtId="0" fontId="4" fillId="3" borderId="1" xfId="0" applyFont="1" applyFill="1" applyBorder="1" applyAlignment="1">
      <alignment horizontal="right" wrapText="1"/>
    </xf>
    <xf numFmtId="0" fontId="4" fillId="0" borderId="2" xfId="15" applyFont="1" applyBorder="1" applyAlignment="1">
      <alignment horizontal="center" vertical="top" wrapText="1"/>
    </xf>
    <xf numFmtId="0" fontId="4" fillId="0" borderId="0" xfId="15" applyFont="1" applyAlignment="1">
      <alignment horizontal="right" vertical="top" wrapText="1"/>
    </xf>
    <xf numFmtId="0" fontId="3" fillId="0" borderId="0" xfId="15" applyFont="1" applyAlignment="1">
      <alignment horizontal="center"/>
    </xf>
    <xf numFmtId="0" fontId="2" fillId="0" borderId="0" xfId="15" applyAlignment="1">
      <alignment horizontal="center"/>
    </xf>
    <xf numFmtId="0" fontId="3" fillId="0" borderId="3" xfId="0" applyFont="1" applyBorder="1" applyAlignment="1">
      <alignment horizontal="center"/>
    </xf>
    <xf numFmtId="0" fontId="4" fillId="0" borderId="3" xfId="0" applyFont="1" applyBorder="1" applyAlignment="1">
      <alignment horizontal="center" vertical="top" wrapText="1"/>
    </xf>
    <xf numFmtId="0" fontId="4" fillId="0" borderId="0" xfId="0" applyFont="1" applyAlignment="1">
      <alignment horizontal="left" vertical="top"/>
    </xf>
    <xf numFmtId="0" fontId="2" fillId="0" borderId="1" xfId="0" applyFont="1" applyBorder="1" applyAlignment="1">
      <alignment horizontal="center"/>
    </xf>
    <xf numFmtId="0" fontId="2" fillId="0" borderId="0" xfId="0" applyFont="1" applyAlignment="1">
      <alignment horizontal="center" vertical="top" wrapText="1"/>
    </xf>
    <xf numFmtId="0" fontId="3" fillId="0" borderId="0" xfId="25" applyFont="1" applyAlignment="1">
      <alignment horizontal="center"/>
    </xf>
    <xf numFmtId="0" fontId="2" fillId="0" borderId="0" xfId="25" applyFont="1" applyAlignment="1">
      <alignment horizontal="center"/>
    </xf>
    <xf numFmtId="0" fontId="2" fillId="0" borderId="2" xfId="8" applyNumberFormat="1" applyBorder="1" applyAlignment="1">
      <alignment horizontal="center"/>
    </xf>
    <xf numFmtId="0" fontId="7" fillId="0" borderId="0" xfId="25" applyFont="1" applyAlignment="1">
      <alignment horizontal="center"/>
    </xf>
    <xf numFmtId="0" fontId="3" fillId="0" borderId="0" xfId="18" applyFont="1" applyAlignment="1">
      <alignment horizontal="center" vertical="center"/>
    </xf>
    <xf numFmtId="0" fontId="2" fillId="0" borderId="0" xfId="18" applyAlignment="1">
      <alignment horizontal="center"/>
    </xf>
    <xf numFmtId="0" fontId="3" fillId="0" borderId="0" xfId="18" applyFont="1" applyAlignment="1">
      <alignment horizontal="center"/>
    </xf>
    <xf numFmtId="0" fontId="2" fillId="0" borderId="2" xfId="20" applyNumberFormat="1" applyFont="1" applyBorder="1" applyAlignment="1">
      <alignment horizontal="center"/>
    </xf>
    <xf numFmtId="0" fontId="4" fillId="0" borderId="0" xfId="5" applyFont="1" applyAlignment="1">
      <alignment vertical="top" wrapText="1"/>
    </xf>
    <xf numFmtId="0" fontId="2" fillId="0" borderId="0" xfId="5" applyAlignment="1">
      <alignment vertical="top" wrapText="1"/>
    </xf>
    <xf numFmtId="0" fontId="4" fillId="0" borderId="1" xfId="0" applyFont="1" applyBorder="1" applyAlignment="1">
      <alignment horizontal="right" vertical="top"/>
    </xf>
    <xf numFmtId="0" fontId="3" fillId="0" borderId="0" xfId="9" applyFont="1" applyAlignment="1">
      <alignment horizontal="center" wrapText="1"/>
    </xf>
    <xf numFmtId="0" fontId="11" fillId="0" borderId="0" xfId="9" applyFont="1" applyAlignment="1">
      <alignment horizontal="center" vertical="center" wrapText="1"/>
    </xf>
    <xf numFmtId="0" fontId="3" fillId="0" borderId="0" xfId="9" applyFont="1" applyAlignment="1">
      <alignment horizontal="center"/>
    </xf>
    <xf numFmtId="0" fontId="3" fillId="0" borderId="0" xfId="3" applyFont="1" applyAlignment="1">
      <alignment horizontal="center"/>
    </xf>
    <xf numFmtId="0" fontId="2" fillId="0" borderId="0" xfId="3" applyAlignment="1">
      <alignment horizontal="center"/>
    </xf>
    <xf numFmtId="0" fontId="4" fillId="0" borderId="1" xfId="3" applyFont="1" applyBorder="1" applyAlignment="1">
      <alignment horizontal="right" wrapText="1"/>
    </xf>
    <xf numFmtId="0" fontId="4" fillId="0" borderId="0" xfId="3" applyFont="1" applyAlignment="1">
      <alignment horizontal="right" wrapText="1"/>
    </xf>
    <xf numFmtId="0" fontId="4" fillId="0" borderId="2" xfId="3" applyFont="1" applyBorder="1" applyAlignment="1">
      <alignment horizontal="center" wrapText="1"/>
    </xf>
    <xf numFmtId="0" fontId="4" fillId="2" borderId="0" xfId="3" applyFont="1" applyFill="1" applyAlignment="1">
      <alignment horizontal="right" wrapText="1"/>
    </xf>
    <xf numFmtId="0" fontId="11" fillId="0" borderId="3" xfId="9" applyFont="1" applyBorder="1" applyAlignment="1">
      <alignment horizontal="center" wrapText="1"/>
    </xf>
    <xf numFmtId="0" fontId="4" fillId="0" borderId="1" xfId="9" applyFont="1" applyBorder="1" applyAlignment="1">
      <alignment horizontal="right" vertical="top"/>
    </xf>
    <xf numFmtId="0" fontId="4" fillId="0" borderId="0" xfId="9" applyFont="1" applyAlignment="1">
      <alignment horizontal="right" vertical="top"/>
    </xf>
    <xf numFmtId="0" fontId="2" fillId="0" borderId="0" xfId="9"/>
    <xf numFmtId="0" fontId="3" fillId="0" borderId="0" xfId="11" applyFont="1" applyAlignment="1">
      <alignment horizontal="center" wrapText="1"/>
    </xf>
    <xf numFmtId="0" fontId="3" fillId="0" borderId="0" xfId="11" applyFont="1" applyAlignment="1">
      <alignment horizontal="center"/>
    </xf>
    <xf numFmtId="0" fontId="10" fillId="0" borderId="0" xfId="11"/>
    <xf numFmtId="0" fontId="37" fillId="0" borderId="0" xfId="11" applyFont="1"/>
    <xf numFmtId="0" fontId="37" fillId="0" borderId="0" xfId="11" applyFont="1" applyAlignment="1">
      <alignment horizontal="center"/>
    </xf>
    <xf numFmtId="0" fontId="4" fillId="0" borderId="1" xfId="11" applyFont="1" applyBorder="1" applyAlignment="1">
      <alignment horizontal="right" vertical="top"/>
    </xf>
    <xf numFmtId="0" fontId="4" fillId="0" borderId="0" xfId="11" applyFont="1" applyAlignment="1">
      <alignment horizontal="right" vertical="top"/>
    </xf>
    <xf numFmtId="0" fontId="3" fillId="0" borderId="0" xfId="21" applyFont="1" applyAlignment="1">
      <alignment horizontal="center"/>
    </xf>
    <xf numFmtId="0" fontId="4" fillId="0" borderId="2" xfId="21" applyFont="1" applyBorder="1" applyAlignment="1">
      <alignment horizontal="center" vertical="top" wrapText="1"/>
    </xf>
    <xf numFmtId="0" fontId="5" fillId="0" borderId="0" xfId="21" applyFont="1" applyAlignment="1">
      <alignment vertical="top"/>
    </xf>
    <xf numFmtId="0" fontId="4" fillId="0" borderId="0" xfId="21" applyFont="1" applyAlignment="1">
      <alignment horizontal="right" vertical="top" wrapText="1" indent="1"/>
    </xf>
  </cellXfs>
  <cellStyles count="28">
    <cellStyle name="Comma [0] 2" xfId="16" xr:uid="{00000000-0005-0000-0000-000000000000}"/>
    <cellStyle name="Comma 2" xfId="6" xr:uid="{00000000-0005-0000-0000-000001000000}"/>
    <cellStyle name="Currency" xfId="24" builtinId="4"/>
    <cellStyle name="Normal" xfId="0" builtinId="0"/>
    <cellStyle name="Normal - Style1 2" xfId="9" xr:uid="{00000000-0005-0000-0000-000004000000}"/>
    <cellStyle name="Normal 104" xfId="5" xr:uid="{00000000-0005-0000-0000-000005000000}"/>
    <cellStyle name="Normal 105" xfId="14" xr:uid="{00000000-0005-0000-0000-000006000000}"/>
    <cellStyle name="Normal 2" xfId="1" xr:uid="{00000000-0005-0000-0000-000007000000}"/>
    <cellStyle name="Normal 2 2" xfId="3" xr:uid="{00000000-0005-0000-0000-000008000000}"/>
    <cellStyle name="Normal 2 2 2" xfId="23" xr:uid="{00000000-0005-0000-0000-000009000000}"/>
    <cellStyle name="Normal 2 3" xfId="11" xr:uid="{00000000-0005-0000-0000-00000A000000}"/>
    <cellStyle name="Normal 2 4" xfId="13" xr:uid="{00000000-0005-0000-0000-00000B000000}"/>
    <cellStyle name="Normal 3" xfId="17" xr:uid="{00000000-0005-0000-0000-00000C000000}"/>
    <cellStyle name="Normal 5 2" xfId="21" xr:uid="{00000000-0005-0000-0000-00000D000000}"/>
    <cellStyle name="Normal 546" xfId="7" xr:uid="{00000000-0005-0000-0000-00000E000000}"/>
    <cellStyle name="Normal 559" xfId="2" xr:uid="{00000000-0005-0000-0000-00000F000000}"/>
    <cellStyle name="Normal 566" xfId="12" xr:uid="{00000000-0005-0000-0000-000010000000}"/>
    <cellStyle name="Normal 572 2" xfId="10" xr:uid="{00000000-0005-0000-0000-000011000000}"/>
    <cellStyle name="Normal 6" xfId="19" xr:uid="{00000000-0005-0000-0000-000012000000}"/>
    <cellStyle name="Normal 7" xfId="4" xr:uid="{00000000-0005-0000-0000-000013000000}"/>
    <cellStyle name="Normal_Appendix 5 Pasting Data 2" xfId="25" xr:uid="{C6D69B79-F71E-426B-9563-EA9CF9BA24A3}"/>
    <cellStyle name="Normal_Dec 2010 Pasting Data" xfId="18" xr:uid="{00000000-0005-0000-0000-000016000000}"/>
    <cellStyle name="Normal_December Pasting Data formatted2" xfId="15" xr:uid="{00000000-0005-0000-0000-000017000000}"/>
    <cellStyle name="Normal_GG - OS" xfId="26" xr:uid="{0B51E1D4-B8EE-4EF0-82EE-020065E644E3}"/>
    <cellStyle name="Normal_Operating Revenue Tables Pasting Data prior year balance" xfId="27" xr:uid="{8F9B6218-7EA7-4B12-841E-56AE4C584C37}"/>
    <cellStyle name="Percent 10" xfId="20" xr:uid="{00000000-0005-0000-0000-00001B000000}"/>
    <cellStyle name="Percent 2" xfId="8" xr:uid="{00000000-0005-0000-0000-00001C000000}"/>
    <cellStyle name="Percent 4" xfId="22" xr:uid="{00000000-0005-0000-0000-00001D00000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333655</xdr:colOff>
      <xdr:row>4</xdr:row>
      <xdr:rowOff>0</xdr:rowOff>
    </xdr:from>
    <xdr:to>
      <xdr:col>6</xdr:col>
      <xdr:colOff>146049</xdr:colOff>
      <xdr:row>20</xdr:row>
      <xdr:rowOff>76200</xdr:rowOff>
    </xdr:to>
    <xdr:pic>
      <xdr:nvPicPr>
        <xdr:cNvPr id="4" name="Picture 3">
          <a:extLst>
            <a:ext uri="{FF2B5EF4-FFF2-40B4-BE49-F238E27FC236}">
              <a16:creationId xmlns:a16="http://schemas.microsoft.com/office/drawing/2014/main" id="{55C91C33-61F9-4261-8B37-E4D21FADDE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655" y="609600"/>
          <a:ext cx="4813019" cy="2667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180829</xdr:colOff>
      <xdr:row>3</xdr:row>
      <xdr:rowOff>44450</xdr:rowOff>
    </xdr:from>
    <xdr:to>
      <xdr:col>8</xdr:col>
      <xdr:colOff>485773</xdr:colOff>
      <xdr:row>24</xdr:row>
      <xdr:rowOff>133349</xdr:rowOff>
    </xdr:to>
    <xdr:pic>
      <xdr:nvPicPr>
        <xdr:cNvPr id="5" name="Picture 4">
          <a:extLst>
            <a:ext uri="{FF2B5EF4-FFF2-40B4-BE49-F238E27FC236}">
              <a16:creationId xmlns:a16="http://schemas.microsoft.com/office/drawing/2014/main" id="{788F2E68-24E7-4E35-9812-9DA5DDD2A1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829" y="568325"/>
          <a:ext cx="5261119" cy="3489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4</xdr:row>
      <xdr:rowOff>25400</xdr:rowOff>
    </xdr:from>
    <xdr:to>
      <xdr:col>6</xdr:col>
      <xdr:colOff>106840</xdr:colOff>
      <xdr:row>27</xdr:row>
      <xdr:rowOff>28571</xdr:rowOff>
    </xdr:to>
    <xdr:pic>
      <xdr:nvPicPr>
        <xdr:cNvPr id="4" name="Picture 3">
          <a:extLst>
            <a:ext uri="{FF2B5EF4-FFF2-40B4-BE49-F238E27FC236}">
              <a16:creationId xmlns:a16="http://schemas.microsoft.com/office/drawing/2014/main" id="{84945402-10A1-422B-BFDA-4DF0F3E9CC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49300"/>
          <a:ext cx="5621815" cy="37274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153555</xdr:colOff>
      <xdr:row>4</xdr:row>
      <xdr:rowOff>133350</xdr:rowOff>
    </xdr:from>
    <xdr:to>
      <xdr:col>9</xdr:col>
      <xdr:colOff>101600</xdr:colOff>
      <xdr:row>23</xdr:row>
      <xdr:rowOff>146049</xdr:rowOff>
    </xdr:to>
    <xdr:pic>
      <xdr:nvPicPr>
        <xdr:cNvPr id="3" name="Picture 2">
          <a:extLst>
            <a:ext uri="{FF2B5EF4-FFF2-40B4-BE49-F238E27FC236}">
              <a16:creationId xmlns:a16="http://schemas.microsoft.com/office/drawing/2014/main" id="{C4C3097E-AA40-4FFE-840F-BCF571021E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555" y="704850"/>
          <a:ext cx="5605895" cy="3108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455676</xdr:colOff>
      <xdr:row>3</xdr:row>
      <xdr:rowOff>158751</xdr:rowOff>
    </xdr:from>
    <xdr:to>
      <xdr:col>5</xdr:col>
      <xdr:colOff>593724</xdr:colOff>
      <xdr:row>26</xdr:row>
      <xdr:rowOff>136524</xdr:rowOff>
    </xdr:to>
    <xdr:pic>
      <xdr:nvPicPr>
        <xdr:cNvPr id="4" name="Picture 3">
          <a:extLst>
            <a:ext uri="{FF2B5EF4-FFF2-40B4-BE49-F238E27FC236}">
              <a16:creationId xmlns:a16="http://schemas.microsoft.com/office/drawing/2014/main" id="{2063BE6A-DFC3-4EC3-8D6A-DCBD816F1E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676" y="720726"/>
          <a:ext cx="5538723" cy="37020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5</xdr:row>
      <xdr:rowOff>56092</xdr:rowOff>
    </xdr:from>
    <xdr:to>
      <xdr:col>5</xdr:col>
      <xdr:colOff>292100</xdr:colOff>
      <xdr:row>27</xdr:row>
      <xdr:rowOff>38100</xdr:rowOff>
    </xdr:to>
    <xdr:pic>
      <xdr:nvPicPr>
        <xdr:cNvPr id="4" name="Picture 3">
          <a:extLst>
            <a:ext uri="{FF2B5EF4-FFF2-40B4-BE49-F238E27FC236}">
              <a16:creationId xmlns:a16="http://schemas.microsoft.com/office/drawing/2014/main" id="{AB8B7561-C7A3-458B-8A9B-E029CBA6A5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41917"/>
          <a:ext cx="5327650" cy="3544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22</xdr:row>
      <xdr:rowOff>0</xdr:rowOff>
    </xdr:from>
    <xdr:ext cx="184731" cy="264560"/>
    <xdr:sp macro="" textlink="">
      <xdr:nvSpPr>
        <xdr:cNvPr id="2" name="TextBox 1">
          <a:extLst>
            <a:ext uri="{FF2B5EF4-FFF2-40B4-BE49-F238E27FC236}">
              <a16:creationId xmlns:a16="http://schemas.microsoft.com/office/drawing/2014/main" id="{73DFA346-FB64-4EFF-82C9-D03689026C7E}"/>
            </a:ext>
          </a:extLst>
        </xdr:cNvPr>
        <xdr:cNvSpPr txBox="1"/>
      </xdr:nvSpPr>
      <xdr:spPr>
        <a:xfrm>
          <a:off x="3876675" y="30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348AC-F02D-497A-8278-B5BBE3C08073}">
  <sheetPr>
    <tabColor theme="0"/>
    <pageSetUpPr fitToPage="1"/>
  </sheetPr>
  <dimension ref="A1:H21"/>
  <sheetViews>
    <sheetView showGridLines="0" tabSelected="1" zoomScale="110" zoomScaleNormal="110" workbookViewId="0"/>
  </sheetViews>
  <sheetFormatPr defaultColWidth="9.140625" defaultRowHeight="11.25" x14ac:dyDescent="0.2"/>
  <cols>
    <col min="1" max="1" width="42.5703125" style="1" customWidth="1"/>
    <col min="2" max="4" width="9.7109375" style="1" customWidth="1"/>
    <col min="5" max="5" width="2.7109375" style="1" customWidth="1"/>
    <col min="6" max="8" width="9.7109375" style="1" customWidth="1"/>
    <col min="9" max="16384" width="9.140625" style="1"/>
  </cols>
  <sheetData>
    <row r="1" spans="1:8" ht="12.75" x14ac:dyDescent="0.2">
      <c r="A1" s="2" t="s">
        <v>516</v>
      </c>
      <c r="B1" s="2"/>
    </row>
    <row r="2" spans="1:8" ht="15.75" x14ac:dyDescent="0.25">
      <c r="A2" s="491" t="s">
        <v>303</v>
      </c>
      <c r="B2" s="491"/>
      <c r="C2" s="491"/>
      <c r="D2" s="491"/>
      <c r="E2" s="491"/>
      <c r="F2" s="491"/>
      <c r="G2" s="491"/>
      <c r="H2" s="491"/>
    </row>
    <row r="3" spans="1:8" ht="12.75" x14ac:dyDescent="0.2">
      <c r="A3" s="492" t="s">
        <v>0</v>
      </c>
      <c r="B3" s="492"/>
      <c r="C3" s="492"/>
      <c r="D3" s="492"/>
      <c r="E3" s="492"/>
      <c r="F3" s="492"/>
      <c r="G3" s="492"/>
      <c r="H3" s="492"/>
    </row>
    <row r="4" spans="1:8" x14ac:dyDescent="0.2">
      <c r="A4" s="421"/>
      <c r="B4" s="421"/>
      <c r="C4" s="421"/>
      <c r="D4" s="421"/>
      <c r="E4" s="421"/>
      <c r="F4" s="421"/>
      <c r="G4" s="421"/>
      <c r="H4" s="421"/>
    </row>
    <row r="5" spans="1:8" ht="12.75" customHeight="1" x14ac:dyDescent="0.2">
      <c r="A5" s="138"/>
      <c r="B5" s="493" t="s">
        <v>246</v>
      </c>
      <c r="C5" s="493"/>
      <c r="D5" s="493"/>
      <c r="E5" s="139"/>
      <c r="F5" s="493" t="s">
        <v>1</v>
      </c>
      <c r="G5" s="493"/>
      <c r="H5" s="493"/>
    </row>
    <row r="6" spans="1:8" ht="30" customHeight="1" x14ac:dyDescent="0.2">
      <c r="A6" s="494"/>
      <c r="B6" s="490" t="s">
        <v>536</v>
      </c>
      <c r="C6" s="495" t="s">
        <v>537</v>
      </c>
      <c r="D6" s="490" t="s">
        <v>304</v>
      </c>
      <c r="E6" s="496"/>
      <c r="F6" s="490" t="s">
        <v>536</v>
      </c>
      <c r="G6" s="490" t="s">
        <v>537</v>
      </c>
      <c r="H6" s="490" t="s">
        <v>305</v>
      </c>
    </row>
    <row r="7" spans="1:8" ht="3" customHeight="1" x14ac:dyDescent="0.2">
      <c r="A7" s="494"/>
      <c r="B7" s="490"/>
      <c r="C7" s="495"/>
      <c r="D7" s="490"/>
      <c r="E7" s="496"/>
      <c r="F7" s="490"/>
      <c r="G7" s="490"/>
      <c r="H7" s="490"/>
    </row>
    <row r="8" spans="1:8" ht="9.9499999999999993" customHeight="1" x14ac:dyDescent="0.2">
      <c r="A8" s="494"/>
      <c r="B8" s="420" t="s">
        <v>2</v>
      </c>
      <c r="C8" s="92" t="s">
        <v>2</v>
      </c>
      <c r="D8" s="420" t="s">
        <v>2</v>
      </c>
      <c r="E8" s="496"/>
      <c r="F8" s="420" t="s">
        <v>2</v>
      </c>
      <c r="G8" s="420" t="s">
        <v>2</v>
      </c>
      <c r="H8" s="420" t="s">
        <v>2</v>
      </c>
    </row>
    <row r="9" spans="1:8" ht="3" customHeight="1" x14ac:dyDescent="0.2">
      <c r="A9" s="140"/>
      <c r="B9" s="140"/>
      <c r="C9" s="419"/>
      <c r="D9" s="417"/>
      <c r="E9" s="420"/>
      <c r="F9" s="420"/>
      <c r="G9" s="420"/>
      <c r="H9" s="420"/>
    </row>
    <row r="10" spans="1:8" x14ac:dyDescent="0.2">
      <c r="A10" s="140" t="s">
        <v>9</v>
      </c>
      <c r="B10" s="76">
        <v>129.02400000000489</v>
      </c>
      <c r="C10" s="142">
        <v>2439.3130000000019</v>
      </c>
      <c r="D10" s="76">
        <v>2588.6079999999965</v>
      </c>
      <c r="E10" s="143"/>
      <c r="F10" s="76">
        <v>-20.442000000000917</v>
      </c>
      <c r="G10" s="76">
        <v>62.118000000002212</v>
      </c>
      <c r="H10" s="76">
        <v>1317.1779999999926</v>
      </c>
    </row>
    <row r="11" spans="1:8" x14ac:dyDescent="0.2">
      <c r="A11" s="140" t="s">
        <v>10</v>
      </c>
      <c r="B11" s="76"/>
      <c r="C11" s="142">
        <v>101001.868</v>
      </c>
      <c r="D11" s="76">
        <v>101937.848</v>
      </c>
      <c r="E11" s="144"/>
      <c r="F11" s="76"/>
      <c r="G11" s="76">
        <v>102264.18399999999</v>
      </c>
      <c r="H11" s="76">
        <v>100593.08</v>
      </c>
    </row>
    <row r="12" spans="1:8" x14ac:dyDescent="0.2">
      <c r="A12" s="140" t="s">
        <v>11</v>
      </c>
      <c r="B12" s="76">
        <v>-93.226999999999407</v>
      </c>
      <c r="C12" s="142">
        <v>1493.4340000000009</v>
      </c>
      <c r="D12" s="76">
        <v>455.66799999999785</v>
      </c>
      <c r="E12" s="144"/>
      <c r="F12" s="76">
        <v>-208.79000000000451</v>
      </c>
      <c r="G12" s="76">
        <v>-1389.0300000000025</v>
      </c>
      <c r="H12" s="76">
        <v>-1355.4929999999988</v>
      </c>
    </row>
    <row r="13" spans="1:8" ht="3" customHeight="1" x14ac:dyDescent="0.2">
      <c r="A13" s="418"/>
      <c r="B13" s="76"/>
      <c r="C13" s="142"/>
      <c r="D13" s="76"/>
      <c r="E13" s="145"/>
      <c r="F13" s="76"/>
      <c r="G13" s="76"/>
      <c r="H13" s="76"/>
    </row>
    <row r="14" spans="1:8" x14ac:dyDescent="0.2">
      <c r="A14" s="146" t="s">
        <v>12</v>
      </c>
      <c r="B14" s="76"/>
      <c r="C14" s="142"/>
      <c r="D14" s="76"/>
      <c r="E14" s="144"/>
      <c r="F14" s="76"/>
      <c r="G14" s="76"/>
      <c r="H14" s="76"/>
    </row>
    <row r="15" spans="1:8" x14ac:dyDescent="0.2">
      <c r="A15" s="140" t="s">
        <v>13</v>
      </c>
      <c r="B15" s="76">
        <v>-83.085999999995693</v>
      </c>
      <c r="C15" s="142">
        <v>3421.1900000000014</v>
      </c>
      <c r="D15" s="76">
        <v>3429.033999999996</v>
      </c>
      <c r="E15" s="143"/>
      <c r="F15" s="76">
        <v>-129.34199999999942</v>
      </c>
      <c r="G15" s="76">
        <v>-559.84799999999814</v>
      </c>
      <c r="H15" s="76">
        <v>174.67999999999324</v>
      </c>
    </row>
    <row r="16" spans="1:8" x14ac:dyDescent="0.2">
      <c r="A16" s="140" t="s">
        <v>14</v>
      </c>
      <c r="B16" s="76"/>
      <c r="C16" s="142">
        <v>22016.634999999998</v>
      </c>
      <c r="D16" s="76">
        <v>23250.741999999998</v>
      </c>
      <c r="E16" s="144"/>
      <c r="F16" s="76"/>
      <c r="G16" s="76">
        <v>23189.515999999996</v>
      </c>
      <c r="H16" s="76">
        <v>22990.241000000002</v>
      </c>
    </row>
    <row r="17" spans="1:8" ht="3" customHeight="1" x14ac:dyDescent="0.2">
      <c r="A17" s="140"/>
      <c r="B17" s="76"/>
      <c r="C17" s="142"/>
      <c r="D17" s="76"/>
      <c r="E17" s="144"/>
      <c r="F17" s="76"/>
      <c r="G17" s="76"/>
      <c r="H17" s="76"/>
    </row>
    <row r="18" spans="1:8" x14ac:dyDescent="0.2">
      <c r="A18" s="140" t="s">
        <v>15</v>
      </c>
      <c r="B18" s="76">
        <v>187.3939999999975</v>
      </c>
      <c r="C18" s="142">
        <v>3348.2669999999998</v>
      </c>
      <c r="D18" s="76">
        <v>3298.657999999999</v>
      </c>
      <c r="E18" s="143"/>
      <c r="F18" s="76">
        <v>183.41799999999193</v>
      </c>
      <c r="G18" s="76">
        <v>-787.33600000000433</v>
      </c>
      <c r="H18" s="76">
        <v>-426.13199999999733</v>
      </c>
    </row>
    <row r="20" spans="1:8" x14ac:dyDescent="0.2">
      <c r="A20" s="220" t="s">
        <v>595</v>
      </c>
    </row>
    <row r="21" spans="1:8" ht="12" thickBot="1" x14ac:dyDescent="0.25">
      <c r="A21" s="404" t="s">
        <v>245</v>
      </c>
      <c r="B21" s="405"/>
      <c r="C21" s="405"/>
      <c r="D21" s="405"/>
      <c r="E21" s="405"/>
      <c r="F21" s="405"/>
      <c r="G21" s="405"/>
      <c r="H21" s="405"/>
    </row>
  </sheetData>
  <mergeCells count="12">
    <mergeCell ref="G6:G7"/>
    <mergeCell ref="H6:H7"/>
    <mergeCell ref="A2:H2"/>
    <mergeCell ref="A3:H3"/>
    <mergeCell ref="B5:D5"/>
    <mergeCell ref="F5:H5"/>
    <mergeCell ref="A6:A8"/>
    <mergeCell ref="B6:B7"/>
    <mergeCell ref="C6:C7"/>
    <mergeCell ref="D6:D7"/>
    <mergeCell ref="E6:E8"/>
    <mergeCell ref="F6:F7"/>
  </mergeCells>
  <pageMargins left="0.75" right="0.75" top="1" bottom="1" header="0.5" footer="0.5"/>
  <pageSetup paperSize="9" scale="8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6427D-C3E5-4423-A1F8-63A36AF6870C}">
  <sheetPr>
    <tabColor theme="0"/>
    <pageSetUpPr fitToPage="1"/>
  </sheetPr>
  <dimension ref="A1:M77"/>
  <sheetViews>
    <sheetView showGridLines="0" zoomScaleNormal="100" workbookViewId="0"/>
  </sheetViews>
  <sheetFormatPr defaultColWidth="9.140625" defaultRowHeight="11.25" x14ac:dyDescent="0.2"/>
  <cols>
    <col min="1" max="1" width="45.5703125" style="1" customWidth="1"/>
    <col min="2" max="2" width="5.5703125" style="1" customWidth="1"/>
    <col min="3" max="3" width="9.7109375" style="1" customWidth="1"/>
    <col min="4" max="5" width="10.7109375" style="1" customWidth="1"/>
    <col min="6" max="6" width="2.7109375" style="1" customWidth="1"/>
    <col min="7" max="7" width="9.7109375" style="1" customWidth="1"/>
    <col min="8" max="9" width="10.7109375" style="1" customWidth="1"/>
    <col min="10" max="16384" width="9.140625" style="1"/>
  </cols>
  <sheetData>
    <row r="1" spans="1:13" ht="12.75" x14ac:dyDescent="0.2">
      <c r="A1" s="2" t="s">
        <v>519</v>
      </c>
    </row>
    <row r="2" spans="1:13" x14ac:dyDescent="0.2">
      <c r="A2" s="505" t="s">
        <v>129</v>
      </c>
      <c r="B2" s="505"/>
      <c r="C2" s="505"/>
      <c r="D2" s="505"/>
      <c r="E2" s="505"/>
      <c r="F2" s="505"/>
      <c r="G2" s="505"/>
      <c r="H2" s="505"/>
      <c r="I2" s="505"/>
    </row>
    <row r="3" spans="1:13" x14ac:dyDescent="0.2">
      <c r="A3" s="506" t="s">
        <v>538</v>
      </c>
      <c r="B3" s="506"/>
      <c r="C3" s="506"/>
      <c r="D3" s="506"/>
      <c r="E3" s="506"/>
      <c r="F3" s="506"/>
      <c r="G3" s="506"/>
      <c r="H3" s="506"/>
      <c r="I3" s="506"/>
    </row>
    <row r="4" spans="1:13" ht="3" customHeight="1" x14ac:dyDescent="0.2">
      <c r="A4" s="428"/>
      <c r="B4" s="428"/>
      <c r="C4" s="428"/>
      <c r="D4" s="428"/>
      <c r="E4" s="428"/>
      <c r="F4" s="428"/>
      <c r="G4" s="428"/>
      <c r="H4" s="428"/>
      <c r="I4" s="428"/>
    </row>
    <row r="5" spans="1:13" ht="11.1" customHeight="1" x14ac:dyDescent="0.2">
      <c r="A5" s="138"/>
      <c r="B5" s="138"/>
      <c r="C5" s="493" t="s">
        <v>246</v>
      </c>
      <c r="D5" s="493"/>
      <c r="E5" s="493"/>
      <c r="F5" s="139"/>
      <c r="G5" s="493" t="s">
        <v>1</v>
      </c>
      <c r="H5" s="493"/>
      <c r="I5" s="493"/>
    </row>
    <row r="6" spans="1:13" ht="9.9499999999999993" customHeight="1" x14ac:dyDescent="0.2">
      <c r="A6" s="494"/>
      <c r="B6" s="427" t="s">
        <v>128</v>
      </c>
      <c r="C6" s="490" t="s">
        <v>536</v>
      </c>
      <c r="D6" s="495" t="s">
        <v>537</v>
      </c>
      <c r="E6" s="490" t="s">
        <v>304</v>
      </c>
      <c r="F6" s="496"/>
      <c r="G6" s="490" t="s">
        <v>536</v>
      </c>
      <c r="H6" s="490" t="s">
        <v>537</v>
      </c>
      <c r="I6" s="490" t="s">
        <v>305</v>
      </c>
    </row>
    <row r="7" spans="1:13" ht="11.1" customHeight="1" x14ac:dyDescent="0.2">
      <c r="A7" s="494"/>
      <c r="B7" s="429"/>
      <c r="C7" s="490"/>
      <c r="D7" s="495"/>
      <c r="E7" s="490"/>
      <c r="F7" s="496"/>
      <c r="G7" s="490"/>
      <c r="H7" s="490"/>
      <c r="I7" s="490"/>
    </row>
    <row r="8" spans="1:13" ht="11.1" customHeight="1" x14ac:dyDescent="0.2">
      <c r="A8" s="71" t="s">
        <v>127</v>
      </c>
      <c r="B8" s="429"/>
      <c r="C8" s="427" t="s">
        <v>2</v>
      </c>
      <c r="D8" s="92" t="s">
        <v>2</v>
      </c>
      <c r="E8" s="427" t="s">
        <v>2</v>
      </c>
      <c r="F8" s="496"/>
      <c r="G8" s="427" t="s">
        <v>2</v>
      </c>
      <c r="H8" s="427" t="s">
        <v>2</v>
      </c>
      <c r="I8" s="427" t="s">
        <v>2</v>
      </c>
    </row>
    <row r="9" spans="1:13" ht="3" customHeight="1" x14ac:dyDescent="0.2">
      <c r="A9" s="146"/>
      <c r="B9" s="429"/>
      <c r="C9" s="429"/>
      <c r="D9" s="92"/>
      <c r="E9" s="427"/>
      <c r="F9" s="427"/>
      <c r="G9" s="427"/>
      <c r="H9" s="427"/>
      <c r="I9" s="427"/>
    </row>
    <row r="10" spans="1:13" ht="11.1" customHeight="1" x14ac:dyDescent="0.2">
      <c r="A10" s="428" t="s">
        <v>126</v>
      </c>
      <c r="B10" s="86"/>
      <c r="C10" s="86"/>
      <c r="D10" s="93"/>
      <c r="E10" s="86"/>
      <c r="F10" s="86"/>
      <c r="G10" s="86"/>
      <c r="H10" s="86"/>
      <c r="I10" s="86"/>
    </row>
    <row r="11" spans="1:13" ht="11.1" customHeight="1" x14ac:dyDescent="0.2">
      <c r="A11" s="428" t="s">
        <v>6</v>
      </c>
      <c r="B11" s="86"/>
      <c r="C11" s="82">
        <v>2115.1490000000003</v>
      </c>
      <c r="D11" s="75">
        <v>7201.9730000000009</v>
      </c>
      <c r="E11" s="82">
        <v>9011.0660000000007</v>
      </c>
      <c r="F11" s="87"/>
      <c r="G11" s="82">
        <v>1908.4070000000002</v>
      </c>
      <c r="H11" s="82">
        <v>6751.0589999999993</v>
      </c>
      <c r="I11" s="87">
        <v>8616.491</v>
      </c>
      <c r="K11" s="87"/>
      <c r="L11" s="155"/>
    </row>
    <row r="12" spans="1:13" ht="11.1" customHeight="1" x14ac:dyDescent="0.2">
      <c r="A12" s="428" t="s">
        <v>125</v>
      </c>
      <c r="B12" s="86"/>
      <c r="C12" s="82">
        <v>2075.1860000000006</v>
      </c>
      <c r="D12" s="75">
        <v>7056.5060000000003</v>
      </c>
      <c r="E12" s="82">
        <v>9573.0769999999993</v>
      </c>
      <c r="F12" s="87"/>
      <c r="G12" s="82">
        <v>2673.1139999999996</v>
      </c>
      <c r="H12" s="82">
        <v>7471.2709999999997</v>
      </c>
      <c r="I12" s="87">
        <v>10209.66</v>
      </c>
      <c r="K12" s="87"/>
      <c r="L12" s="155"/>
      <c r="M12" s="155"/>
    </row>
    <row r="13" spans="1:13" ht="11.1" customHeight="1" x14ac:dyDescent="0.2">
      <c r="A13" s="428" t="s">
        <v>124</v>
      </c>
      <c r="B13" s="86"/>
      <c r="C13" s="82">
        <v>126.36399999999998</v>
      </c>
      <c r="D13" s="75">
        <v>283.42599999999999</v>
      </c>
      <c r="E13" s="82">
        <v>980.31500000000005</v>
      </c>
      <c r="F13" s="87"/>
      <c r="G13" s="82">
        <v>290.87699999999995</v>
      </c>
      <c r="H13" s="82">
        <v>623.65099999999995</v>
      </c>
      <c r="I13" s="87">
        <v>873.41200000000003</v>
      </c>
      <c r="K13" s="87"/>
      <c r="L13" s="155"/>
    </row>
    <row r="14" spans="1:13" ht="11.1" customHeight="1" x14ac:dyDescent="0.2">
      <c r="A14" s="428" t="s">
        <v>248</v>
      </c>
      <c r="B14" s="86"/>
      <c r="C14" s="82">
        <v>692.4860000000001</v>
      </c>
      <c r="D14" s="75">
        <v>2137.6280000000002</v>
      </c>
      <c r="E14" s="82">
        <v>2796.056</v>
      </c>
      <c r="F14" s="87"/>
      <c r="G14" s="82">
        <v>662.63000000000011</v>
      </c>
      <c r="H14" s="82">
        <v>1987.258</v>
      </c>
      <c r="I14" s="87">
        <v>2733.7939999999999</v>
      </c>
      <c r="K14" s="87"/>
      <c r="L14" s="155"/>
    </row>
    <row r="15" spans="1:13" ht="11.1" customHeight="1" x14ac:dyDescent="0.2">
      <c r="A15" s="428" t="s">
        <v>123</v>
      </c>
      <c r="B15" s="86"/>
      <c r="C15" s="82">
        <v>28.914000000000001</v>
      </c>
      <c r="D15" s="75">
        <v>97.513999999999996</v>
      </c>
      <c r="E15" s="82">
        <v>147.65199999999999</v>
      </c>
      <c r="F15" s="87"/>
      <c r="G15" s="82">
        <v>42.233000000000004</v>
      </c>
      <c r="H15" s="82">
        <v>128.43</v>
      </c>
      <c r="I15" s="87">
        <v>167.73699999999999</v>
      </c>
      <c r="K15" s="87"/>
      <c r="L15" s="155"/>
    </row>
    <row r="16" spans="1:13" ht="11.1" customHeight="1" x14ac:dyDescent="0.2">
      <c r="A16" s="156" t="s">
        <v>122</v>
      </c>
      <c r="B16" s="86"/>
      <c r="C16" s="82"/>
      <c r="D16" s="75"/>
      <c r="E16" s="82"/>
      <c r="F16" s="87"/>
      <c r="G16" s="82"/>
      <c r="H16" s="82"/>
      <c r="I16" s="87"/>
      <c r="K16" s="87"/>
      <c r="L16" s="155"/>
    </row>
    <row r="17" spans="1:12" ht="11.1" customHeight="1" x14ac:dyDescent="0.2">
      <c r="A17" s="74" t="s">
        <v>121</v>
      </c>
      <c r="B17" s="86"/>
      <c r="C17" s="82">
        <v>0</v>
      </c>
      <c r="D17" s="75">
        <v>338.64</v>
      </c>
      <c r="E17" s="82">
        <v>1334.1579999999999</v>
      </c>
      <c r="F17" s="87"/>
      <c r="G17" s="82">
        <v>19.175999999999988</v>
      </c>
      <c r="H17" s="82">
        <v>348.15800000000002</v>
      </c>
      <c r="I17" s="87">
        <v>1349.5309999999999</v>
      </c>
      <c r="K17" s="87"/>
      <c r="L17" s="155"/>
    </row>
    <row r="18" spans="1:12" ht="11.1" customHeight="1" x14ac:dyDescent="0.2">
      <c r="A18" s="74" t="s">
        <v>120</v>
      </c>
      <c r="B18" s="86"/>
      <c r="C18" s="82">
        <v>185.03399999999999</v>
      </c>
      <c r="D18" s="75">
        <v>508.35300000000001</v>
      </c>
      <c r="E18" s="82">
        <v>628.274</v>
      </c>
      <c r="F18" s="87"/>
      <c r="G18" s="82">
        <v>159.517</v>
      </c>
      <c r="H18" s="82">
        <v>421.512</v>
      </c>
      <c r="I18" s="87">
        <v>641.52499999999998</v>
      </c>
      <c r="K18" s="87"/>
      <c r="L18" s="155"/>
    </row>
    <row r="19" spans="1:12" ht="11.1" customHeight="1" x14ac:dyDescent="0.2">
      <c r="A19" s="428" t="s">
        <v>119</v>
      </c>
      <c r="B19" s="86"/>
      <c r="C19" s="82">
        <v>1937.2019999999993</v>
      </c>
      <c r="D19" s="75">
        <v>6142.3419999999996</v>
      </c>
      <c r="E19" s="82">
        <v>7505.2190000000001</v>
      </c>
      <c r="F19" s="87"/>
      <c r="G19" s="82">
        <v>1497.5259999999994</v>
      </c>
      <c r="H19" s="82">
        <v>4351.3649999999998</v>
      </c>
      <c r="I19" s="87">
        <v>6713.2549999999992</v>
      </c>
      <c r="K19" s="87"/>
      <c r="L19" s="155"/>
    </row>
    <row r="20" spans="1:12" ht="11.1" customHeight="1" x14ac:dyDescent="0.2">
      <c r="A20" s="428" t="s">
        <v>118</v>
      </c>
      <c r="B20" s="86"/>
      <c r="C20" s="82">
        <v>173.41899999999805</v>
      </c>
      <c r="D20" s="75">
        <v>467.88699999999881</v>
      </c>
      <c r="E20" s="82">
        <v>576.76599999999962</v>
      </c>
      <c r="F20" s="87"/>
      <c r="G20" s="82">
        <v>187.48300000000745</v>
      </c>
      <c r="H20" s="82">
        <v>462.5740000000078</v>
      </c>
      <c r="I20" s="87">
        <v>700.98899999999412</v>
      </c>
      <c r="K20" s="87"/>
      <c r="L20" s="155"/>
    </row>
    <row r="21" spans="1:12" ht="11.1" customHeight="1" x14ac:dyDescent="0.2">
      <c r="A21" s="101" t="s">
        <v>4</v>
      </c>
      <c r="B21" s="86">
        <v>2</v>
      </c>
      <c r="C21" s="81">
        <v>7333.7539999999972</v>
      </c>
      <c r="D21" s="157">
        <v>24234.268999999997</v>
      </c>
      <c r="E21" s="81">
        <v>32552.582999999999</v>
      </c>
      <c r="F21" s="88"/>
      <c r="G21" s="81">
        <v>7440.9630000000052</v>
      </c>
      <c r="H21" s="81">
        <v>22545.278000000006</v>
      </c>
      <c r="I21" s="88">
        <v>32006.393999999993</v>
      </c>
      <c r="K21" s="87"/>
      <c r="L21" s="155"/>
    </row>
    <row r="22" spans="1:12" ht="3" customHeight="1" x14ac:dyDescent="0.2">
      <c r="A22" s="428"/>
      <c r="B22" s="86"/>
      <c r="C22" s="82"/>
      <c r="D22" s="75"/>
      <c r="E22" s="82"/>
      <c r="F22" s="87"/>
      <c r="G22" s="82"/>
      <c r="H22" s="82"/>
      <c r="I22" s="87"/>
      <c r="K22" s="87"/>
    </row>
    <row r="23" spans="1:12" ht="11.1" customHeight="1" x14ac:dyDescent="0.2">
      <c r="A23" s="428" t="s">
        <v>117</v>
      </c>
      <c r="B23" s="86"/>
      <c r="C23" s="82"/>
      <c r="D23" s="75"/>
      <c r="E23" s="82"/>
      <c r="F23" s="87"/>
      <c r="G23" s="82"/>
      <c r="H23" s="82"/>
      <c r="I23" s="87"/>
      <c r="K23" s="87"/>
    </row>
    <row r="24" spans="1:12" ht="11.1" customHeight="1" x14ac:dyDescent="0.2">
      <c r="A24" s="428" t="s">
        <v>116</v>
      </c>
      <c r="B24" s="86"/>
      <c r="C24" s="82">
        <v>3146.3439999999991</v>
      </c>
      <c r="D24" s="75">
        <v>9498.6849999999995</v>
      </c>
      <c r="E24" s="82">
        <v>12594.616</v>
      </c>
      <c r="F24" s="87"/>
      <c r="G24" s="82">
        <v>2981.9940000000006</v>
      </c>
      <c r="H24" s="82">
        <v>9096.5020000000004</v>
      </c>
      <c r="I24" s="87">
        <v>12268.89</v>
      </c>
      <c r="K24" s="87"/>
      <c r="L24" s="155"/>
    </row>
    <row r="25" spans="1:12" ht="11.1" customHeight="1" x14ac:dyDescent="0.2">
      <c r="A25" s="428" t="s">
        <v>115</v>
      </c>
      <c r="B25" s="86"/>
      <c r="C25" s="82"/>
      <c r="D25" s="75"/>
      <c r="E25" s="82"/>
      <c r="F25" s="87"/>
      <c r="G25" s="82"/>
      <c r="H25" s="82"/>
      <c r="I25" s="87"/>
      <c r="K25" s="87"/>
    </row>
    <row r="26" spans="1:12" ht="11.1" customHeight="1" x14ac:dyDescent="0.2">
      <c r="A26" s="74" t="s">
        <v>114</v>
      </c>
      <c r="B26" s="86"/>
      <c r="C26" s="82">
        <v>311.97799999999995</v>
      </c>
      <c r="D26" s="75">
        <v>939.76499999999999</v>
      </c>
      <c r="E26" s="82">
        <v>1242.0450000000001</v>
      </c>
      <c r="F26" s="87"/>
      <c r="G26" s="82">
        <v>293.65099999999995</v>
      </c>
      <c r="H26" s="82">
        <v>895.77599999999995</v>
      </c>
      <c r="I26" s="87">
        <v>1212.7929999999999</v>
      </c>
      <c r="K26" s="87"/>
    </row>
    <row r="27" spans="1:12" ht="11.1" customHeight="1" x14ac:dyDescent="0.2">
      <c r="A27" s="74" t="s">
        <v>113</v>
      </c>
      <c r="B27" s="86"/>
      <c r="C27" s="82">
        <v>-7.6159999999999997</v>
      </c>
      <c r="D27" s="75">
        <v>40.667000000000002</v>
      </c>
      <c r="E27" s="82">
        <v>79.444999999999993</v>
      </c>
      <c r="F27" s="87"/>
      <c r="G27" s="82">
        <v>11.337000000000003</v>
      </c>
      <c r="H27" s="82">
        <v>87.069000000000003</v>
      </c>
      <c r="I27" s="87">
        <v>135.483</v>
      </c>
      <c r="K27" s="87"/>
    </row>
    <row r="28" spans="1:12" ht="11.1" customHeight="1" x14ac:dyDescent="0.2">
      <c r="A28" s="152" t="s">
        <v>112</v>
      </c>
      <c r="B28" s="86"/>
      <c r="C28" s="82">
        <v>118.87</v>
      </c>
      <c r="D28" s="75">
        <v>284.983</v>
      </c>
      <c r="E28" s="82">
        <v>349.80799999999999</v>
      </c>
      <c r="F28" s="87"/>
      <c r="G28" s="82">
        <v>104.42099999999999</v>
      </c>
      <c r="H28" s="82">
        <v>314.79599999999999</v>
      </c>
      <c r="I28" s="87">
        <v>446.66</v>
      </c>
      <c r="K28" s="87"/>
    </row>
    <row r="29" spans="1:12" ht="11.1" customHeight="1" x14ac:dyDescent="0.2">
      <c r="A29" s="428" t="s">
        <v>7</v>
      </c>
      <c r="B29" s="86"/>
      <c r="C29" s="82">
        <v>436.15300000000002</v>
      </c>
      <c r="D29" s="75">
        <v>1311.0450000000001</v>
      </c>
      <c r="E29" s="82">
        <v>1851.6489999999999</v>
      </c>
      <c r="F29" s="87"/>
      <c r="G29" s="82">
        <v>358.88499999999999</v>
      </c>
      <c r="H29" s="82">
        <v>1066.4349999999999</v>
      </c>
      <c r="I29" s="87">
        <v>1444.662</v>
      </c>
      <c r="K29" s="87"/>
    </row>
    <row r="30" spans="1:12" ht="11.1" customHeight="1" x14ac:dyDescent="0.2">
      <c r="A30" s="428" t="s">
        <v>111</v>
      </c>
      <c r="B30" s="86"/>
      <c r="C30" s="82">
        <v>552.04999999999995</v>
      </c>
      <c r="D30" s="75">
        <v>1848.6949999999999</v>
      </c>
      <c r="E30" s="82">
        <v>2876.933</v>
      </c>
      <c r="F30" s="87"/>
      <c r="G30" s="82">
        <v>588.70700000000011</v>
      </c>
      <c r="H30" s="82">
        <v>1794.0640000000001</v>
      </c>
      <c r="I30" s="87">
        <v>2537.9490000000001</v>
      </c>
      <c r="K30" s="87"/>
    </row>
    <row r="31" spans="1:12" ht="11.1" customHeight="1" x14ac:dyDescent="0.2">
      <c r="A31" s="428" t="s">
        <v>25</v>
      </c>
      <c r="B31" s="86"/>
      <c r="C31" s="82">
        <v>1280.3270000000002</v>
      </c>
      <c r="D31" s="75">
        <v>4024.5960000000005</v>
      </c>
      <c r="E31" s="82">
        <v>5034.8059999999987</v>
      </c>
      <c r="F31" s="87"/>
      <c r="G31" s="82">
        <v>1242.3799999999992</v>
      </c>
      <c r="H31" s="82">
        <v>4196.8599999999997</v>
      </c>
      <c r="I31" s="87">
        <v>5644.7800000000007</v>
      </c>
      <c r="K31" s="87"/>
    </row>
    <row r="32" spans="1:12" ht="11.1" customHeight="1" x14ac:dyDescent="0.2">
      <c r="A32" s="428" t="s">
        <v>110</v>
      </c>
      <c r="B32" s="86"/>
      <c r="C32" s="82"/>
      <c r="D32" s="75"/>
      <c r="E32" s="82"/>
      <c r="F32" s="87"/>
      <c r="G32" s="82"/>
      <c r="H32" s="82"/>
      <c r="I32" s="87"/>
      <c r="K32" s="87"/>
    </row>
    <row r="33" spans="1:12" ht="11.1" customHeight="1" x14ac:dyDescent="0.2">
      <c r="A33" s="74" t="s">
        <v>109</v>
      </c>
      <c r="B33" s="86"/>
      <c r="C33" s="82">
        <v>30.989000000000004</v>
      </c>
      <c r="D33" s="75">
        <v>105.806</v>
      </c>
      <c r="E33" s="82">
        <v>168.227</v>
      </c>
      <c r="F33" s="87"/>
      <c r="G33" s="82">
        <v>21.084000000000003</v>
      </c>
      <c r="H33" s="82">
        <v>62.56</v>
      </c>
      <c r="I33" s="87">
        <v>88.542000000000002</v>
      </c>
      <c r="K33" s="87"/>
    </row>
    <row r="34" spans="1:12" ht="11.1" customHeight="1" x14ac:dyDescent="0.2">
      <c r="A34" s="74" t="s">
        <v>108</v>
      </c>
      <c r="B34" s="86"/>
      <c r="C34" s="82">
        <v>179.46999999999997</v>
      </c>
      <c r="D34" s="75">
        <v>563.18899999999996</v>
      </c>
      <c r="E34" s="82">
        <v>745.05700000000002</v>
      </c>
      <c r="F34" s="87"/>
      <c r="G34" s="82">
        <v>215.06599999999997</v>
      </c>
      <c r="H34" s="82">
        <v>647.46199999999999</v>
      </c>
      <c r="I34" s="87">
        <v>859.15099999999995</v>
      </c>
      <c r="K34" s="87"/>
    </row>
    <row r="35" spans="1:12" ht="11.1" customHeight="1" x14ac:dyDescent="0.2">
      <c r="A35" s="428" t="s">
        <v>107</v>
      </c>
      <c r="B35" s="86">
        <v>3</v>
      </c>
      <c r="C35" s="82">
        <v>1128.6549999999943</v>
      </c>
      <c r="D35" s="75">
        <v>3092.2229999999968</v>
      </c>
      <c r="E35" s="82">
        <v>4778.1220000000058</v>
      </c>
      <c r="F35" s="87"/>
      <c r="G35" s="82">
        <v>1473.5210000000061</v>
      </c>
      <c r="H35" s="82">
        <v>3893.6120000000024</v>
      </c>
      <c r="I35" s="87">
        <v>5425.73</v>
      </c>
      <c r="K35" s="87"/>
      <c r="L35" s="155"/>
    </row>
    <row r="36" spans="1:12" ht="11.1" customHeight="1" x14ac:dyDescent="0.2">
      <c r="A36" s="428" t="s">
        <v>106</v>
      </c>
      <c r="B36" s="86">
        <v>3</v>
      </c>
      <c r="C36" s="82">
        <v>27.510000000000005</v>
      </c>
      <c r="D36" s="75">
        <v>85.302000000000007</v>
      </c>
      <c r="E36" s="82">
        <v>243.267</v>
      </c>
      <c r="F36" s="87"/>
      <c r="G36" s="82">
        <v>170.35899999999998</v>
      </c>
      <c r="H36" s="82">
        <v>428.024</v>
      </c>
      <c r="I36" s="87">
        <v>624.57599999999991</v>
      </c>
      <c r="K36" s="87"/>
    </row>
    <row r="37" spans="1:12" ht="11.1" customHeight="1" x14ac:dyDescent="0.2">
      <c r="A37" s="101" t="s">
        <v>4</v>
      </c>
      <c r="B37" s="86"/>
      <c r="C37" s="81">
        <v>7204.7299999999923</v>
      </c>
      <c r="D37" s="157">
        <v>21794.955999999995</v>
      </c>
      <c r="E37" s="81">
        <v>29963.975000000002</v>
      </c>
      <c r="F37" s="88"/>
      <c r="G37" s="81">
        <v>7461.4050000000061</v>
      </c>
      <c r="H37" s="81">
        <v>22483.160000000003</v>
      </c>
      <c r="I37" s="88">
        <v>30689.216</v>
      </c>
      <c r="K37" s="87"/>
      <c r="L37" s="155"/>
    </row>
    <row r="38" spans="1:12" ht="3" customHeight="1" x14ac:dyDescent="0.2">
      <c r="A38" s="428"/>
      <c r="B38" s="86"/>
      <c r="C38" s="82"/>
      <c r="D38" s="75"/>
      <c r="E38" s="82"/>
      <c r="F38" s="87"/>
      <c r="G38" s="82"/>
      <c r="H38" s="82"/>
      <c r="I38" s="87"/>
      <c r="K38" s="87"/>
    </row>
    <row r="39" spans="1:12" ht="11.1" customHeight="1" x14ac:dyDescent="0.2">
      <c r="A39" s="13" t="s">
        <v>91</v>
      </c>
      <c r="B39" s="86"/>
      <c r="C39" s="158">
        <v>129.02400000000489</v>
      </c>
      <c r="D39" s="159">
        <v>2439.3130000000019</v>
      </c>
      <c r="E39" s="158">
        <v>2588.6079999999965</v>
      </c>
      <c r="F39" s="89"/>
      <c r="G39" s="158">
        <v>-20.442000000000917</v>
      </c>
      <c r="H39" s="158">
        <v>62.118000000002212</v>
      </c>
      <c r="I39" s="89">
        <v>1317.1779999999926</v>
      </c>
      <c r="K39" s="87"/>
    </row>
    <row r="40" spans="1:12" ht="3" customHeight="1" x14ac:dyDescent="0.2">
      <c r="A40" s="428"/>
      <c r="B40" s="86"/>
      <c r="C40" s="82"/>
      <c r="D40" s="75"/>
      <c r="E40" s="82"/>
      <c r="F40" s="87"/>
      <c r="G40" s="82"/>
      <c r="H40" s="82"/>
      <c r="I40" s="87"/>
      <c r="K40" s="87"/>
    </row>
    <row r="41" spans="1:12" ht="11.1" customHeight="1" x14ac:dyDescent="0.2">
      <c r="A41" s="80" t="s">
        <v>105</v>
      </c>
      <c r="B41" s="86"/>
      <c r="C41" s="82"/>
      <c r="D41" s="75"/>
      <c r="E41" s="82"/>
      <c r="F41" s="87"/>
      <c r="G41" s="82"/>
      <c r="H41" s="82"/>
      <c r="I41" s="87"/>
    </row>
    <row r="42" spans="1:12" ht="11.1" customHeight="1" x14ac:dyDescent="0.2">
      <c r="A42" s="428" t="s">
        <v>104</v>
      </c>
      <c r="B42" s="86"/>
      <c r="C42" s="82">
        <v>-1.8979999999999997</v>
      </c>
      <c r="D42" s="75">
        <v>3.5460000000000003</v>
      </c>
      <c r="E42" s="82">
        <v>-105.60900000000001</v>
      </c>
      <c r="F42" s="87"/>
      <c r="G42" s="82">
        <v>169.93299999999999</v>
      </c>
      <c r="H42" s="82">
        <v>130.57400000000001</v>
      </c>
      <c r="I42" s="87">
        <v>59.478999999999999</v>
      </c>
    </row>
    <row r="43" spans="1:12" ht="11.1" customHeight="1" x14ac:dyDescent="0.2">
      <c r="A43" s="428" t="s">
        <v>103</v>
      </c>
      <c r="B43" s="86"/>
      <c r="C43" s="160">
        <v>-2.6349999999999998</v>
      </c>
      <c r="D43" s="161">
        <v>-4.12</v>
      </c>
      <c r="E43" s="160">
        <v>-13.865</v>
      </c>
      <c r="F43" s="87"/>
      <c r="G43" s="160">
        <v>-1.0199999999999996</v>
      </c>
      <c r="H43" s="82">
        <v>-5.5659999999999998</v>
      </c>
      <c r="I43" s="87">
        <v>1.804</v>
      </c>
    </row>
    <row r="44" spans="1:12" ht="11.1" customHeight="1" x14ac:dyDescent="0.2">
      <c r="A44" s="156" t="s">
        <v>102</v>
      </c>
      <c r="B44" s="86"/>
      <c r="C44" s="82">
        <v>126.86299999999818</v>
      </c>
      <c r="D44" s="75">
        <v>-148.01900000001115</v>
      </c>
      <c r="E44" s="82">
        <v>0</v>
      </c>
      <c r="F44" s="87"/>
      <c r="G44" s="82">
        <v>-298.72500000000161</v>
      </c>
      <c r="H44" s="82">
        <v>-351.59000000001129</v>
      </c>
      <c r="I44" s="87">
        <v>-172.16399999999567</v>
      </c>
    </row>
    <row r="45" spans="1:12" ht="11.1" customHeight="1" x14ac:dyDescent="0.2">
      <c r="A45" s="101" t="s">
        <v>101</v>
      </c>
      <c r="B45" s="86"/>
      <c r="C45" s="81">
        <v>122.32999999999818</v>
      </c>
      <c r="D45" s="157">
        <v>-148.59300000001116</v>
      </c>
      <c r="E45" s="81">
        <v>-119.474</v>
      </c>
      <c r="F45" s="88"/>
      <c r="G45" s="81">
        <v>-129.81200000000163</v>
      </c>
      <c r="H45" s="81">
        <v>-226.58200000001128</v>
      </c>
      <c r="I45" s="88">
        <v>-110.88099999999567</v>
      </c>
    </row>
    <row r="46" spans="1:12" ht="3" customHeight="1" x14ac:dyDescent="0.2">
      <c r="A46" s="428"/>
      <c r="B46" s="86"/>
      <c r="C46" s="82"/>
      <c r="D46" s="75"/>
      <c r="E46" s="82"/>
      <c r="F46" s="87"/>
      <c r="G46" s="82"/>
      <c r="H46" s="82"/>
      <c r="I46" s="87"/>
    </row>
    <row r="47" spans="1:12" ht="11.1" customHeight="1" x14ac:dyDescent="0.2">
      <c r="A47" s="101" t="s">
        <v>100</v>
      </c>
      <c r="B47" s="86"/>
      <c r="C47" s="88">
        <v>251.35400000000305</v>
      </c>
      <c r="D47" s="162">
        <v>2290.7199999999907</v>
      </c>
      <c r="E47" s="88">
        <v>2469.1339999999964</v>
      </c>
      <c r="F47" s="88"/>
      <c r="G47" s="88">
        <v>-150.25400000000255</v>
      </c>
      <c r="H47" s="88">
        <v>-164.46400000000907</v>
      </c>
      <c r="I47" s="88">
        <v>1206.2969999999968</v>
      </c>
      <c r="L47" s="87"/>
    </row>
    <row r="48" spans="1:12" ht="3" customHeight="1" x14ac:dyDescent="0.2">
      <c r="A48" s="428"/>
      <c r="B48" s="86"/>
      <c r="C48" s="82"/>
      <c r="D48" s="75"/>
      <c r="E48" s="82"/>
      <c r="F48" s="87"/>
      <c r="G48" s="82"/>
      <c r="H48" s="82"/>
      <c r="I48" s="87"/>
      <c r="K48" s="87"/>
    </row>
    <row r="49" spans="1:11" ht="11.1" customHeight="1" x14ac:dyDescent="0.2">
      <c r="A49" s="101" t="s">
        <v>99</v>
      </c>
      <c r="B49" s="86"/>
      <c r="C49" s="82"/>
      <c r="D49" s="75"/>
      <c r="E49" s="82"/>
      <c r="F49" s="87"/>
      <c r="G49" s="82"/>
      <c r="H49" s="82"/>
      <c r="I49" s="87"/>
    </row>
    <row r="50" spans="1:11" ht="11.1" customHeight="1" x14ac:dyDescent="0.2">
      <c r="A50" s="80" t="s">
        <v>98</v>
      </c>
      <c r="B50" s="86"/>
      <c r="C50" s="82"/>
      <c r="D50" s="75"/>
      <c r="E50" s="82"/>
      <c r="F50" s="87"/>
      <c r="G50" s="82"/>
      <c r="H50" s="82"/>
      <c r="I50" s="87"/>
    </row>
    <row r="51" spans="1:11" ht="11.1" customHeight="1" x14ac:dyDescent="0.2">
      <c r="A51" s="428" t="s">
        <v>97</v>
      </c>
      <c r="B51" s="86"/>
      <c r="C51" s="82">
        <v>-10.286000000000058</v>
      </c>
      <c r="D51" s="75">
        <v>-71.013999999995576</v>
      </c>
      <c r="E51" s="82">
        <v>682.03800000000047</v>
      </c>
      <c r="F51" s="87"/>
      <c r="G51" s="82">
        <v>-166.27700000000186</v>
      </c>
      <c r="H51" s="82">
        <v>-324.77799999999843</v>
      </c>
      <c r="I51" s="87">
        <v>-1374.025999999998</v>
      </c>
    </row>
    <row r="52" spans="1:11" ht="11.1" customHeight="1" x14ac:dyDescent="0.2">
      <c r="A52" s="428" t="s">
        <v>249</v>
      </c>
      <c r="B52" s="86"/>
      <c r="C52" s="82">
        <v>-877.11699999999996</v>
      </c>
      <c r="D52" s="75">
        <v>-829.96199999999999</v>
      </c>
      <c r="E52" s="82">
        <v>-446.673</v>
      </c>
      <c r="F52" s="87"/>
      <c r="G52" s="82">
        <v>-201.62900000000002</v>
      </c>
      <c r="H52" s="82">
        <v>-670.43100000000004</v>
      </c>
      <c r="I52" s="87">
        <v>-813.51</v>
      </c>
    </row>
    <row r="53" spans="1:11" ht="11.1" customHeight="1" x14ac:dyDescent="0.2">
      <c r="A53" s="428" t="s">
        <v>96</v>
      </c>
      <c r="B53" s="86"/>
      <c r="C53" s="82">
        <v>-3.8890000000000002</v>
      </c>
      <c r="D53" s="75">
        <v>-10.384</v>
      </c>
      <c r="E53" s="82">
        <v>-70.817999999999998</v>
      </c>
      <c r="F53" s="87"/>
      <c r="G53" s="82">
        <v>0</v>
      </c>
      <c r="H53" s="82">
        <v>0</v>
      </c>
      <c r="I53" s="160">
        <v>7.3999999999999996E-2</v>
      </c>
    </row>
    <row r="54" spans="1:11" ht="11.1" customHeight="1" x14ac:dyDescent="0.2">
      <c r="A54" s="428" t="s">
        <v>95</v>
      </c>
      <c r="B54" s="86"/>
      <c r="C54" s="82">
        <v>-556.9739999999947</v>
      </c>
      <c r="D54" s="75">
        <v>-970.57199999999284</v>
      </c>
      <c r="E54" s="82">
        <v>-495.125</v>
      </c>
      <c r="F54" s="87"/>
      <c r="G54" s="82">
        <v>372.83200000000255</v>
      </c>
      <c r="H54" s="82">
        <v>188.33400000001023</v>
      </c>
      <c r="I54" s="87">
        <v>-1661.2780000000057</v>
      </c>
      <c r="K54" s="163"/>
    </row>
    <row r="55" spans="1:11" ht="11.1" customHeight="1" x14ac:dyDescent="0.2">
      <c r="A55" s="428" t="s">
        <v>3</v>
      </c>
      <c r="B55" s="86"/>
      <c r="C55" s="82">
        <v>0</v>
      </c>
      <c r="D55" s="75">
        <v>0</v>
      </c>
      <c r="E55" s="82">
        <v>0</v>
      </c>
      <c r="F55" s="87"/>
      <c r="G55" s="82">
        <v>0</v>
      </c>
      <c r="H55" s="82">
        <v>0</v>
      </c>
      <c r="I55" s="160">
        <v>7.73070496506989E-12</v>
      </c>
    </row>
    <row r="56" spans="1:11" ht="11.1" customHeight="1" x14ac:dyDescent="0.2">
      <c r="A56" s="101" t="s">
        <v>94</v>
      </c>
      <c r="B56" s="86"/>
      <c r="C56" s="81">
        <v>-1448.2659999999946</v>
      </c>
      <c r="D56" s="157">
        <v>-1881.9319999999884</v>
      </c>
      <c r="E56" s="81">
        <v>-330.57799999999952</v>
      </c>
      <c r="F56" s="88"/>
      <c r="G56" s="81">
        <v>4.9260000000006698</v>
      </c>
      <c r="H56" s="81">
        <v>-806.87499999998818</v>
      </c>
      <c r="I56" s="88">
        <v>-3848.7399999999961</v>
      </c>
    </row>
    <row r="57" spans="1:11" ht="3" customHeight="1" x14ac:dyDescent="0.2">
      <c r="A57" s="428"/>
      <c r="B57" s="86"/>
      <c r="C57" s="81"/>
      <c r="D57" s="157"/>
      <c r="E57" s="81"/>
      <c r="F57" s="88"/>
      <c r="G57" s="81"/>
      <c r="H57" s="81"/>
      <c r="I57" s="88"/>
    </row>
    <row r="58" spans="1:11" ht="11.1" customHeight="1" x14ac:dyDescent="0.2">
      <c r="A58" s="101" t="s">
        <v>93</v>
      </c>
      <c r="B58" s="86"/>
      <c r="C58" s="81">
        <v>-1196.9119999999966</v>
      </c>
      <c r="D58" s="157">
        <v>408.78800000000047</v>
      </c>
      <c r="E58" s="81">
        <v>2138.7679999999964</v>
      </c>
      <c r="F58" s="88"/>
      <c r="G58" s="81">
        <v>-145.32799999999997</v>
      </c>
      <c r="H58" s="81">
        <v>-971.33899999999721</v>
      </c>
      <c r="I58" s="88">
        <v>-2642.4429999999993</v>
      </c>
      <c r="K58" s="87"/>
    </row>
    <row r="59" spans="1:11" ht="3" customHeight="1" x14ac:dyDescent="0.2">
      <c r="A59" s="428"/>
      <c r="B59" s="86"/>
      <c r="C59" s="82"/>
      <c r="D59" s="75"/>
      <c r="E59" s="82"/>
      <c r="F59" s="82"/>
      <c r="G59" s="82"/>
      <c r="H59" s="82"/>
      <c r="I59" s="82"/>
    </row>
    <row r="60" spans="1:11" ht="15.75" customHeight="1" x14ac:dyDescent="0.2">
      <c r="A60" s="98" t="s">
        <v>92</v>
      </c>
      <c r="B60" s="164"/>
      <c r="C60" s="90"/>
      <c r="D60" s="165"/>
      <c r="E60" s="90"/>
      <c r="F60" s="90"/>
      <c r="G60" s="90"/>
      <c r="H60" s="90"/>
      <c r="I60" s="90"/>
    </row>
    <row r="61" spans="1:11" ht="3" customHeight="1" x14ac:dyDescent="0.2">
      <c r="A61" s="428"/>
      <c r="B61" s="86"/>
      <c r="C61" s="82"/>
      <c r="D61" s="75"/>
      <c r="E61" s="82"/>
      <c r="F61" s="82"/>
      <c r="G61" s="82"/>
      <c r="H61" s="82"/>
      <c r="I61" s="82"/>
    </row>
    <row r="62" spans="1:11" ht="11.1" customHeight="1" x14ac:dyDescent="0.2">
      <c r="A62" s="13" t="s">
        <v>91</v>
      </c>
      <c r="B62" s="86"/>
      <c r="C62" s="158">
        <v>129.02400000000489</v>
      </c>
      <c r="D62" s="159">
        <v>2439.3130000000019</v>
      </c>
      <c r="E62" s="158">
        <v>2588.6079999999965</v>
      </c>
      <c r="F62" s="89"/>
      <c r="G62" s="158">
        <v>-20.442000000000917</v>
      </c>
      <c r="H62" s="158">
        <v>62.118000000002212</v>
      </c>
      <c r="I62" s="89">
        <v>1317.1779999999926</v>
      </c>
    </row>
    <row r="63" spans="1:11" ht="3" customHeight="1" x14ac:dyDescent="0.2">
      <c r="A63" s="428"/>
      <c r="B63" s="86"/>
      <c r="C63" s="82"/>
      <c r="D63" s="75"/>
      <c r="E63" s="82"/>
      <c r="F63" s="87"/>
      <c r="G63" s="82"/>
      <c r="H63" s="82"/>
      <c r="I63" s="87"/>
    </row>
    <row r="64" spans="1:11" ht="11.1" customHeight="1" x14ac:dyDescent="0.2">
      <c r="A64" s="428" t="s">
        <v>308</v>
      </c>
      <c r="B64" s="86"/>
      <c r="C64" s="82"/>
      <c r="D64" s="75"/>
      <c r="E64" s="82"/>
      <c r="F64" s="87"/>
      <c r="G64" s="82"/>
      <c r="H64" s="82"/>
      <c r="I64" s="87"/>
    </row>
    <row r="65" spans="1:9" ht="11.1" customHeight="1" x14ac:dyDescent="0.2">
      <c r="A65" s="428" t="s">
        <v>90</v>
      </c>
      <c r="B65" s="86"/>
      <c r="C65" s="82">
        <v>631.99800000000005</v>
      </c>
      <c r="D65" s="75">
        <v>1754.288</v>
      </c>
      <c r="E65" s="82">
        <v>2562.9720000000002</v>
      </c>
      <c r="F65" s="87"/>
      <c r="G65" s="82">
        <v>486.81500000000005</v>
      </c>
      <c r="H65" s="82">
        <v>1669.741</v>
      </c>
      <c r="I65" s="87">
        <v>2540.1880000000001</v>
      </c>
    </row>
    <row r="66" spans="1:9" ht="11.1" customHeight="1" x14ac:dyDescent="0.2">
      <c r="A66" s="428" t="s">
        <v>89</v>
      </c>
      <c r="B66" s="86"/>
      <c r="C66" s="82">
        <v>8.5320000000000107</v>
      </c>
      <c r="D66" s="75">
        <v>9.9410000000000025</v>
      </c>
      <c r="E66" s="82">
        <v>0.68699999999999761</v>
      </c>
      <c r="F66" s="87"/>
      <c r="G66" s="82">
        <v>-2.6089999999999947</v>
      </c>
      <c r="H66" s="82">
        <v>3.9669999999999987</v>
      </c>
      <c r="I66" s="160">
        <v>0.34799999999999898</v>
      </c>
    </row>
    <row r="67" spans="1:9" ht="11.1" customHeight="1" x14ac:dyDescent="0.2">
      <c r="A67" s="428" t="s">
        <v>88</v>
      </c>
      <c r="B67" s="86"/>
      <c r="C67" s="82">
        <v>24.735000000000127</v>
      </c>
      <c r="D67" s="75">
        <v>20.585000000000036</v>
      </c>
      <c r="E67" s="82">
        <v>-13.320999999999913</v>
      </c>
      <c r="F67" s="87"/>
      <c r="G67" s="82">
        <v>-1.764999999999759</v>
      </c>
      <c r="H67" s="82">
        <v>65.2800000000002</v>
      </c>
      <c r="I67" s="87">
        <v>146.20199999999954</v>
      </c>
    </row>
    <row r="68" spans="1:9" ht="11.1" customHeight="1" x14ac:dyDescent="0.2">
      <c r="A68" s="101" t="s">
        <v>87</v>
      </c>
      <c r="B68" s="86"/>
      <c r="C68" s="82"/>
      <c r="D68" s="75"/>
      <c r="E68" s="82"/>
      <c r="F68" s="87"/>
      <c r="G68" s="82"/>
      <c r="H68" s="82"/>
      <c r="I68" s="87"/>
    </row>
    <row r="69" spans="1:9" ht="11.1" customHeight="1" x14ac:dyDescent="0.2">
      <c r="A69" s="428" t="s">
        <v>86</v>
      </c>
      <c r="B69" s="86"/>
      <c r="C69" s="82">
        <v>17.001999999999953</v>
      </c>
      <c r="D69" s="75">
        <v>1455.646</v>
      </c>
      <c r="E69" s="82">
        <v>1539.1149999999998</v>
      </c>
      <c r="F69" s="87"/>
      <c r="G69" s="82">
        <v>14.656000000000006</v>
      </c>
      <c r="H69" s="82">
        <v>50.587000000000003</v>
      </c>
      <c r="I69" s="87">
        <v>99.578000000000003</v>
      </c>
    </row>
    <row r="70" spans="1:9" ht="11.1" customHeight="1" x14ac:dyDescent="0.2">
      <c r="A70" s="428" t="s">
        <v>85</v>
      </c>
      <c r="B70" s="86"/>
      <c r="C70" s="82">
        <v>436.15300000000002</v>
      </c>
      <c r="D70" s="75">
        <v>1311.0450000000001</v>
      </c>
      <c r="E70" s="82">
        <v>1851.6489999999999</v>
      </c>
      <c r="F70" s="87"/>
      <c r="G70" s="82">
        <v>358.88499999999999</v>
      </c>
      <c r="H70" s="82">
        <v>1066.4349999999999</v>
      </c>
      <c r="I70" s="87">
        <v>1444.662</v>
      </c>
    </row>
    <row r="71" spans="1:9" ht="11.1" customHeight="1" x14ac:dyDescent="0.2">
      <c r="A71" s="101" t="s">
        <v>84</v>
      </c>
      <c r="B71" s="86"/>
      <c r="C71" s="81">
        <v>212.11000000000035</v>
      </c>
      <c r="D71" s="157">
        <v>-981.87699999999973</v>
      </c>
      <c r="E71" s="81">
        <v>-840.42599999999948</v>
      </c>
      <c r="F71" s="88"/>
      <c r="G71" s="81">
        <v>108.90000000000032</v>
      </c>
      <c r="H71" s="81">
        <v>621.96600000000035</v>
      </c>
      <c r="I71" s="88">
        <v>1142.4979999999994</v>
      </c>
    </row>
    <row r="72" spans="1:9" ht="3" customHeight="1" x14ac:dyDescent="0.2">
      <c r="A72" s="428"/>
      <c r="B72" s="86"/>
      <c r="C72" s="81"/>
      <c r="D72" s="157"/>
      <c r="E72" s="81"/>
      <c r="F72" s="88"/>
      <c r="G72" s="81"/>
      <c r="H72" s="81"/>
      <c r="I72" s="88"/>
    </row>
    <row r="73" spans="1:9" ht="11.1" customHeight="1" x14ac:dyDescent="0.2">
      <c r="A73" s="101" t="s">
        <v>83</v>
      </c>
      <c r="B73" s="86"/>
      <c r="C73" s="81">
        <v>-83.085999999995693</v>
      </c>
      <c r="D73" s="157">
        <v>3421.1900000000014</v>
      </c>
      <c r="E73" s="81">
        <v>3429.033999999996</v>
      </c>
      <c r="F73" s="88"/>
      <c r="G73" s="81">
        <v>-129.34199999999942</v>
      </c>
      <c r="H73" s="81">
        <v>-559.84799999999814</v>
      </c>
      <c r="I73" s="88">
        <v>174.67999999999324</v>
      </c>
    </row>
    <row r="75" spans="1:9" x14ac:dyDescent="0.2">
      <c r="A75" s="220" t="s">
        <v>316</v>
      </c>
    </row>
    <row r="76" spans="1:9" x14ac:dyDescent="0.2">
      <c r="A76" s="220" t="s">
        <v>318</v>
      </c>
    </row>
    <row r="77" spans="1:9" ht="12" thickBot="1" x14ac:dyDescent="0.25">
      <c r="A77" s="404" t="s">
        <v>82</v>
      </c>
      <c r="B77" s="405"/>
      <c r="C77" s="405"/>
      <c r="D77" s="405"/>
      <c r="E77" s="405"/>
      <c r="F77" s="405"/>
      <c r="G77" s="405"/>
      <c r="H77" s="405"/>
      <c r="I77" s="405"/>
    </row>
  </sheetData>
  <mergeCells count="12">
    <mergeCell ref="H6:H7"/>
    <mergeCell ref="I6:I7"/>
    <mergeCell ref="A2:I2"/>
    <mergeCell ref="A3:I3"/>
    <mergeCell ref="C5:E5"/>
    <mergeCell ref="G5:I5"/>
    <mergeCell ref="A6:A7"/>
    <mergeCell ref="C6:C7"/>
    <mergeCell ref="D6:D7"/>
    <mergeCell ref="E6:E7"/>
    <mergeCell ref="F6:F8"/>
    <mergeCell ref="G6:G7"/>
  </mergeCells>
  <pageMargins left="0.75" right="0.75" top="1" bottom="1" header="0.5" footer="0.5"/>
  <pageSetup paperSize="9" scale="7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0C157-4D5A-4A48-86FC-AFA506F5686D}">
  <sheetPr>
    <tabColor theme="0"/>
    <pageSetUpPr fitToPage="1"/>
  </sheetPr>
  <dimension ref="A1:J72"/>
  <sheetViews>
    <sheetView showGridLines="0" zoomScaleNormal="100" workbookViewId="0"/>
  </sheetViews>
  <sheetFormatPr defaultRowHeight="12.75" x14ac:dyDescent="0.2"/>
  <cols>
    <col min="1" max="1" width="44" bestFit="1" customWidth="1"/>
    <col min="2" max="2" width="4.140625" bestFit="1" customWidth="1"/>
    <col min="3" max="4" width="10.7109375" customWidth="1"/>
    <col min="5" max="5" width="2.7109375" customWidth="1"/>
    <col min="6" max="7" width="10.7109375" customWidth="1"/>
    <col min="8" max="8" width="1.42578125" customWidth="1"/>
  </cols>
  <sheetData>
    <row r="1" spans="1:10" x14ac:dyDescent="0.2">
      <c r="A1" s="2" t="s">
        <v>520</v>
      </c>
    </row>
    <row r="2" spans="1:10" ht="15.75" x14ac:dyDescent="0.25">
      <c r="A2" s="491" t="s">
        <v>166</v>
      </c>
      <c r="B2" s="491"/>
      <c r="C2" s="491"/>
      <c r="D2" s="491"/>
      <c r="E2" s="491"/>
      <c r="F2" s="491"/>
      <c r="G2" s="491"/>
    </row>
    <row r="3" spans="1:10" x14ac:dyDescent="0.2">
      <c r="A3" s="492" t="s">
        <v>539</v>
      </c>
      <c r="B3" s="492"/>
      <c r="C3" s="492"/>
      <c r="D3" s="492"/>
      <c r="E3" s="492"/>
      <c r="F3" s="492"/>
      <c r="G3" s="492"/>
    </row>
    <row r="4" spans="1:10" ht="3" customHeight="1" x14ac:dyDescent="0.2">
      <c r="E4" s="166"/>
    </row>
    <row r="5" spans="1:10" x14ac:dyDescent="0.2">
      <c r="A5" s="167"/>
      <c r="B5" s="167"/>
      <c r="C5" s="507" t="s">
        <v>165</v>
      </c>
      <c r="D5" s="507"/>
      <c r="E5" s="507"/>
      <c r="F5" s="507"/>
      <c r="G5" s="507"/>
    </row>
    <row r="6" spans="1:10" x14ac:dyDescent="0.2">
      <c r="A6" s="508"/>
      <c r="B6" s="86"/>
      <c r="C6" s="77" t="s">
        <v>540</v>
      </c>
      <c r="D6" s="78" t="s">
        <v>164</v>
      </c>
      <c r="E6" s="509"/>
      <c r="F6" s="78" t="s">
        <v>540</v>
      </c>
      <c r="G6" s="79" t="s">
        <v>164</v>
      </c>
    </row>
    <row r="7" spans="1:10" ht="14.25" x14ac:dyDescent="0.2">
      <c r="A7" s="508"/>
      <c r="B7" s="86" t="s">
        <v>163</v>
      </c>
      <c r="C7" s="91" t="s">
        <v>541</v>
      </c>
      <c r="D7" s="427" t="s">
        <v>260</v>
      </c>
      <c r="E7" s="509"/>
      <c r="F7" s="104" t="s">
        <v>162</v>
      </c>
      <c r="G7" s="427" t="s">
        <v>263</v>
      </c>
    </row>
    <row r="8" spans="1:10" x14ac:dyDescent="0.2">
      <c r="A8" s="508"/>
      <c r="B8" s="86"/>
      <c r="C8" s="92" t="s">
        <v>2</v>
      </c>
      <c r="D8" s="427" t="s">
        <v>2</v>
      </c>
      <c r="E8" s="509"/>
      <c r="F8" s="427" t="s">
        <v>2</v>
      </c>
      <c r="G8" s="427" t="s">
        <v>2</v>
      </c>
    </row>
    <row r="9" spans="1:10" ht="11.1" customHeight="1" x14ac:dyDescent="0.2">
      <c r="A9" s="101" t="s">
        <v>161</v>
      </c>
      <c r="B9" s="102"/>
      <c r="C9" s="93"/>
      <c r="D9" s="86"/>
      <c r="E9" s="86"/>
      <c r="F9" s="86"/>
      <c r="G9" s="86"/>
    </row>
    <row r="10" spans="1:10" ht="3" customHeight="1" x14ac:dyDescent="0.2">
      <c r="A10" s="428"/>
      <c r="B10" s="86"/>
      <c r="C10" s="93"/>
      <c r="D10" s="86"/>
      <c r="E10" s="86"/>
      <c r="F10" s="86"/>
      <c r="G10" s="86"/>
    </row>
    <row r="11" spans="1:10" ht="11.1" customHeight="1" x14ac:dyDescent="0.2">
      <c r="A11" s="101" t="s">
        <v>160</v>
      </c>
      <c r="B11" s="86"/>
      <c r="C11" s="94"/>
      <c r="D11" s="86"/>
      <c r="E11" s="86"/>
      <c r="F11" s="86"/>
      <c r="G11" s="86"/>
    </row>
    <row r="12" spans="1:10" ht="11.1" customHeight="1" x14ac:dyDescent="0.2">
      <c r="A12" s="428" t="s">
        <v>159</v>
      </c>
      <c r="B12" s="86"/>
      <c r="C12" s="95">
        <v>852.13099999999997</v>
      </c>
      <c r="D12" s="87">
        <v>966.88400000000001</v>
      </c>
      <c r="E12" s="87"/>
      <c r="F12" s="87">
        <v>642.20500000000004</v>
      </c>
      <c r="G12" s="87">
        <v>600.98599999999999</v>
      </c>
      <c r="I12" s="169"/>
      <c r="J12" s="169"/>
    </row>
    <row r="13" spans="1:10" ht="11.1" customHeight="1" x14ac:dyDescent="0.2">
      <c r="A13" s="428" t="s">
        <v>158</v>
      </c>
      <c r="B13" s="86"/>
      <c r="C13" s="95">
        <v>732.13800000000003</v>
      </c>
      <c r="D13" s="87">
        <v>739.76800000000003</v>
      </c>
      <c r="E13" s="87"/>
      <c r="F13" s="87">
        <v>745.399</v>
      </c>
      <c r="G13" s="87">
        <v>713.36500000000001</v>
      </c>
      <c r="I13" s="169"/>
      <c r="J13" s="169"/>
    </row>
    <row r="14" spans="1:10" ht="11.1" customHeight="1" x14ac:dyDescent="0.2">
      <c r="A14" s="428" t="s">
        <v>157</v>
      </c>
      <c r="B14" s="86">
        <v>5</v>
      </c>
      <c r="C14" s="95">
        <v>5576.45</v>
      </c>
      <c r="D14" s="87">
        <v>4696.7510000000002</v>
      </c>
      <c r="E14" s="87"/>
      <c r="F14" s="87">
        <v>4447.9250000000002</v>
      </c>
      <c r="G14" s="87">
        <v>4469.835</v>
      </c>
      <c r="I14" s="169"/>
      <c r="J14" s="169"/>
    </row>
    <row r="15" spans="1:10" ht="11.1" customHeight="1" x14ac:dyDescent="0.2">
      <c r="A15" s="428" t="s">
        <v>156</v>
      </c>
      <c r="B15" s="86">
        <v>6</v>
      </c>
      <c r="C15" s="95">
        <v>3730.01</v>
      </c>
      <c r="D15" s="87">
        <v>3303.4</v>
      </c>
      <c r="E15" s="87"/>
      <c r="F15" s="87">
        <v>3283.348</v>
      </c>
      <c r="G15" s="87">
        <v>3999.038</v>
      </c>
      <c r="I15" s="169"/>
      <c r="J15" s="169"/>
    </row>
    <row r="16" spans="1:10" ht="11.1" customHeight="1" x14ac:dyDescent="0.2">
      <c r="A16" s="152" t="s">
        <v>155</v>
      </c>
      <c r="B16" s="86"/>
      <c r="C16" s="95"/>
      <c r="D16" s="87"/>
      <c r="E16" s="87"/>
      <c r="F16" s="87"/>
      <c r="G16" s="87"/>
      <c r="I16" s="169"/>
      <c r="J16" s="169"/>
    </row>
    <row r="17" spans="1:10" ht="11.1" customHeight="1" x14ac:dyDescent="0.2">
      <c r="A17" s="74" t="s">
        <v>250</v>
      </c>
      <c r="B17" s="86"/>
      <c r="C17" s="95">
        <v>39774.578000000001</v>
      </c>
      <c r="D17" s="87">
        <v>40250.024999999994</v>
      </c>
      <c r="E17" s="87"/>
      <c r="F17" s="87">
        <v>42594.762000000002</v>
      </c>
      <c r="G17" s="87">
        <v>40745.149999999994</v>
      </c>
      <c r="I17" s="169"/>
      <c r="J17" s="169"/>
    </row>
    <row r="18" spans="1:10" ht="11.1" customHeight="1" x14ac:dyDescent="0.2">
      <c r="A18" s="74" t="s">
        <v>154</v>
      </c>
      <c r="B18" s="86"/>
      <c r="C18" s="95">
        <v>10307.606000000002</v>
      </c>
      <c r="D18" s="87">
        <v>11083.404</v>
      </c>
      <c r="E18" s="87"/>
      <c r="F18" s="87">
        <v>9768.5040000000008</v>
      </c>
      <c r="G18" s="87">
        <v>9999.6530000000002</v>
      </c>
      <c r="I18" s="169"/>
      <c r="J18" s="169"/>
    </row>
    <row r="19" spans="1:10" ht="11.1" customHeight="1" x14ac:dyDescent="0.2">
      <c r="A19" s="74" t="s">
        <v>153</v>
      </c>
      <c r="B19" s="86"/>
      <c r="C19" s="95">
        <v>20.052</v>
      </c>
      <c r="D19" s="87">
        <v>20.052</v>
      </c>
      <c r="E19" s="87"/>
      <c r="F19" s="87">
        <v>15.045</v>
      </c>
      <c r="G19" s="87">
        <v>20.052</v>
      </c>
      <c r="I19" s="169"/>
      <c r="J19" s="169"/>
    </row>
    <row r="20" spans="1:10" ht="11.1" customHeight="1" x14ac:dyDescent="0.2">
      <c r="A20" s="152" t="s">
        <v>152</v>
      </c>
      <c r="B20" s="86"/>
      <c r="C20" s="95">
        <v>8</v>
      </c>
      <c r="D20" s="87">
        <v>17</v>
      </c>
      <c r="E20" s="87"/>
      <c r="F20" s="87">
        <v>8.0399999999997931</v>
      </c>
      <c r="G20" s="87">
        <v>8</v>
      </c>
      <c r="I20" s="169"/>
      <c r="J20" s="169"/>
    </row>
    <row r="21" spans="1:10" ht="11.1" customHeight="1" x14ac:dyDescent="0.2">
      <c r="A21" s="101" t="s">
        <v>216</v>
      </c>
      <c r="B21" s="86"/>
      <c r="C21" s="96">
        <v>61001.141000000003</v>
      </c>
      <c r="D21" s="88">
        <v>61077.31</v>
      </c>
      <c r="E21" s="88"/>
      <c r="F21" s="88">
        <v>61505.228000000003</v>
      </c>
      <c r="G21" s="88">
        <v>60556.223999999995</v>
      </c>
      <c r="I21" s="169"/>
      <c r="J21" s="169"/>
    </row>
    <row r="22" spans="1:10" ht="3" customHeight="1" x14ac:dyDescent="0.2">
      <c r="A22" s="428"/>
      <c r="B22" s="86"/>
      <c r="C22" s="95"/>
      <c r="D22" s="87"/>
      <c r="E22" s="87"/>
      <c r="F22" s="87"/>
      <c r="G22" s="87"/>
      <c r="I22" s="169"/>
      <c r="J22" s="169"/>
    </row>
    <row r="23" spans="1:10" ht="11.1" customHeight="1" x14ac:dyDescent="0.2">
      <c r="A23" s="101" t="s">
        <v>151</v>
      </c>
      <c r="B23" s="86"/>
      <c r="C23" s="95"/>
      <c r="D23" s="87"/>
      <c r="E23" s="87"/>
      <c r="F23" s="87"/>
      <c r="G23" s="87"/>
      <c r="I23" s="169"/>
      <c r="J23" s="169"/>
    </row>
    <row r="24" spans="1:10" ht="11.1" customHeight="1" x14ac:dyDescent="0.2">
      <c r="A24" s="428" t="s">
        <v>251</v>
      </c>
      <c r="B24" s="86"/>
      <c r="C24" s="95">
        <v>35590.843999999997</v>
      </c>
      <c r="D24" s="87">
        <v>36292.561999999998</v>
      </c>
      <c r="E24" s="87"/>
      <c r="F24" s="87">
        <v>36019.440000000002</v>
      </c>
      <c r="G24" s="87">
        <v>35600.472000000002</v>
      </c>
      <c r="I24" s="169"/>
      <c r="J24" s="169"/>
    </row>
    <row r="25" spans="1:10" ht="11.1" customHeight="1" x14ac:dyDescent="0.2">
      <c r="A25" s="152" t="s">
        <v>150</v>
      </c>
      <c r="B25" s="86"/>
      <c r="C25" s="95">
        <v>48026.928999999996</v>
      </c>
      <c r="D25" s="87">
        <v>48553.406000000003</v>
      </c>
      <c r="E25" s="87"/>
      <c r="F25" s="87">
        <v>45388.283000000003</v>
      </c>
      <c r="G25" s="87">
        <v>45344.275000000001</v>
      </c>
      <c r="I25" s="169"/>
      <c r="J25" s="169"/>
    </row>
    <row r="26" spans="1:10" ht="11.1" customHeight="1" x14ac:dyDescent="0.2">
      <c r="A26" s="428" t="s">
        <v>149</v>
      </c>
      <c r="B26" s="86"/>
      <c r="C26" s="95">
        <v>3.3879999999999999</v>
      </c>
      <c r="D26" s="87">
        <v>3.3580000000000001</v>
      </c>
      <c r="E26" s="87"/>
      <c r="F26" s="87">
        <v>3.109</v>
      </c>
      <c r="G26" s="87">
        <v>3.3580000000000001</v>
      </c>
      <c r="I26" s="169"/>
      <c r="J26" s="169"/>
    </row>
    <row r="27" spans="1:10" ht="11.1" customHeight="1" x14ac:dyDescent="0.2">
      <c r="A27" s="152" t="s">
        <v>148</v>
      </c>
      <c r="B27" s="86"/>
      <c r="C27" s="95"/>
      <c r="D27" s="87"/>
      <c r="E27" s="87"/>
      <c r="F27" s="87"/>
      <c r="G27" s="87"/>
      <c r="I27" s="169"/>
      <c r="J27" s="169"/>
    </row>
    <row r="28" spans="1:10" ht="11.1" customHeight="1" x14ac:dyDescent="0.2">
      <c r="A28" s="74" t="s">
        <v>252</v>
      </c>
      <c r="B28" s="86"/>
      <c r="C28" s="95">
        <v>0</v>
      </c>
      <c r="D28" s="87">
        <v>0</v>
      </c>
      <c r="E28" s="87"/>
      <c r="F28" s="87">
        <v>0</v>
      </c>
      <c r="G28" s="87">
        <v>0</v>
      </c>
      <c r="I28" s="169"/>
      <c r="J28" s="169"/>
    </row>
    <row r="29" spans="1:10" ht="11.1" customHeight="1" x14ac:dyDescent="0.2">
      <c r="A29" s="74" t="s">
        <v>147</v>
      </c>
      <c r="B29" s="86"/>
      <c r="C29" s="95">
        <v>80.504000000000005</v>
      </c>
      <c r="D29" s="87">
        <v>71.25</v>
      </c>
      <c r="E29" s="87"/>
      <c r="F29" s="87">
        <v>74.182000000000002</v>
      </c>
      <c r="G29" s="87">
        <v>70.563000000000002</v>
      </c>
      <c r="I29" s="169"/>
      <c r="J29" s="169"/>
    </row>
    <row r="30" spans="1:10" ht="11.1" customHeight="1" x14ac:dyDescent="0.2">
      <c r="A30" s="428" t="s">
        <v>146</v>
      </c>
      <c r="B30" s="86"/>
      <c r="C30" s="95">
        <v>603.89</v>
      </c>
      <c r="D30" s="87">
        <v>577.68100000000004</v>
      </c>
      <c r="E30" s="87"/>
      <c r="F30" s="87">
        <v>589.56600000000003</v>
      </c>
      <c r="G30" s="87">
        <v>626.26300000000003</v>
      </c>
      <c r="J30" s="169"/>
    </row>
    <row r="31" spans="1:10" ht="11.1" customHeight="1" x14ac:dyDescent="0.2">
      <c r="A31" s="428" t="s">
        <v>145</v>
      </c>
      <c r="B31" s="86"/>
      <c r="C31" s="95">
        <v>20.109000000000002</v>
      </c>
      <c r="D31" s="87">
        <v>43.048999999999999</v>
      </c>
      <c r="E31" s="87"/>
      <c r="F31" s="87">
        <v>26.835999999999999</v>
      </c>
      <c r="G31" s="87">
        <v>43.048999999999999</v>
      </c>
      <c r="J31" s="169"/>
    </row>
    <row r="32" spans="1:10" ht="11.1" customHeight="1" x14ac:dyDescent="0.2">
      <c r="A32" s="152" t="s">
        <v>144</v>
      </c>
      <c r="B32" s="86"/>
      <c r="C32" s="95">
        <v>6.8159999999999998</v>
      </c>
      <c r="D32" s="87">
        <v>0</v>
      </c>
      <c r="E32" s="87"/>
      <c r="F32" s="87">
        <v>7.1459999999999999</v>
      </c>
      <c r="G32" s="87">
        <v>6.8159999999999998</v>
      </c>
      <c r="I32" s="169"/>
      <c r="J32" s="169"/>
    </row>
    <row r="33" spans="1:10" ht="11.1" customHeight="1" x14ac:dyDescent="0.2">
      <c r="A33" s="428" t="s">
        <v>5</v>
      </c>
      <c r="B33" s="86"/>
      <c r="C33" s="95">
        <v>260.85000000000002</v>
      </c>
      <c r="D33" s="87">
        <v>186.86</v>
      </c>
      <c r="E33" s="87"/>
      <c r="F33" s="87">
        <v>303.69200000000001</v>
      </c>
      <c r="G33" s="87">
        <v>244.94</v>
      </c>
      <c r="J33" s="169"/>
    </row>
    <row r="34" spans="1:10" ht="11.1" customHeight="1" x14ac:dyDescent="0.2">
      <c r="A34" s="101" t="s">
        <v>253</v>
      </c>
      <c r="B34" s="86"/>
      <c r="C34" s="96">
        <v>84593.33</v>
      </c>
      <c r="D34" s="88">
        <v>85728.165999999983</v>
      </c>
      <c r="E34" s="88"/>
      <c r="F34" s="88">
        <v>82412.253999999986</v>
      </c>
      <c r="G34" s="88">
        <v>81939.736000000004</v>
      </c>
      <c r="J34" s="169"/>
    </row>
    <row r="35" spans="1:10" ht="3" customHeight="1" x14ac:dyDescent="0.2">
      <c r="A35" s="428"/>
      <c r="B35" s="86"/>
      <c r="C35" s="96"/>
      <c r="D35" s="88"/>
      <c r="E35" s="88"/>
      <c r="F35" s="88"/>
      <c r="G35" s="88"/>
      <c r="J35" s="169"/>
    </row>
    <row r="36" spans="1:10" ht="11.1" customHeight="1" x14ac:dyDescent="0.2">
      <c r="A36" s="101" t="s">
        <v>254</v>
      </c>
      <c r="B36" s="86"/>
      <c r="C36" s="96">
        <v>145594.47100000002</v>
      </c>
      <c r="D36" s="88">
        <v>146805.47599999997</v>
      </c>
      <c r="E36" s="88"/>
      <c r="F36" s="88">
        <v>143917.48199999999</v>
      </c>
      <c r="G36" s="88">
        <v>142495.96</v>
      </c>
      <c r="J36" s="169"/>
    </row>
    <row r="37" spans="1:10" ht="3" customHeight="1" x14ac:dyDescent="0.2">
      <c r="A37" s="428"/>
      <c r="B37" s="86"/>
      <c r="C37" s="95"/>
      <c r="D37" s="87"/>
      <c r="E37" s="87"/>
      <c r="F37" s="87"/>
      <c r="G37" s="87"/>
      <c r="J37" s="169"/>
    </row>
    <row r="38" spans="1:10" ht="11.1" customHeight="1" x14ac:dyDescent="0.2">
      <c r="A38" s="101" t="s">
        <v>143</v>
      </c>
      <c r="B38" s="86"/>
      <c r="C38" s="95"/>
      <c r="D38" s="87"/>
      <c r="E38" s="87"/>
      <c r="F38" s="87"/>
      <c r="G38" s="87"/>
      <c r="J38" s="169"/>
    </row>
    <row r="39" spans="1:10" ht="3" customHeight="1" x14ac:dyDescent="0.2">
      <c r="A39" s="428"/>
      <c r="B39" s="86"/>
      <c r="C39" s="95"/>
      <c r="D39" s="87"/>
      <c r="E39" s="87"/>
      <c r="F39" s="87"/>
      <c r="G39" s="87"/>
      <c r="J39" s="169"/>
    </row>
    <row r="40" spans="1:10" ht="11.1" customHeight="1" x14ac:dyDescent="0.2">
      <c r="A40" s="428" t="s">
        <v>142</v>
      </c>
      <c r="B40" s="86"/>
      <c r="C40" s="95">
        <v>569.34299999999996</v>
      </c>
      <c r="D40" s="87">
        <v>951.11800000000005</v>
      </c>
      <c r="E40" s="87"/>
      <c r="F40" s="87">
        <v>796.84100000000001</v>
      </c>
      <c r="G40" s="87">
        <v>686.22199999999998</v>
      </c>
      <c r="J40" s="169"/>
    </row>
    <row r="41" spans="1:10" ht="11.1" customHeight="1" x14ac:dyDescent="0.2">
      <c r="A41" s="428" t="s">
        <v>141</v>
      </c>
      <c r="B41" s="86"/>
      <c r="C41" s="95">
        <v>343.178</v>
      </c>
      <c r="D41" s="87">
        <v>351.17200000000003</v>
      </c>
      <c r="E41" s="87"/>
      <c r="F41" s="87">
        <v>359.85</v>
      </c>
      <c r="G41" s="87">
        <v>343.178</v>
      </c>
      <c r="J41" s="169"/>
    </row>
    <row r="42" spans="1:10" ht="11.1" customHeight="1" x14ac:dyDescent="0.2">
      <c r="A42" s="428" t="s">
        <v>38</v>
      </c>
      <c r="B42" s="86">
        <v>7</v>
      </c>
      <c r="C42" s="95"/>
      <c r="D42" s="87"/>
      <c r="E42" s="87"/>
      <c r="F42" s="87"/>
      <c r="G42" s="87"/>
      <c r="J42" s="169"/>
    </row>
    <row r="43" spans="1:10" ht="11.1" customHeight="1" x14ac:dyDescent="0.2">
      <c r="A43" s="74" t="s">
        <v>215</v>
      </c>
      <c r="B43" s="86"/>
      <c r="C43" s="95">
        <v>3105.65</v>
      </c>
      <c r="D43" s="87">
        <v>3156.9279999999999</v>
      </c>
      <c r="E43" s="87"/>
      <c r="F43" s="87">
        <v>1183.3030000000001</v>
      </c>
      <c r="G43" s="87">
        <v>1155.6790000000001</v>
      </c>
      <c r="J43" s="169"/>
    </row>
    <row r="44" spans="1:10" ht="11.1" customHeight="1" x14ac:dyDescent="0.2">
      <c r="A44" s="74" t="s">
        <v>140</v>
      </c>
      <c r="B44" s="86"/>
      <c r="C44" s="95">
        <v>25159.183000000001</v>
      </c>
      <c r="D44" s="87">
        <v>25194.927</v>
      </c>
      <c r="E44" s="87"/>
      <c r="F44" s="87">
        <v>26685.050999999999</v>
      </c>
      <c r="G44" s="87">
        <v>26589.347999999998</v>
      </c>
      <c r="J44" s="169"/>
    </row>
    <row r="45" spans="1:10" ht="11.1" customHeight="1" x14ac:dyDescent="0.2">
      <c r="A45" s="428" t="s">
        <v>139</v>
      </c>
      <c r="B45" s="86"/>
      <c r="C45" s="95">
        <v>7655.8869999999997</v>
      </c>
      <c r="D45" s="87">
        <v>7102.3459999999995</v>
      </c>
      <c r="E45" s="87"/>
      <c r="F45" s="87">
        <v>6942.7939999999999</v>
      </c>
      <c r="G45" s="87">
        <v>7062.2809999999999</v>
      </c>
      <c r="J45" s="169"/>
    </row>
    <row r="46" spans="1:10" ht="11.1" customHeight="1" x14ac:dyDescent="0.2">
      <c r="A46" s="428" t="s">
        <v>138</v>
      </c>
      <c r="B46" s="86"/>
      <c r="C46" s="95">
        <v>3526.3820000000001</v>
      </c>
      <c r="D46" s="87">
        <v>3237.4859999999999</v>
      </c>
      <c r="E46" s="87"/>
      <c r="F46" s="87">
        <v>3290.2579999999998</v>
      </c>
      <c r="G46" s="87">
        <v>3196.9209999999998</v>
      </c>
      <c r="J46" s="169"/>
    </row>
    <row r="47" spans="1:10" ht="11.1" customHeight="1" x14ac:dyDescent="0.2">
      <c r="A47" s="428" t="s">
        <v>137</v>
      </c>
      <c r="B47" s="86"/>
      <c r="C47" s="95">
        <v>1344.9960000000001</v>
      </c>
      <c r="D47" s="87">
        <v>1412.287</v>
      </c>
      <c r="E47" s="87"/>
      <c r="F47" s="87">
        <v>982.25199999999995</v>
      </c>
      <c r="G47" s="87">
        <v>1424.6849999999999</v>
      </c>
      <c r="J47" s="169"/>
    </row>
    <row r="48" spans="1:10" ht="11.1" customHeight="1" x14ac:dyDescent="0.2">
      <c r="A48" s="428" t="s">
        <v>136</v>
      </c>
      <c r="B48" s="86"/>
      <c r="C48" s="95">
        <v>2887.9840000000186</v>
      </c>
      <c r="D48" s="87">
        <v>3461.3639999999723</v>
      </c>
      <c r="E48" s="87"/>
      <c r="F48" s="87">
        <v>1412.9489999999932</v>
      </c>
      <c r="G48" s="87">
        <v>1444.5659999999916</v>
      </c>
      <c r="I48" s="2"/>
      <c r="J48" s="169"/>
    </row>
    <row r="49" spans="1:10" ht="11.1" customHeight="1" x14ac:dyDescent="0.2">
      <c r="A49" s="101" t="s">
        <v>135</v>
      </c>
      <c r="B49" s="86"/>
      <c r="C49" s="96">
        <v>44592.603000000017</v>
      </c>
      <c r="D49" s="88">
        <v>44867.627999999968</v>
      </c>
      <c r="E49" s="88"/>
      <c r="F49" s="88">
        <v>41653.297999999995</v>
      </c>
      <c r="G49" s="88">
        <v>41902.87999999999</v>
      </c>
      <c r="I49" s="2"/>
      <c r="J49" s="169"/>
    </row>
    <row r="50" spans="1:10" ht="3" customHeight="1" x14ac:dyDescent="0.2">
      <c r="A50" s="428"/>
      <c r="B50" s="86"/>
      <c r="C50" s="95"/>
      <c r="D50" s="87"/>
      <c r="E50" s="87"/>
      <c r="F50" s="87"/>
      <c r="G50" s="87"/>
    </row>
    <row r="51" spans="1:10" ht="11.1" customHeight="1" x14ac:dyDescent="0.2">
      <c r="A51" s="13" t="s">
        <v>255</v>
      </c>
      <c r="B51" s="86"/>
      <c r="C51" s="97">
        <v>101001.868</v>
      </c>
      <c r="D51" s="89">
        <v>101937.848</v>
      </c>
      <c r="E51" s="89"/>
      <c r="F51" s="89">
        <v>102264.18399999999</v>
      </c>
      <c r="G51" s="89">
        <v>100593.08</v>
      </c>
      <c r="I51" s="2"/>
    </row>
    <row r="52" spans="1:10" ht="3" customHeight="1" x14ac:dyDescent="0.2">
      <c r="A52" s="428"/>
      <c r="B52" s="86"/>
      <c r="C52" s="95"/>
      <c r="D52" s="87"/>
      <c r="E52" s="87"/>
      <c r="F52" s="87"/>
      <c r="G52" s="87"/>
    </row>
    <row r="53" spans="1:10" ht="11.1" customHeight="1" x14ac:dyDescent="0.2">
      <c r="A53" s="101" t="s">
        <v>134</v>
      </c>
      <c r="B53" s="86"/>
      <c r="C53" s="95"/>
      <c r="D53" s="87"/>
      <c r="E53" s="87"/>
      <c r="F53" s="87"/>
      <c r="G53" s="87"/>
    </row>
    <row r="54" spans="1:10" ht="11.1" customHeight="1" x14ac:dyDescent="0.2">
      <c r="A54" s="428" t="s">
        <v>133</v>
      </c>
      <c r="B54" s="86"/>
      <c r="C54" s="95">
        <v>0</v>
      </c>
      <c r="D54" s="87">
        <v>0</v>
      </c>
      <c r="E54" s="87"/>
      <c r="F54" s="87">
        <v>0</v>
      </c>
      <c r="G54" s="87">
        <v>0</v>
      </c>
    </row>
    <row r="55" spans="1:10" ht="11.1" customHeight="1" x14ac:dyDescent="0.2">
      <c r="A55" s="428" t="s">
        <v>256</v>
      </c>
      <c r="B55" s="86"/>
      <c r="C55" s="95">
        <v>7804.9479999999994</v>
      </c>
      <c r="D55" s="87">
        <v>9201.866</v>
      </c>
      <c r="E55" s="87"/>
      <c r="F55" s="87">
        <v>5096.4189999999999</v>
      </c>
      <c r="G55" s="87">
        <v>6317.2809999999999</v>
      </c>
      <c r="I55" s="2"/>
    </row>
    <row r="56" spans="1:10" ht="11.1" customHeight="1" x14ac:dyDescent="0.2">
      <c r="A56" s="428" t="s">
        <v>257</v>
      </c>
      <c r="B56" s="86"/>
      <c r="C56" s="95">
        <v>93196.92</v>
      </c>
      <c r="D56" s="87">
        <v>92735.982000000004</v>
      </c>
      <c r="E56" s="87"/>
      <c r="F56" s="87">
        <v>97167.764999999999</v>
      </c>
      <c r="G56" s="87">
        <v>94275.798999999999</v>
      </c>
    </row>
    <row r="57" spans="1:10" ht="11.1" customHeight="1" x14ac:dyDescent="0.2">
      <c r="A57" s="13" t="s">
        <v>258</v>
      </c>
      <c r="B57" s="86"/>
      <c r="C57" s="97">
        <v>101001.868</v>
      </c>
      <c r="D57" s="89">
        <v>101937.848</v>
      </c>
      <c r="E57" s="89"/>
      <c r="F57" s="89">
        <v>102264.18399999999</v>
      </c>
      <c r="G57" s="89">
        <v>100593.08</v>
      </c>
      <c r="I57" s="2"/>
      <c r="J57" s="170"/>
    </row>
    <row r="58" spans="1:10" ht="3" customHeight="1" x14ac:dyDescent="0.2">
      <c r="A58" s="428"/>
      <c r="B58" s="86"/>
      <c r="C58" s="75"/>
      <c r="D58" s="82"/>
      <c r="E58" s="171"/>
      <c r="F58" s="82"/>
      <c r="G58" s="82"/>
    </row>
    <row r="59" spans="1:10" ht="15" customHeight="1" x14ac:dyDescent="0.2">
      <c r="A59" s="98" t="s">
        <v>132</v>
      </c>
      <c r="B59" s="99"/>
      <c r="C59" s="100"/>
      <c r="D59" s="172"/>
      <c r="E59" s="172"/>
      <c r="F59" s="172"/>
      <c r="G59" s="172"/>
    </row>
    <row r="60" spans="1:10" ht="3" customHeight="1" x14ac:dyDescent="0.2">
      <c r="A60" s="428"/>
      <c r="B60" s="86"/>
      <c r="C60" s="75"/>
      <c r="D60" s="82"/>
      <c r="E60" s="171"/>
      <c r="F60" s="82"/>
      <c r="G60" s="82"/>
    </row>
    <row r="61" spans="1:10" ht="11.1" customHeight="1" x14ac:dyDescent="0.2">
      <c r="A61" s="101" t="s">
        <v>214</v>
      </c>
      <c r="B61" s="102"/>
      <c r="C61" s="96">
        <v>16408.537999999986</v>
      </c>
      <c r="D61" s="88">
        <v>16209.68200000003</v>
      </c>
      <c r="E61" s="88"/>
      <c r="F61" s="88">
        <v>19851.930000000008</v>
      </c>
      <c r="G61" s="88">
        <v>18653.344000000005</v>
      </c>
      <c r="I61" s="2"/>
    </row>
    <row r="62" spans="1:10" ht="11.1" customHeight="1" x14ac:dyDescent="0.2">
      <c r="A62" s="101" t="s">
        <v>131</v>
      </c>
      <c r="B62" s="102"/>
      <c r="C62" s="96">
        <v>33673.646000000015</v>
      </c>
      <c r="D62" s="88">
        <v>35123.746999999967</v>
      </c>
      <c r="E62" s="88"/>
      <c r="F62" s="88">
        <v>32511.335999999996</v>
      </c>
      <c r="G62" s="88">
        <v>32091.458999999988</v>
      </c>
      <c r="I62" s="2"/>
    </row>
    <row r="63" spans="1:10" ht="3" customHeight="1" x14ac:dyDescent="0.2">
      <c r="A63" s="428"/>
      <c r="B63" s="86"/>
      <c r="C63" s="95"/>
      <c r="D63" s="87"/>
      <c r="E63" s="87"/>
      <c r="F63" s="87"/>
      <c r="G63" s="87"/>
    </row>
    <row r="64" spans="1:10" ht="11.1" customHeight="1" x14ac:dyDescent="0.2">
      <c r="A64" s="101" t="s">
        <v>14</v>
      </c>
      <c r="B64" s="102"/>
      <c r="C64" s="95"/>
      <c r="D64" s="87"/>
      <c r="E64" s="87"/>
      <c r="F64" s="87"/>
      <c r="G64" s="87"/>
    </row>
    <row r="65" spans="1:7" ht="11.1" customHeight="1" x14ac:dyDescent="0.2">
      <c r="A65" s="428" t="s">
        <v>130</v>
      </c>
      <c r="B65" s="86"/>
      <c r="C65" s="95">
        <v>29177.353999999999</v>
      </c>
      <c r="D65" s="87">
        <v>29654.145</v>
      </c>
      <c r="E65" s="87"/>
      <c r="F65" s="87">
        <v>29025.044999999998</v>
      </c>
      <c r="G65" s="87">
        <v>28774.427</v>
      </c>
    </row>
    <row r="66" spans="1:7" ht="11.1" customHeight="1" x14ac:dyDescent="0.2">
      <c r="A66" s="101" t="s">
        <v>309</v>
      </c>
      <c r="B66" s="102"/>
      <c r="C66" s="95">
        <v>7160.7190000000001</v>
      </c>
      <c r="D66" s="87">
        <v>6403.4030000000002</v>
      </c>
      <c r="E66" s="87"/>
      <c r="F66" s="87">
        <v>5835.5290000000005</v>
      </c>
      <c r="G66" s="87">
        <v>5784.1859999999997</v>
      </c>
    </row>
    <row r="67" spans="1:7" ht="11.1" customHeight="1" x14ac:dyDescent="0.2">
      <c r="A67" s="101" t="s">
        <v>310</v>
      </c>
      <c r="B67" s="102"/>
      <c r="C67" s="95">
        <v>0</v>
      </c>
      <c r="D67" s="87">
        <v>0</v>
      </c>
      <c r="E67" s="87"/>
      <c r="F67" s="87">
        <v>0</v>
      </c>
      <c r="G67" s="87">
        <v>0</v>
      </c>
    </row>
    <row r="68" spans="1:7" ht="11.1" customHeight="1" x14ac:dyDescent="0.2">
      <c r="A68" s="101" t="s">
        <v>14</v>
      </c>
      <c r="B68" s="102"/>
      <c r="C68" s="96">
        <v>22016.634999999998</v>
      </c>
      <c r="D68" s="88">
        <v>23250.741999999998</v>
      </c>
      <c r="E68" s="88"/>
      <c r="F68" s="88">
        <v>23189.515999999996</v>
      </c>
      <c r="G68" s="88">
        <v>22990.241000000002</v>
      </c>
    </row>
    <row r="70" spans="1:7" x14ac:dyDescent="0.2">
      <c r="A70" s="220" t="s">
        <v>316</v>
      </c>
      <c r="D70" s="173"/>
    </row>
    <row r="71" spans="1:7" x14ac:dyDescent="0.2">
      <c r="A71" s="220" t="s">
        <v>318</v>
      </c>
    </row>
    <row r="72" spans="1:7" ht="13.5" thickBot="1" x14ac:dyDescent="0.25">
      <c r="A72" s="404" t="s">
        <v>82</v>
      </c>
      <c r="B72" s="406"/>
      <c r="C72" s="406"/>
      <c r="D72" s="406"/>
      <c r="E72" s="406"/>
      <c r="F72" s="406"/>
      <c r="G72" s="406"/>
    </row>
  </sheetData>
  <mergeCells count="5">
    <mergeCell ref="A2:G2"/>
    <mergeCell ref="A3:G3"/>
    <mergeCell ref="C5:G5"/>
    <mergeCell ref="A6:A8"/>
    <mergeCell ref="E6:E8"/>
  </mergeCells>
  <pageMargins left="0.75" right="0.75" top="1" bottom="1" header="0.5" footer="0.5"/>
  <pageSetup paperSize="9" scale="93" orientation="portrait" r:id="rId1"/>
  <headerFooter alignWithMargins="0"/>
  <ignoredErrors>
    <ignoredError sqref="C7 F7"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B8044-F491-4914-9663-4ABD7F0558EC}">
  <sheetPr>
    <tabColor theme="0"/>
    <pageSetUpPr fitToPage="1"/>
  </sheetPr>
  <dimension ref="A1:J33"/>
  <sheetViews>
    <sheetView showGridLines="0" zoomScaleNormal="100" workbookViewId="0"/>
  </sheetViews>
  <sheetFormatPr defaultRowHeight="12.75" x14ac:dyDescent="0.2"/>
  <cols>
    <col min="1" max="1" width="50.7109375" customWidth="1"/>
    <col min="2" max="3" width="10.7109375" customWidth="1"/>
    <col min="4" max="4" width="11.42578125" bestFit="1" customWidth="1"/>
    <col min="5" max="5" width="12.140625" bestFit="1" customWidth="1"/>
    <col min="7" max="7" width="18.42578125" bestFit="1" customWidth="1"/>
  </cols>
  <sheetData>
    <row r="1" spans="1:7" x14ac:dyDescent="0.2">
      <c r="A1" s="52" t="s">
        <v>521</v>
      </c>
    </row>
    <row r="2" spans="1:7" ht="15.75" x14ac:dyDescent="0.25">
      <c r="A2" s="491" t="s">
        <v>174</v>
      </c>
      <c r="B2" s="491"/>
      <c r="C2" s="491"/>
      <c r="D2" s="491"/>
      <c r="E2" s="491"/>
      <c r="F2" s="174"/>
    </row>
    <row r="3" spans="1:7" ht="15.75" x14ac:dyDescent="0.25">
      <c r="A3" s="423"/>
      <c r="B3" s="423"/>
      <c r="C3" s="423"/>
      <c r="D3" s="174"/>
      <c r="E3" s="174"/>
      <c r="F3" s="174"/>
    </row>
    <row r="4" spans="1:7" x14ac:dyDescent="0.2">
      <c r="A4" s="492" t="s">
        <v>542</v>
      </c>
      <c r="B4" s="492"/>
      <c r="C4" s="492"/>
      <c r="D4" s="492"/>
      <c r="E4" s="492"/>
      <c r="F4" s="137"/>
      <c r="G4" s="137"/>
    </row>
    <row r="5" spans="1:7" ht="3" customHeight="1" x14ac:dyDescent="0.2">
      <c r="A5" s="2"/>
      <c r="B5" s="424"/>
      <c r="C5" s="424"/>
      <c r="D5" s="424"/>
      <c r="E5" s="424"/>
      <c r="F5" s="137"/>
      <c r="G5" s="137"/>
    </row>
    <row r="6" spans="1:7" ht="67.5" x14ac:dyDescent="0.2">
      <c r="A6" s="176"/>
      <c r="B6" s="177" t="s">
        <v>172</v>
      </c>
      <c r="C6" s="177" t="s">
        <v>171</v>
      </c>
      <c r="D6" s="177" t="s">
        <v>170</v>
      </c>
      <c r="E6" s="177" t="s">
        <v>169</v>
      </c>
    </row>
    <row r="7" spans="1:7" x14ac:dyDescent="0.2">
      <c r="A7" s="178"/>
      <c r="B7" s="179" t="s">
        <v>2</v>
      </c>
      <c r="C7" s="179" t="s">
        <v>2</v>
      </c>
      <c r="D7" s="179" t="s">
        <v>2</v>
      </c>
      <c r="E7" s="179" t="s">
        <v>2</v>
      </c>
    </row>
    <row r="8" spans="1:7" ht="3.2" customHeight="1" x14ac:dyDescent="0.2"/>
    <row r="9" spans="1:7" x14ac:dyDescent="0.2">
      <c r="A9" s="80" t="s">
        <v>173</v>
      </c>
      <c r="B9" s="81">
        <v>54922.517000000007</v>
      </c>
      <c r="C9" s="81">
        <v>42406.428</v>
      </c>
      <c r="D9" s="81">
        <v>5906.5779999999995</v>
      </c>
      <c r="E9" s="81">
        <v>103235.52300000002</v>
      </c>
      <c r="G9" s="2"/>
    </row>
    <row r="10" spans="1:7" x14ac:dyDescent="0.2">
      <c r="A10" s="178" t="s">
        <v>168</v>
      </c>
      <c r="B10" s="82">
        <v>0</v>
      </c>
      <c r="C10" s="82">
        <v>0</v>
      </c>
      <c r="D10" s="82">
        <v>-164.46400000000907</v>
      </c>
      <c r="E10" s="82">
        <v>-164.46400000000907</v>
      </c>
    </row>
    <row r="11" spans="1:7" x14ac:dyDescent="0.2">
      <c r="A11" s="178" t="s">
        <v>99</v>
      </c>
      <c r="B11" s="82">
        <v>-349.51399999999842</v>
      </c>
      <c r="C11" s="82">
        <v>188.33400000001023</v>
      </c>
      <c r="D11" s="180">
        <v>-645.69500000000005</v>
      </c>
      <c r="E11" s="82">
        <v>-806.87499999998818</v>
      </c>
    </row>
    <row r="12" spans="1:7" ht="3" customHeight="1" x14ac:dyDescent="0.2">
      <c r="A12" s="178"/>
      <c r="B12" s="82"/>
      <c r="C12" s="82"/>
      <c r="D12" s="82"/>
      <c r="E12" s="82"/>
    </row>
    <row r="13" spans="1:7" x14ac:dyDescent="0.2">
      <c r="A13" s="80" t="s">
        <v>167</v>
      </c>
      <c r="B13" s="81">
        <v>-349.51399999999842</v>
      </c>
      <c r="C13" s="81">
        <v>188.33400000001023</v>
      </c>
      <c r="D13" s="81">
        <v>-810.15900000000909</v>
      </c>
      <c r="E13" s="81">
        <v>-971.33899999999721</v>
      </c>
    </row>
    <row r="14" spans="1:7" ht="3" customHeight="1" x14ac:dyDescent="0.2">
      <c r="A14" s="178"/>
      <c r="B14" s="82"/>
      <c r="C14" s="82"/>
      <c r="D14" s="82"/>
      <c r="E14" s="82"/>
    </row>
    <row r="15" spans="1:7" x14ac:dyDescent="0.2">
      <c r="A15" s="84" t="s">
        <v>543</v>
      </c>
      <c r="B15" s="83">
        <v>54573.003000000012</v>
      </c>
      <c r="C15" s="83">
        <v>42594.76200000001</v>
      </c>
      <c r="D15" s="83">
        <v>5096.4189999999908</v>
      </c>
      <c r="E15" s="83">
        <v>102264.18400000002</v>
      </c>
    </row>
    <row r="16" spans="1:7" ht="5.25" customHeight="1" x14ac:dyDescent="0.2">
      <c r="A16" s="166"/>
      <c r="B16" s="166"/>
      <c r="C16" s="166"/>
      <c r="D16" s="166"/>
      <c r="E16" s="166"/>
    </row>
    <row r="17" spans="1:10" x14ac:dyDescent="0.2">
      <c r="A17" s="492" t="s">
        <v>544</v>
      </c>
      <c r="B17" s="492"/>
      <c r="C17" s="492"/>
      <c r="D17" s="492"/>
      <c r="E17" s="492"/>
      <c r="F17" s="137"/>
      <c r="G17" s="137"/>
    </row>
    <row r="18" spans="1:10" ht="3" customHeight="1" x14ac:dyDescent="0.2">
      <c r="A18" s="2"/>
      <c r="B18" s="424"/>
      <c r="C18" s="424"/>
      <c r="D18" s="424"/>
      <c r="E18" s="424"/>
      <c r="F18" s="137"/>
      <c r="G18" s="137"/>
    </row>
    <row r="19" spans="1:10" ht="67.5" x14ac:dyDescent="0.2">
      <c r="A19" s="176"/>
      <c r="B19" s="177" t="s">
        <v>172</v>
      </c>
      <c r="C19" s="177" t="s">
        <v>171</v>
      </c>
      <c r="D19" s="177" t="s">
        <v>170</v>
      </c>
      <c r="E19" s="177" t="s">
        <v>169</v>
      </c>
      <c r="I19" s="101"/>
    </row>
    <row r="20" spans="1:10" x14ac:dyDescent="0.2">
      <c r="A20" s="178"/>
      <c r="B20" s="179" t="s">
        <v>2</v>
      </c>
      <c r="C20" s="179" t="s">
        <v>2</v>
      </c>
      <c r="D20" s="179" t="s">
        <v>2</v>
      </c>
      <c r="E20" s="179" t="s">
        <v>2</v>
      </c>
    </row>
    <row r="21" spans="1:10" ht="3.2" customHeight="1" x14ac:dyDescent="0.2">
      <c r="A21" s="178"/>
      <c r="B21" s="181"/>
      <c r="C21" s="181"/>
      <c r="D21" s="181"/>
      <c r="E21" s="181"/>
    </row>
    <row r="22" spans="1:10" x14ac:dyDescent="0.2">
      <c r="A22" s="80" t="s">
        <v>259</v>
      </c>
      <c r="B22" s="81">
        <v>53530.649000000005</v>
      </c>
      <c r="C22" s="81">
        <v>40745.149999999994</v>
      </c>
      <c r="D22" s="81">
        <v>6317.2809999999999</v>
      </c>
      <c r="E22" s="81">
        <v>100593.08</v>
      </c>
      <c r="G22" s="2"/>
    </row>
    <row r="23" spans="1:10" x14ac:dyDescent="0.2">
      <c r="A23" s="178" t="s">
        <v>168</v>
      </c>
      <c r="B23" s="82">
        <v>0</v>
      </c>
      <c r="C23" s="82">
        <v>0</v>
      </c>
      <c r="D23" s="82">
        <v>2290.7199999999907</v>
      </c>
      <c r="E23" s="82">
        <v>2290.7199999999907</v>
      </c>
    </row>
    <row r="24" spans="1:10" x14ac:dyDescent="0.2">
      <c r="A24" s="178" t="s">
        <v>99</v>
      </c>
      <c r="B24" s="82">
        <v>-108.30699999999558</v>
      </c>
      <c r="C24" s="82">
        <v>-970.57199999999284</v>
      </c>
      <c r="D24" s="82">
        <v>-803.053</v>
      </c>
      <c r="E24" s="82">
        <v>-1881.9319999999884</v>
      </c>
    </row>
    <row r="25" spans="1:10" ht="3" customHeight="1" x14ac:dyDescent="0.2">
      <c r="A25" s="178"/>
      <c r="B25" s="82"/>
      <c r="C25" s="82"/>
      <c r="D25" s="82"/>
      <c r="E25" s="82"/>
    </row>
    <row r="26" spans="1:10" x14ac:dyDescent="0.2">
      <c r="A26" s="80" t="s">
        <v>167</v>
      </c>
      <c r="B26" s="81">
        <v>-108.30699999999558</v>
      </c>
      <c r="C26" s="81">
        <v>-970.57199999999284</v>
      </c>
      <c r="D26" s="81">
        <v>1487.6669999999908</v>
      </c>
      <c r="E26" s="81">
        <v>408.78800000000228</v>
      </c>
      <c r="G26" s="103"/>
    </row>
    <row r="27" spans="1:10" ht="3" customHeight="1" x14ac:dyDescent="0.2">
      <c r="A27" s="178"/>
      <c r="B27" s="82"/>
      <c r="C27" s="82"/>
      <c r="D27" s="82"/>
      <c r="E27" s="82"/>
    </row>
    <row r="28" spans="1:10" x14ac:dyDescent="0.2">
      <c r="A28" s="84" t="s">
        <v>545</v>
      </c>
      <c r="B28" s="83">
        <v>53422.342000000011</v>
      </c>
      <c r="C28" s="83">
        <v>39774.578000000001</v>
      </c>
      <c r="D28" s="83">
        <v>7804.9479999999912</v>
      </c>
      <c r="E28" s="83">
        <v>101001.868</v>
      </c>
      <c r="G28" s="85"/>
      <c r="H28" s="85"/>
      <c r="I28" s="85"/>
      <c r="J28" s="85"/>
    </row>
    <row r="29" spans="1:10" ht="3" customHeight="1" x14ac:dyDescent="0.2">
      <c r="A29" s="178"/>
      <c r="B29" s="181"/>
      <c r="C29" s="181"/>
      <c r="D29" s="181"/>
      <c r="E29" s="181"/>
    </row>
    <row r="30" spans="1:10" ht="3" customHeight="1" x14ac:dyDescent="0.2">
      <c r="A30" s="178"/>
      <c r="B30" s="181"/>
      <c r="C30" s="181"/>
      <c r="D30" s="181"/>
      <c r="E30" s="181"/>
    </row>
    <row r="31" spans="1:10" ht="3" customHeight="1" x14ac:dyDescent="0.2">
      <c r="A31" s="178"/>
      <c r="B31" s="181"/>
      <c r="C31" s="181"/>
      <c r="D31" s="181"/>
      <c r="E31" s="181"/>
    </row>
    <row r="32" spans="1:10" ht="5.25" customHeight="1" x14ac:dyDescent="0.2"/>
    <row r="33" spans="1:5" ht="13.5" thickBot="1" x14ac:dyDescent="0.25">
      <c r="A33" s="407" t="s">
        <v>30</v>
      </c>
      <c r="B33" s="406"/>
      <c r="C33" s="408"/>
      <c r="D33" s="409"/>
      <c r="E33" s="409"/>
    </row>
  </sheetData>
  <mergeCells count="3">
    <mergeCell ref="A2:E2"/>
    <mergeCell ref="A17:E17"/>
    <mergeCell ref="A4:E4"/>
  </mergeCells>
  <pageMargins left="0.75" right="0.75" top="1" bottom="1" header="0.5" footer="0.5"/>
  <pageSetup paperSize="9" scale="9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F613B-E7E4-403E-994E-03E3719B975D}">
  <sheetPr>
    <tabColor theme="0"/>
    <pageSetUpPr fitToPage="1"/>
  </sheetPr>
  <dimension ref="A1:L79"/>
  <sheetViews>
    <sheetView showGridLines="0" zoomScaleNormal="100" workbookViewId="0"/>
  </sheetViews>
  <sheetFormatPr defaultRowHeight="12.75" x14ac:dyDescent="0.2"/>
  <cols>
    <col min="1" max="1" width="39.5703125" customWidth="1"/>
    <col min="2" max="2" width="4.5703125" bestFit="1" customWidth="1"/>
    <col min="3" max="3" width="9.7109375" customWidth="1"/>
    <col min="4" max="5" width="10.7109375" customWidth="1"/>
    <col min="6" max="6" width="2.7109375" customWidth="1"/>
    <col min="7" max="7" width="9.7109375" customWidth="1"/>
    <col min="8" max="9" width="10.7109375" customWidth="1"/>
  </cols>
  <sheetData>
    <row r="1" spans="1:12" x14ac:dyDescent="0.2">
      <c r="A1" s="52" t="s">
        <v>522</v>
      </c>
    </row>
    <row r="2" spans="1:12" ht="15.75" x14ac:dyDescent="0.25">
      <c r="A2" s="491" t="s">
        <v>208</v>
      </c>
      <c r="B2" s="491"/>
      <c r="C2" s="491"/>
      <c r="D2" s="491"/>
      <c r="E2" s="491"/>
      <c r="F2" s="491"/>
      <c r="G2" s="491"/>
      <c r="H2" s="491"/>
      <c r="I2" s="491"/>
    </row>
    <row r="3" spans="1:12" x14ac:dyDescent="0.2">
      <c r="A3" s="492" t="s">
        <v>538</v>
      </c>
      <c r="B3" s="492"/>
      <c r="C3" s="492"/>
      <c r="D3" s="492"/>
      <c r="E3" s="492"/>
      <c r="F3" s="492"/>
      <c r="G3" s="492"/>
      <c r="H3" s="492"/>
      <c r="I3" s="492"/>
    </row>
    <row r="4" spans="1:12" ht="3" customHeight="1" x14ac:dyDescent="0.2"/>
    <row r="5" spans="1:12" ht="11.25" customHeight="1" x14ac:dyDescent="0.2">
      <c r="A5" s="138"/>
      <c r="B5" s="138"/>
      <c r="C5" s="493" t="s">
        <v>246</v>
      </c>
      <c r="D5" s="493"/>
      <c r="E5" s="493"/>
      <c r="F5" s="139"/>
      <c r="G5" s="493" t="s">
        <v>1</v>
      </c>
      <c r="H5" s="493"/>
      <c r="I5" s="493"/>
    </row>
    <row r="6" spans="1:12" ht="24.75" customHeight="1" x14ac:dyDescent="0.2">
      <c r="A6" s="494"/>
      <c r="B6" s="427"/>
      <c r="C6" s="490" t="s">
        <v>536</v>
      </c>
      <c r="D6" s="495" t="s">
        <v>537</v>
      </c>
      <c r="E6" s="490" t="s">
        <v>304</v>
      </c>
      <c r="F6" s="496"/>
      <c r="G6" s="490" t="s">
        <v>536</v>
      </c>
      <c r="H6" s="490" t="s">
        <v>537</v>
      </c>
      <c r="I6" s="490" t="s">
        <v>305</v>
      </c>
    </row>
    <row r="7" spans="1:12" ht="11.25" customHeight="1" x14ac:dyDescent="0.2">
      <c r="A7" s="494"/>
      <c r="B7" s="182"/>
      <c r="C7" s="490"/>
      <c r="D7" s="495"/>
      <c r="E7" s="490"/>
      <c r="F7" s="496"/>
      <c r="G7" s="490"/>
      <c r="H7" s="490"/>
      <c r="I7" s="490"/>
    </row>
    <row r="8" spans="1:12" ht="11.25" customHeight="1" x14ac:dyDescent="0.2">
      <c r="A8" s="101" t="s">
        <v>207</v>
      </c>
      <c r="B8" s="102"/>
      <c r="C8" s="427" t="s">
        <v>2</v>
      </c>
      <c r="D8" s="92" t="s">
        <v>2</v>
      </c>
      <c r="E8" s="427" t="s">
        <v>2</v>
      </c>
      <c r="F8" s="496"/>
      <c r="G8" s="427" t="s">
        <v>2</v>
      </c>
      <c r="H8" s="427" t="s">
        <v>2</v>
      </c>
      <c r="I8" s="427" t="s">
        <v>2</v>
      </c>
    </row>
    <row r="9" spans="1:12" ht="3" customHeight="1" x14ac:dyDescent="0.2">
      <c r="A9" s="428"/>
      <c r="B9" s="86"/>
      <c r="C9" s="86"/>
      <c r="D9" s="183"/>
      <c r="E9" s="184"/>
      <c r="F9" s="184"/>
      <c r="G9" s="184"/>
      <c r="H9" s="184"/>
      <c r="I9" s="184"/>
    </row>
    <row r="10" spans="1:12" ht="10.5" customHeight="1" x14ac:dyDescent="0.2">
      <c r="A10" s="101" t="s">
        <v>189</v>
      </c>
      <c r="B10" s="102"/>
      <c r="C10" s="102"/>
      <c r="D10" s="183"/>
      <c r="E10" s="184"/>
      <c r="F10" s="184"/>
      <c r="G10" s="184"/>
      <c r="H10" s="184"/>
      <c r="I10" s="184"/>
    </row>
    <row r="11" spans="1:12" ht="10.5" customHeight="1" x14ac:dyDescent="0.2">
      <c r="A11" s="428" t="s">
        <v>261</v>
      </c>
      <c r="B11" s="86"/>
      <c r="C11" s="87">
        <v>2195.9009999999998</v>
      </c>
      <c r="D11" s="95">
        <v>6868.6180000000004</v>
      </c>
      <c r="E11" s="87">
        <v>9022.3650000000016</v>
      </c>
      <c r="F11" s="87"/>
      <c r="G11" s="87">
        <v>2072.2569999999996</v>
      </c>
      <c r="H11" s="87">
        <v>6786.6210000000001</v>
      </c>
      <c r="I11" s="87">
        <v>8911.398000000001</v>
      </c>
      <c r="K11" s="169"/>
      <c r="L11" s="1"/>
    </row>
    <row r="12" spans="1:12" ht="10.5" customHeight="1" x14ac:dyDescent="0.2">
      <c r="A12" s="428" t="s">
        <v>206</v>
      </c>
      <c r="B12" s="86"/>
      <c r="C12" s="87">
        <v>3004.1899999999996</v>
      </c>
      <c r="D12" s="95">
        <v>8865.1119999999992</v>
      </c>
      <c r="E12" s="87">
        <v>11787.569</v>
      </c>
      <c r="F12" s="87"/>
      <c r="G12" s="87">
        <v>3001.1480000000001</v>
      </c>
      <c r="H12" s="87">
        <v>8094.7430000000004</v>
      </c>
      <c r="I12" s="87">
        <v>11082.465</v>
      </c>
      <c r="K12" s="169"/>
    </row>
    <row r="13" spans="1:12" ht="10.5" customHeight="1" x14ac:dyDescent="0.2">
      <c r="A13" s="428" t="s">
        <v>262</v>
      </c>
      <c r="B13" s="86"/>
      <c r="C13" s="87">
        <v>646.88800000000015</v>
      </c>
      <c r="D13" s="95">
        <v>2043.4090000000001</v>
      </c>
      <c r="E13" s="87">
        <v>2796.2330000000002</v>
      </c>
      <c r="F13" s="87"/>
      <c r="G13" s="87">
        <v>607.55300000000011</v>
      </c>
      <c r="H13" s="87">
        <v>1828.096</v>
      </c>
      <c r="I13" s="87">
        <v>2598.951</v>
      </c>
      <c r="K13" s="169"/>
      <c r="L13" s="1"/>
    </row>
    <row r="14" spans="1:12" ht="10.5" customHeight="1" x14ac:dyDescent="0.2">
      <c r="A14" s="428" t="s">
        <v>205</v>
      </c>
      <c r="B14" s="86"/>
      <c r="C14" s="87">
        <v>26.832000000000008</v>
      </c>
      <c r="D14" s="95">
        <v>90.257000000000005</v>
      </c>
      <c r="E14" s="87">
        <v>142.822</v>
      </c>
      <c r="F14" s="87"/>
      <c r="G14" s="87">
        <v>37.554000000000002</v>
      </c>
      <c r="H14" s="87">
        <v>118.965</v>
      </c>
      <c r="I14" s="87">
        <v>173.39400000000001</v>
      </c>
      <c r="K14" s="169"/>
    </row>
    <row r="15" spans="1:12" ht="10.5" customHeight="1" x14ac:dyDescent="0.2">
      <c r="A15" s="428" t="s">
        <v>200</v>
      </c>
      <c r="B15" s="86"/>
      <c r="C15" s="87">
        <v>165.15200000000004</v>
      </c>
      <c r="D15" s="95">
        <v>850.22500000000002</v>
      </c>
      <c r="E15" s="87">
        <v>2002.3910000000001</v>
      </c>
      <c r="F15" s="87"/>
      <c r="G15" s="87">
        <v>143.55700000000002</v>
      </c>
      <c r="H15" s="87">
        <v>890.10500000000002</v>
      </c>
      <c r="I15" s="87">
        <v>2091.6460000000002</v>
      </c>
      <c r="K15" s="169"/>
    </row>
    <row r="16" spans="1:12" ht="10.5" customHeight="1" x14ac:dyDescent="0.2">
      <c r="A16" s="428" t="s">
        <v>5</v>
      </c>
      <c r="B16" s="86"/>
      <c r="C16" s="87">
        <v>2435.6980000000003</v>
      </c>
      <c r="D16" s="95">
        <v>8375.0790000000015</v>
      </c>
      <c r="E16" s="87">
        <v>10098.514000000003</v>
      </c>
      <c r="F16" s="87"/>
      <c r="G16" s="87">
        <v>1953.6079999999988</v>
      </c>
      <c r="H16" s="87">
        <v>5622.6349999999993</v>
      </c>
      <c r="I16" s="87">
        <v>7659.439000000003</v>
      </c>
      <c r="K16" s="169"/>
      <c r="L16" s="1"/>
    </row>
    <row r="17" spans="1:11" ht="10.5" customHeight="1" x14ac:dyDescent="0.2">
      <c r="A17" s="101" t="s">
        <v>186</v>
      </c>
      <c r="B17" s="102"/>
      <c r="C17" s="88">
        <v>8474.6610000000001</v>
      </c>
      <c r="D17" s="96">
        <v>27092.7</v>
      </c>
      <c r="E17" s="88">
        <v>35849.894</v>
      </c>
      <c r="F17" s="88"/>
      <c r="G17" s="88">
        <v>7815.6769999999997</v>
      </c>
      <c r="H17" s="88">
        <v>23341.165000000001</v>
      </c>
      <c r="I17" s="88">
        <v>32517.293000000005</v>
      </c>
      <c r="K17" s="169"/>
    </row>
    <row r="18" spans="1:11" ht="10.5" customHeight="1" x14ac:dyDescent="0.2">
      <c r="A18" s="428"/>
      <c r="B18" s="86"/>
      <c r="C18" s="87"/>
      <c r="D18" s="95"/>
      <c r="E18" s="87"/>
      <c r="F18" s="87"/>
      <c r="G18" s="87"/>
      <c r="H18" s="87"/>
      <c r="I18" s="87"/>
      <c r="K18" s="169"/>
    </row>
    <row r="19" spans="1:11" ht="10.5" customHeight="1" x14ac:dyDescent="0.2">
      <c r="A19" s="101" t="s">
        <v>185</v>
      </c>
      <c r="B19" s="102"/>
      <c r="C19" s="87"/>
      <c r="D19" s="95"/>
      <c r="E19" s="87"/>
      <c r="F19" s="87"/>
      <c r="G19" s="87"/>
      <c r="H19" s="87"/>
      <c r="I19" s="87"/>
      <c r="K19" s="169"/>
    </row>
    <row r="20" spans="1:11" ht="10.5" customHeight="1" x14ac:dyDescent="0.2">
      <c r="A20" s="428" t="s">
        <v>204</v>
      </c>
      <c r="B20" s="86"/>
      <c r="C20" s="87">
        <v>-3302.6100000000006</v>
      </c>
      <c r="D20" s="95">
        <v>-10383.047</v>
      </c>
      <c r="E20" s="87">
        <v>-14284.802</v>
      </c>
      <c r="F20" s="87"/>
      <c r="G20" s="87">
        <v>-3189.3069999999989</v>
      </c>
      <c r="H20" s="87">
        <v>-10093.638999999999</v>
      </c>
      <c r="I20" s="87">
        <v>-13766.456</v>
      </c>
      <c r="K20" s="169"/>
    </row>
    <row r="21" spans="1:11" ht="10.5" customHeight="1" x14ac:dyDescent="0.2">
      <c r="A21" s="428" t="s">
        <v>203</v>
      </c>
      <c r="B21" s="86"/>
      <c r="C21" s="87">
        <v>-1968.4490000000005</v>
      </c>
      <c r="D21" s="95">
        <v>-6432.4529999999995</v>
      </c>
      <c r="E21" s="87">
        <v>-8361.2819999999992</v>
      </c>
      <c r="F21" s="87"/>
      <c r="G21" s="87">
        <v>-1905.9760000000042</v>
      </c>
      <c r="H21" s="87">
        <v>-6489.372000000003</v>
      </c>
      <c r="I21" s="87">
        <v>-8472.5290000000005</v>
      </c>
      <c r="K21" s="169"/>
    </row>
    <row r="22" spans="1:11" ht="10.5" customHeight="1" x14ac:dyDescent="0.2">
      <c r="A22" s="428" t="s">
        <v>202</v>
      </c>
      <c r="B22" s="86"/>
      <c r="C22" s="87">
        <v>-221.495</v>
      </c>
      <c r="D22" s="95">
        <v>-690.16700000000003</v>
      </c>
      <c r="E22" s="87">
        <v>-935.85799999999995</v>
      </c>
      <c r="F22" s="87"/>
      <c r="G22" s="87">
        <v>-239.86899999999997</v>
      </c>
      <c r="H22" s="87">
        <v>-704.97299999999996</v>
      </c>
      <c r="I22" s="87">
        <v>-949.84400000000005</v>
      </c>
      <c r="K22" s="169"/>
    </row>
    <row r="23" spans="1:11" ht="10.5" customHeight="1" x14ac:dyDescent="0.2">
      <c r="A23" s="428" t="s">
        <v>201</v>
      </c>
      <c r="B23" s="86"/>
      <c r="C23" s="87">
        <v>-1770.9790000000003</v>
      </c>
      <c r="D23" s="95">
        <v>-4439.71</v>
      </c>
      <c r="E23" s="87">
        <v>-6165.6770000000006</v>
      </c>
      <c r="F23" s="87"/>
      <c r="G23" s="87">
        <v>-1462.9429999999993</v>
      </c>
      <c r="H23" s="87">
        <v>-3975.7979999999998</v>
      </c>
      <c r="I23" s="87">
        <v>-5634.7339999999995</v>
      </c>
      <c r="K23" s="169"/>
    </row>
    <row r="24" spans="1:11" ht="10.5" customHeight="1" x14ac:dyDescent="0.2">
      <c r="A24" s="428" t="s">
        <v>200</v>
      </c>
      <c r="B24" s="86"/>
      <c r="C24" s="87">
        <v>0</v>
      </c>
      <c r="D24" s="95">
        <v>0</v>
      </c>
      <c r="E24" s="87">
        <v>0</v>
      </c>
      <c r="F24" s="87"/>
      <c r="G24" s="87">
        <v>0</v>
      </c>
      <c r="H24" s="87">
        <v>0</v>
      </c>
      <c r="I24" s="87">
        <v>0</v>
      </c>
      <c r="K24" s="169"/>
    </row>
    <row r="25" spans="1:11" ht="10.5" customHeight="1" x14ac:dyDescent="0.2">
      <c r="A25" s="428" t="s">
        <v>118</v>
      </c>
      <c r="B25" s="86"/>
      <c r="C25" s="87">
        <v>-408.73800000000119</v>
      </c>
      <c r="D25" s="95">
        <v>-1500.4140000000007</v>
      </c>
      <c r="E25" s="87">
        <v>-1779.760000000002</v>
      </c>
      <c r="F25" s="87"/>
      <c r="G25" s="87">
        <v>-362.00500000000284</v>
      </c>
      <c r="H25" s="87">
        <v>-1245.5650000000023</v>
      </c>
      <c r="I25" s="87">
        <v>-1679.2520000000004</v>
      </c>
      <c r="K25" s="169"/>
    </row>
    <row r="26" spans="1:11" ht="10.5" customHeight="1" x14ac:dyDescent="0.2">
      <c r="A26" s="101" t="s">
        <v>181</v>
      </c>
      <c r="B26" s="102"/>
      <c r="C26" s="88">
        <v>-7672.2710000000025</v>
      </c>
      <c r="D26" s="96">
        <v>-23445.791000000001</v>
      </c>
      <c r="E26" s="88">
        <v>-31527.379000000001</v>
      </c>
      <c r="F26" s="88"/>
      <c r="G26" s="88">
        <v>-7160.1000000000076</v>
      </c>
      <c r="H26" s="88">
        <v>-22509.347000000005</v>
      </c>
      <c r="I26" s="88">
        <v>-30502.815000000002</v>
      </c>
      <c r="K26" s="169"/>
    </row>
    <row r="27" spans="1:11" ht="3" customHeight="1" x14ac:dyDescent="0.2">
      <c r="A27" s="428"/>
      <c r="B27" s="86"/>
      <c r="C27" s="88"/>
      <c r="D27" s="96"/>
      <c r="E27" s="88"/>
      <c r="F27" s="88"/>
      <c r="G27" s="88"/>
      <c r="H27" s="88"/>
      <c r="I27" s="88"/>
      <c r="K27" s="169"/>
    </row>
    <row r="28" spans="1:11" ht="10.5" customHeight="1" x14ac:dyDescent="0.2">
      <c r="A28" s="101" t="s">
        <v>199</v>
      </c>
      <c r="B28" s="102"/>
      <c r="C28" s="88">
        <v>802.3899999999976</v>
      </c>
      <c r="D28" s="96">
        <v>3646.9089999999997</v>
      </c>
      <c r="E28" s="88">
        <v>4322.5149999999994</v>
      </c>
      <c r="F28" s="88"/>
      <c r="G28" s="88">
        <v>655.57699999999204</v>
      </c>
      <c r="H28" s="88">
        <v>831.81799999999566</v>
      </c>
      <c r="I28" s="88">
        <v>2014.4780000000028</v>
      </c>
      <c r="K28" s="169"/>
    </row>
    <row r="29" spans="1:11" ht="3" customHeight="1" x14ac:dyDescent="0.2">
      <c r="A29" s="428"/>
      <c r="B29" s="86"/>
      <c r="C29" s="87"/>
      <c r="D29" s="95"/>
      <c r="E29" s="87"/>
      <c r="F29" s="87"/>
      <c r="G29" s="87"/>
      <c r="H29" s="87"/>
      <c r="I29" s="87"/>
      <c r="K29" s="169"/>
    </row>
    <row r="30" spans="1:11" ht="10.5" customHeight="1" x14ac:dyDescent="0.2">
      <c r="A30" s="101" t="s">
        <v>198</v>
      </c>
      <c r="B30" s="102"/>
      <c r="C30" s="87"/>
      <c r="D30" s="95"/>
      <c r="E30" s="87"/>
      <c r="F30" s="87"/>
      <c r="G30" s="87"/>
      <c r="H30" s="87"/>
      <c r="I30" s="87"/>
      <c r="K30" s="169"/>
    </row>
    <row r="31" spans="1:11" ht="3" customHeight="1" x14ac:dyDescent="0.2">
      <c r="A31" s="428"/>
      <c r="B31" s="86"/>
      <c r="C31" s="87"/>
      <c r="D31" s="95"/>
      <c r="E31" s="87"/>
      <c r="F31" s="87"/>
      <c r="G31" s="87"/>
      <c r="H31" s="87"/>
      <c r="I31" s="87"/>
      <c r="K31" s="169"/>
    </row>
    <row r="32" spans="1:11" ht="10.5" customHeight="1" x14ac:dyDescent="0.2">
      <c r="A32" s="101" t="s">
        <v>197</v>
      </c>
      <c r="B32" s="102"/>
      <c r="C32" s="87"/>
      <c r="D32" s="95"/>
      <c r="E32" s="87"/>
      <c r="F32" s="87"/>
      <c r="G32" s="87"/>
      <c r="H32" s="87"/>
      <c r="I32" s="87"/>
      <c r="K32" s="169"/>
    </row>
    <row r="33" spans="1:11" ht="10.5" customHeight="1" x14ac:dyDescent="0.2">
      <c r="A33" s="428" t="s">
        <v>90</v>
      </c>
      <c r="B33" s="86"/>
      <c r="C33" s="87">
        <v>-631.99800000000005</v>
      </c>
      <c r="D33" s="95">
        <v>-1754.288</v>
      </c>
      <c r="E33" s="87">
        <v>-2562.9720000000002</v>
      </c>
      <c r="F33" s="87"/>
      <c r="G33" s="87">
        <v>-486.81500000000005</v>
      </c>
      <c r="H33" s="87">
        <v>-1669.741</v>
      </c>
      <c r="I33" s="87">
        <v>-2540.1880000000001</v>
      </c>
      <c r="K33" s="169"/>
    </row>
    <row r="34" spans="1:11" ht="10.5" customHeight="1" x14ac:dyDescent="0.2">
      <c r="A34" s="428" t="s">
        <v>86</v>
      </c>
      <c r="B34" s="86"/>
      <c r="C34" s="87">
        <v>17.001999999999953</v>
      </c>
      <c r="D34" s="95">
        <v>1455.646</v>
      </c>
      <c r="E34" s="87">
        <v>1539.1149999999998</v>
      </c>
      <c r="F34" s="87"/>
      <c r="G34" s="87">
        <v>14.656000000000006</v>
      </c>
      <c r="H34" s="87">
        <v>50.587000000000003</v>
      </c>
      <c r="I34" s="87">
        <v>99.578000000000003</v>
      </c>
      <c r="K34" s="169"/>
    </row>
    <row r="35" spans="1:11" ht="10.5" customHeight="1" x14ac:dyDescent="0.2">
      <c r="A35" s="101" t="s">
        <v>196</v>
      </c>
      <c r="B35" s="102"/>
      <c r="C35" s="88">
        <v>-614.99600000000009</v>
      </c>
      <c r="D35" s="96">
        <v>-298.64200000000005</v>
      </c>
      <c r="E35" s="88">
        <v>-1023.8570000000004</v>
      </c>
      <c r="F35" s="88"/>
      <c r="G35" s="88">
        <v>-472.15900000000011</v>
      </c>
      <c r="H35" s="88">
        <v>-1619.154</v>
      </c>
      <c r="I35" s="88">
        <v>-2440.61</v>
      </c>
      <c r="K35" s="169"/>
    </row>
    <row r="36" spans="1:11" ht="3" customHeight="1" x14ac:dyDescent="0.2">
      <c r="A36" s="428"/>
      <c r="B36" s="86"/>
      <c r="C36" s="87"/>
      <c r="D36" s="95"/>
      <c r="E36" s="87"/>
      <c r="F36" s="87"/>
      <c r="G36" s="87"/>
      <c r="H36" s="87"/>
      <c r="I36" s="87"/>
      <c r="K36" s="169"/>
    </row>
    <row r="37" spans="1:11" ht="10.5" customHeight="1" x14ac:dyDescent="0.2">
      <c r="A37" s="101" t="s">
        <v>195</v>
      </c>
      <c r="B37" s="102"/>
      <c r="C37" s="87"/>
      <c r="D37" s="95"/>
      <c r="E37" s="87"/>
      <c r="F37" s="87"/>
      <c r="G37" s="87"/>
      <c r="H37" s="87"/>
      <c r="I37" s="87"/>
      <c r="K37" s="169"/>
    </row>
    <row r="38" spans="1:11" ht="10.5" customHeight="1" x14ac:dyDescent="0.2">
      <c r="A38" s="101" t="s">
        <v>189</v>
      </c>
      <c r="B38" s="86"/>
      <c r="C38" s="87"/>
      <c r="D38" s="95"/>
      <c r="E38" s="87"/>
      <c r="F38" s="87"/>
      <c r="G38" s="87"/>
      <c r="H38" s="87"/>
      <c r="I38" s="87"/>
      <c r="K38" s="169"/>
    </row>
    <row r="39" spans="1:11" ht="10.5" customHeight="1" x14ac:dyDescent="0.2">
      <c r="A39" s="428" t="s">
        <v>194</v>
      </c>
      <c r="B39" s="86"/>
      <c r="C39" s="87">
        <v>7.1589999999999918</v>
      </c>
      <c r="D39" s="95">
        <v>17.026999999999987</v>
      </c>
      <c r="E39" s="87">
        <v>10</v>
      </c>
      <c r="F39" s="87"/>
      <c r="G39" s="87">
        <v>4.3410000000000082</v>
      </c>
      <c r="H39" s="87">
        <v>29.437000000000012</v>
      </c>
      <c r="I39" s="87">
        <v>33.294999999999959</v>
      </c>
      <c r="K39" s="169"/>
    </row>
    <row r="40" spans="1:11" ht="10.5" customHeight="1" x14ac:dyDescent="0.2">
      <c r="A40" s="428" t="s">
        <v>193</v>
      </c>
      <c r="B40" s="86"/>
      <c r="C40" s="87">
        <v>-23.500999999999998</v>
      </c>
      <c r="D40" s="95">
        <v>36.439</v>
      </c>
      <c r="E40" s="87">
        <v>117.386</v>
      </c>
      <c r="F40" s="87"/>
      <c r="G40" s="87">
        <v>216.86999999999998</v>
      </c>
      <c r="H40" s="87">
        <v>245</v>
      </c>
      <c r="I40" s="87">
        <v>307.51</v>
      </c>
      <c r="K40" s="169"/>
    </row>
    <row r="41" spans="1:11" ht="10.5" customHeight="1" x14ac:dyDescent="0.2">
      <c r="A41" s="101" t="s">
        <v>185</v>
      </c>
      <c r="B41" s="86"/>
      <c r="C41" s="87"/>
      <c r="D41" s="95"/>
      <c r="E41" s="87"/>
      <c r="F41" s="87"/>
      <c r="G41" s="87"/>
      <c r="H41" s="87"/>
      <c r="I41" s="87"/>
      <c r="K41" s="169"/>
    </row>
    <row r="42" spans="1:11" ht="10.5" customHeight="1" x14ac:dyDescent="0.2">
      <c r="A42" s="428" t="s">
        <v>194</v>
      </c>
      <c r="B42" s="86"/>
      <c r="C42" s="87">
        <v>-142.65899999999999</v>
      </c>
      <c r="D42" s="95">
        <v>-417.15699999999998</v>
      </c>
      <c r="E42" s="87">
        <v>-1285.17</v>
      </c>
      <c r="F42" s="87"/>
      <c r="G42" s="87">
        <v>-306.21699999999998</v>
      </c>
      <c r="H42" s="87">
        <v>-603.44299999999998</v>
      </c>
      <c r="I42" s="87">
        <v>-790.10900000000004</v>
      </c>
      <c r="K42" s="169"/>
    </row>
    <row r="43" spans="1:11" ht="10.5" customHeight="1" x14ac:dyDescent="0.2">
      <c r="A43" s="428" t="s">
        <v>193</v>
      </c>
      <c r="B43" s="86"/>
      <c r="C43" s="87">
        <v>-11.435</v>
      </c>
      <c r="D43" s="95">
        <v>-19.436</v>
      </c>
      <c r="E43" s="87">
        <v>-38</v>
      </c>
      <c r="F43" s="87"/>
      <c r="G43" s="87">
        <v>-18.010999999999996</v>
      </c>
      <c r="H43" s="87">
        <v>-41.8</v>
      </c>
      <c r="I43" s="87">
        <v>-66.378</v>
      </c>
      <c r="K43" s="169"/>
    </row>
    <row r="44" spans="1:11" ht="10.5" customHeight="1" x14ac:dyDescent="0.2">
      <c r="A44" s="101" t="s">
        <v>192</v>
      </c>
      <c r="B44" s="102"/>
      <c r="C44" s="88">
        <v>-170.43599999999995</v>
      </c>
      <c r="D44" s="96">
        <v>-383.12699999999995</v>
      </c>
      <c r="E44" s="88">
        <v>-1195.7840000000001</v>
      </c>
      <c r="F44" s="88"/>
      <c r="G44" s="88">
        <v>-103.017</v>
      </c>
      <c r="H44" s="88">
        <v>-370.017</v>
      </c>
      <c r="I44" s="88">
        <v>-515.68200000000013</v>
      </c>
      <c r="K44" s="169"/>
    </row>
    <row r="45" spans="1:11" ht="3" customHeight="1" x14ac:dyDescent="0.2">
      <c r="A45" s="428"/>
      <c r="B45" s="86"/>
      <c r="C45" s="88"/>
      <c r="D45" s="96"/>
      <c r="E45" s="88"/>
      <c r="F45" s="88"/>
      <c r="G45" s="88"/>
      <c r="H45" s="88"/>
      <c r="I45" s="88"/>
      <c r="K45" s="169"/>
    </row>
    <row r="46" spans="1:11" ht="10.5" customHeight="1" x14ac:dyDescent="0.2">
      <c r="A46" s="101" t="s">
        <v>191</v>
      </c>
      <c r="B46" s="102"/>
      <c r="C46" s="88">
        <v>-785.43200000000002</v>
      </c>
      <c r="D46" s="96">
        <v>-681.76900000000001</v>
      </c>
      <c r="E46" s="88">
        <v>-2219.6410000000005</v>
      </c>
      <c r="F46" s="88"/>
      <c r="G46" s="88">
        <v>-575.17600000000016</v>
      </c>
      <c r="H46" s="88">
        <v>-1989.171</v>
      </c>
      <c r="I46" s="88">
        <v>-2956.2920000000004</v>
      </c>
      <c r="K46" s="169"/>
    </row>
    <row r="47" spans="1:11" ht="3" customHeight="1" x14ac:dyDescent="0.2">
      <c r="A47" s="428"/>
      <c r="B47" s="86"/>
      <c r="C47" s="87"/>
      <c r="D47" s="95"/>
      <c r="E47" s="87"/>
      <c r="F47" s="87"/>
      <c r="G47" s="87"/>
      <c r="H47" s="87"/>
      <c r="I47" s="87"/>
      <c r="K47" s="169"/>
    </row>
    <row r="48" spans="1:11" ht="10.5" customHeight="1" x14ac:dyDescent="0.2">
      <c r="A48" s="185" t="s">
        <v>190</v>
      </c>
      <c r="B48" s="186"/>
      <c r="C48" s="87"/>
      <c r="D48" s="95"/>
      <c r="E48" s="87"/>
      <c r="F48" s="87"/>
      <c r="G48" s="87"/>
      <c r="H48" s="87"/>
      <c r="I48" s="87"/>
      <c r="K48" s="169"/>
    </row>
    <row r="49" spans="1:11" ht="3" customHeight="1" x14ac:dyDescent="0.2">
      <c r="A49" s="428"/>
      <c r="B49" s="86"/>
      <c r="C49" s="87"/>
      <c r="D49" s="95"/>
      <c r="E49" s="87"/>
      <c r="F49" s="87"/>
      <c r="G49" s="87"/>
      <c r="H49" s="87"/>
      <c r="I49" s="87"/>
      <c r="K49" s="169"/>
    </row>
    <row r="50" spans="1:11" ht="10.5" customHeight="1" x14ac:dyDescent="0.2">
      <c r="A50" s="101" t="s">
        <v>189</v>
      </c>
      <c r="B50" s="102"/>
      <c r="C50" s="87"/>
      <c r="D50" s="95"/>
      <c r="E50" s="87"/>
      <c r="F50" s="87"/>
      <c r="G50" s="87"/>
      <c r="H50" s="87"/>
      <c r="I50" s="87"/>
      <c r="K50" s="169"/>
    </row>
    <row r="51" spans="1:11" ht="10.5" customHeight="1" x14ac:dyDescent="0.2">
      <c r="A51" s="428" t="s">
        <v>141</v>
      </c>
      <c r="B51" s="86"/>
      <c r="C51" s="87">
        <v>0</v>
      </c>
      <c r="D51" s="95">
        <v>0</v>
      </c>
      <c r="E51" s="87">
        <v>17.006</v>
      </c>
      <c r="F51" s="87"/>
      <c r="G51" s="87">
        <v>0</v>
      </c>
      <c r="H51" s="87">
        <v>0</v>
      </c>
      <c r="I51" s="87">
        <v>16.672000000000001</v>
      </c>
      <c r="K51" s="169"/>
    </row>
    <row r="52" spans="1:11" ht="10.5" customHeight="1" x14ac:dyDescent="0.2">
      <c r="A52" s="428" t="s">
        <v>38</v>
      </c>
      <c r="B52" s="86"/>
      <c r="C52" s="87">
        <v>12.131</v>
      </c>
      <c r="D52" s="95">
        <v>45.74</v>
      </c>
      <c r="E52" s="87">
        <v>165.62200000000001</v>
      </c>
      <c r="F52" s="87"/>
      <c r="G52" s="87">
        <v>10.888999999999996</v>
      </c>
      <c r="H52" s="87">
        <v>46.482999999999997</v>
      </c>
      <c r="I52" s="87">
        <v>60.94</v>
      </c>
      <c r="K52" s="169"/>
    </row>
    <row r="53" spans="1:11" ht="10.5" customHeight="1" x14ac:dyDescent="0.2">
      <c r="A53" s="428" t="s">
        <v>188</v>
      </c>
      <c r="B53" s="86"/>
      <c r="C53" s="87">
        <v>0</v>
      </c>
      <c r="D53" s="95">
        <v>0</v>
      </c>
      <c r="E53" s="87">
        <v>0</v>
      </c>
      <c r="F53" s="87"/>
      <c r="G53" s="87">
        <v>0</v>
      </c>
      <c r="H53" s="87">
        <v>0</v>
      </c>
      <c r="I53" s="87">
        <v>0</v>
      </c>
      <c r="K53" s="169"/>
    </row>
    <row r="54" spans="1:11" ht="10.5" customHeight="1" x14ac:dyDescent="0.2">
      <c r="A54" s="428" t="s">
        <v>187</v>
      </c>
      <c r="B54" s="86"/>
      <c r="C54" s="87">
        <v>24.043000000000006</v>
      </c>
      <c r="D54" s="95">
        <v>197.334</v>
      </c>
      <c r="E54" s="87">
        <v>140.387</v>
      </c>
      <c r="F54" s="87"/>
      <c r="G54" s="87">
        <v>11.475999999999999</v>
      </c>
      <c r="H54" s="87">
        <v>193.488</v>
      </c>
      <c r="I54" s="87">
        <v>252.72499999999999</v>
      </c>
      <c r="K54" s="169"/>
    </row>
    <row r="55" spans="1:11" ht="10.5" customHeight="1" x14ac:dyDescent="0.2">
      <c r="A55" s="101" t="s">
        <v>186</v>
      </c>
      <c r="B55" s="102"/>
      <c r="C55" s="88">
        <v>36.174000000000007</v>
      </c>
      <c r="D55" s="96">
        <v>243.07400000000001</v>
      </c>
      <c r="E55" s="88">
        <v>323.01499999999999</v>
      </c>
      <c r="F55" s="88"/>
      <c r="G55" s="88">
        <v>22.365000000000009</v>
      </c>
      <c r="H55" s="88">
        <v>239.971</v>
      </c>
      <c r="I55" s="88">
        <v>330.33699999999999</v>
      </c>
      <c r="K55" s="169"/>
    </row>
    <row r="56" spans="1:11" ht="3" customHeight="1" x14ac:dyDescent="0.2">
      <c r="A56" s="428"/>
      <c r="B56" s="86"/>
      <c r="C56" s="87"/>
      <c r="D56" s="95"/>
      <c r="E56" s="87"/>
      <c r="F56" s="87"/>
      <c r="G56" s="87"/>
      <c r="H56" s="87"/>
      <c r="I56" s="87"/>
      <c r="K56" s="169"/>
    </row>
    <row r="57" spans="1:11" ht="10.5" customHeight="1" x14ac:dyDescent="0.2">
      <c r="A57" s="101" t="s">
        <v>185</v>
      </c>
      <c r="B57" s="102"/>
      <c r="C57" s="87"/>
      <c r="D57" s="95"/>
      <c r="E57" s="87"/>
      <c r="F57" s="87"/>
      <c r="G57" s="87"/>
      <c r="H57" s="87"/>
      <c r="I57" s="87"/>
      <c r="K57" s="169"/>
    </row>
    <row r="58" spans="1:11" ht="10.5" customHeight="1" x14ac:dyDescent="0.2">
      <c r="A58" s="428" t="s">
        <v>158</v>
      </c>
      <c r="B58" s="86"/>
      <c r="C58" s="87">
        <v>0</v>
      </c>
      <c r="D58" s="95">
        <v>0</v>
      </c>
      <c r="E58" s="87">
        <v>-17.006</v>
      </c>
      <c r="F58" s="87"/>
      <c r="G58" s="87">
        <v>0</v>
      </c>
      <c r="H58" s="87">
        <v>0</v>
      </c>
      <c r="I58" s="87">
        <v>-16.672000000000001</v>
      </c>
      <c r="K58" s="169"/>
    </row>
    <row r="59" spans="1:11" ht="10.5" customHeight="1" x14ac:dyDescent="0.2">
      <c r="A59" s="428" t="s">
        <v>184</v>
      </c>
      <c r="B59" s="86"/>
      <c r="C59" s="87">
        <v>-82.327999999999975</v>
      </c>
      <c r="D59" s="95">
        <v>-1355.886</v>
      </c>
      <c r="E59" s="87">
        <v>-1442.605</v>
      </c>
      <c r="F59" s="87"/>
      <c r="G59" s="87">
        <v>-258.38299999999998</v>
      </c>
      <c r="H59" s="87">
        <v>-284.75700000000001</v>
      </c>
      <c r="I59" s="87">
        <v>-513.33899999999994</v>
      </c>
      <c r="K59" s="169"/>
    </row>
    <row r="60" spans="1:11" ht="10.5" customHeight="1" x14ac:dyDescent="0.2">
      <c r="A60" s="428" t="s">
        <v>183</v>
      </c>
      <c r="B60" s="86"/>
      <c r="C60" s="87">
        <v>0</v>
      </c>
      <c r="D60" s="95">
        <v>0</v>
      </c>
      <c r="E60" s="87">
        <v>0</v>
      </c>
      <c r="F60" s="87"/>
      <c r="G60" s="87">
        <v>0</v>
      </c>
      <c r="H60" s="87">
        <v>0</v>
      </c>
      <c r="I60" s="87">
        <v>0</v>
      </c>
      <c r="K60" s="169"/>
    </row>
    <row r="61" spans="1:11" ht="10.5" customHeight="1" x14ac:dyDescent="0.2">
      <c r="A61" s="428" t="s">
        <v>182</v>
      </c>
      <c r="B61" s="86"/>
      <c r="C61" s="87">
        <v>-64.030999999996652</v>
      </c>
      <c r="D61" s="95">
        <v>-358.89399999999858</v>
      </c>
      <c r="E61" s="87">
        <v>-510.61000000000109</v>
      </c>
      <c r="F61" s="87"/>
      <c r="G61" s="87">
        <v>-53.172999999996506</v>
      </c>
      <c r="H61" s="87">
        <v>-186.8909999999982</v>
      </c>
      <c r="I61" s="87">
        <v>-214.00500000000122</v>
      </c>
      <c r="K61" s="169"/>
    </row>
    <row r="62" spans="1:11" ht="10.5" customHeight="1" x14ac:dyDescent="0.2">
      <c r="A62" s="101" t="s">
        <v>181</v>
      </c>
      <c r="B62" s="102"/>
      <c r="C62" s="88">
        <v>-146.35899999999674</v>
      </c>
      <c r="D62" s="96">
        <v>-1714.7799999999986</v>
      </c>
      <c r="E62" s="88">
        <v>-1970.2210000000011</v>
      </c>
      <c r="F62" s="88"/>
      <c r="G62" s="88">
        <v>-311.55599999999652</v>
      </c>
      <c r="H62" s="88">
        <v>-471.64799999999821</v>
      </c>
      <c r="I62" s="88">
        <v>-744.01600000000121</v>
      </c>
      <c r="K62" s="169"/>
    </row>
    <row r="63" spans="1:11" ht="3" customHeight="1" x14ac:dyDescent="0.2">
      <c r="A63" s="428"/>
      <c r="B63" s="86"/>
      <c r="C63" s="88"/>
      <c r="D63" s="96"/>
      <c r="E63" s="88"/>
      <c r="F63" s="88"/>
      <c r="G63" s="88"/>
      <c r="H63" s="88"/>
      <c r="I63" s="88"/>
      <c r="K63" s="169"/>
    </row>
    <row r="64" spans="1:11" ht="10.5" customHeight="1" x14ac:dyDescent="0.2">
      <c r="A64" s="101" t="s">
        <v>180</v>
      </c>
      <c r="B64" s="102"/>
      <c r="C64" s="88">
        <v>-110.18499999999676</v>
      </c>
      <c r="D64" s="96">
        <v>-1471.7059999999985</v>
      </c>
      <c r="E64" s="88">
        <v>-1647.206000000001</v>
      </c>
      <c r="F64" s="88"/>
      <c r="G64" s="88">
        <v>-289.19099999999651</v>
      </c>
      <c r="H64" s="88">
        <v>-231.6769999999982</v>
      </c>
      <c r="I64" s="88">
        <v>-413.67900000000122</v>
      </c>
      <c r="K64" s="169"/>
    </row>
    <row r="65" spans="1:11" ht="3" customHeight="1" x14ac:dyDescent="0.2">
      <c r="A65" s="428"/>
      <c r="B65" s="86"/>
      <c r="C65" s="87"/>
      <c r="D65" s="95"/>
      <c r="E65" s="87"/>
      <c r="F65" s="87"/>
      <c r="G65" s="87"/>
      <c r="H65" s="87"/>
      <c r="I65" s="87"/>
      <c r="K65" s="169"/>
    </row>
    <row r="66" spans="1:11" ht="10.5" customHeight="1" x14ac:dyDescent="0.2">
      <c r="A66" s="13" t="s">
        <v>179</v>
      </c>
      <c r="B66" s="7"/>
      <c r="C66" s="89">
        <v>-93.226999999999407</v>
      </c>
      <c r="D66" s="97">
        <v>1493.4340000000009</v>
      </c>
      <c r="E66" s="89">
        <v>455.66799999999785</v>
      </c>
      <c r="F66" s="89"/>
      <c r="G66" s="89">
        <v>-208.79000000000451</v>
      </c>
      <c r="H66" s="89">
        <v>-1389.0300000000025</v>
      </c>
      <c r="I66" s="89">
        <v>-1355.4929999999988</v>
      </c>
      <c r="K66" s="169"/>
    </row>
    <row r="67" spans="1:11" ht="10.5" customHeight="1" x14ac:dyDescent="0.2">
      <c r="A67" s="428" t="s">
        <v>178</v>
      </c>
      <c r="B67" s="86"/>
      <c r="C67" s="87">
        <v>6591.3420000000078</v>
      </c>
      <c r="D67" s="95">
        <v>5004.6810000000078</v>
      </c>
      <c r="E67" s="87">
        <v>5004.6810000000141</v>
      </c>
      <c r="F67" s="87"/>
      <c r="G67" s="87">
        <v>5179.9340000000084</v>
      </c>
      <c r="H67" s="87">
        <v>6360.1740000000063</v>
      </c>
      <c r="I67" s="87">
        <v>6360.1740000000063</v>
      </c>
      <c r="K67" s="169"/>
    </row>
    <row r="68" spans="1:11" ht="10.5" customHeight="1" x14ac:dyDescent="0.2">
      <c r="A68" s="428" t="s">
        <v>177</v>
      </c>
      <c r="B68" s="86"/>
      <c r="C68" s="87">
        <v>6498.1150000000089</v>
      </c>
      <c r="D68" s="95">
        <v>6498.1150000000089</v>
      </c>
      <c r="E68" s="87">
        <v>5460.349000000012</v>
      </c>
      <c r="F68" s="87"/>
      <c r="G68" s="87">
        <v>4971.1440000000039</v>
      </c>
      <c r="H68" s="87">
        <v>4971.1440000000039</v>
      </c>
      <c r="I68" s="87">
        <v>5004.6810000000078</v>
      </c>
      <c r="K68" s="169"/>
    </row>
    <row r="69" spans="1:11" ht="3" customHeight="1" x14ac:dyDescent="0.2">
      <c r="A69" s="428"/>
      <c r="B69" s="86"/>
      <c r="C69" s="87"/>
      <c r="D69" s="95"/>
      <c r="E69" s="87"/>
      <c r="F69" s="87"/>
      <c r="G69" s="87"/>
      <c r="H69" s="87"/>
      <c r="I69" s="87"/>
      <c r="K69" s="169"/>
    </row>
    <row r="70" spans="1:11" ht="11.25" customHeight="1" x14ac:dyDescent="0.2">
      <c r="A70" s="98" t="s">
        <v>92</v>
      </c>
      <c r="B70" s="99"/>
      <c r="C70" s="187"/>
      <c r="D70" s="188"/>
      <c r="E70" s="187"/>
      <c r="F70" s="187"/>
      <c r="G70" s="187"/>
      <c r="H70" s="187"/>
      <c r="I70" s="187"/>
      <c r="K70" s="169"/>
    </row>
    <row r="71" spans="1:11" ht="3" customHeight="1" x14ac:dyDescent="0.2">
      <c r="A71" s="428"/>
      <c r="B71" s="86"/>
      <c r="C71" s="87"/>
      <c r="D71" s="95"/>
      <c r="E71" s="87"/>
      <c r="F71" s="87"/>
      <c r="G71" s="87"/>
      <c r="H71" s="87"/>
      <c r="I71" s="87"/>
      <c r="K71" s="169"/>
    </row>
    <row r="72" spans="1:11" ht="10.5" customHeight="1" x14ac:dyDescent="0.2">
      <c r="A72" s="428" t="s">
        <v>176</v>
      </c>
      <c r="B72" s="86"/>
      <c r="C72" s="87">
        <v>802.3899999999976</v>
      </c>
      <c r="D72" s="95">
        <v>3646.9089999999997</v>
      </c>
      <c r="E72" s="87">
        <v>4322.5149999999994</v>
      </c>
      <c r="F72" s="87"/>
      <c r="G72" s="87">
        <v>655.57699999999204</v>
      </c>
      <c r="H72" s="87">
        <v>831.81799999999566</v>
      </c>
      <c r="I72" s="87">
        <v>2014.4780000000028</v>
      </c>
      <c r="K72" s="169"/>
    </row>
    <row r="73" spans="1:11" ht="10.5" customHeight="1" x14ac:dyDescent="0.2">
      <c r="A73" s="428" t="s">
        <v>175</v>
      </c>
      <c r="B73" s="86"/>
      <c r="C73" s="87">
        <v>-614.99600000000009</v>
      </c>
      <c r="D73" s="95">
        <v>-298.64200000000005</v>
      </c>
      <c r="E73" s="87">
        <v>-1023.8570000000004</v>
      </c>
      <c r="F73" s="87"/>
      <c r="G73" s="87">
        <v>-472.15900000000011</v>
      </c>
      <c r="H73" s="87">
        <v>-1619.154</v>
      </c>
      <c r="I73" s="87">
        <v>-2440.61</v>
      </c>
      <c r="K73" s="169"/>
    </row>
    <row r="74" spans="1:11" ht="3" customHeight="1" x14ac:dyDescent="0.2">
      <c r="A74" s="428"/>
      <c r="B74" s="86"/>
      <c r="C74" s="87"/>
      <c r="D74" s="95"/>
      <c r="E74" s="87"/>
      <c r="F74" s="87"/>
      <c r="G74" s="87"/>
      <c r="H74" s="87"/>
      <c r="I74" s="87"/>
      <c r="K74" s="169"/>
    </row>
    <row r="75" spans="1:11" ht="10.5" customHeight="1" x14ac:dyDescent="0.2">
      <c r="A75" s="13" t="s">
        <v>15</v>
      </c>
      <c r="B75" s="86"/>
      <c r="C75" s="89">
        <v>187.3939999999975</v>
      </c>
      <c r="D75" s="97">
        <v>3348.2669999999998</v>
      </c>
      <c r="E75" s="89">
        <v>3298.657999999999</v>
      </c>
      <c r="F75" s="89"/>
      <c r="G75" s="89">
        <v>183.41799999999193</v>
      </c>
      <c r="H75" s="89">
        <v>-787.33600000000433</v>
      </c>
      <c r="I75" s="89">
        <v>-426.13199999999733</v>
      </c>
      <c r="K75" s="169"/>
    </row>
    <row r="77" spans="1:11" x14ac:dyDescent="0.2">
      <c r="A77" s="220" t="s">
        <v>316</v>
      </c>
    </row>
    <row r="78" spans="1:11" x14ac:dyDescent="0.2">
      <c r="A78" s="220" t="s">
        <v>321</v>
      </c>
    </row>
    <row r="79" spans="1:11" ht="13.5" thickBot="1" x14ac:dyDescent="0.25">
      <c r="A79" s="404" t="s">
        <v>82</v>
      </c>
      <c r="B79" s="406"/>
      <c r="C79" s="406"/>
      <c r="D79" s="406"/>
      <c r="E79" s="406"/>
      <c r="F79" s="406"/>
      <c r="G79" s="406"/>
      <c r="H79" s="406"/>
      <c r="I79" s="406"/>
    </row>
  </sheetData>
  <mergeCells count="12">
    <mergeCell ref="H6:H7"/>
    <mergeCell ref="I6:I7"/>
    <mergeCell ref="A2:I2"/>
    <mergeCell ref="A3:I3"/>
    <mergeCell ref="C5:E5"/>
    <mergeCell ref="G5:I5"/>
    <mergeCell ref="A6:A7"/>
    <mergeCell ref="C6:C7"/>
    <mergeCell ref="D6:D7"/>
    <mergeCell ref="E6:E7"/>
    <mergeCell ref="F6:F8"/>
    <mergeCell ref="G6:G7"/>
  </mergeCells>
  <pageMargins left="0.75" right="0.75" top="1" bottom="1" header="0.5" footer="0.5"/>
  <pageSetup paperSize="9" scale="8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01BCF-93BC-4835-BEC6-E43F58BBB4A7}">
  <sheetPr>
    <tabColor theme="0"/>
    <pageSetUpPr fitToPage="1"/>
  </sheetPr>
  <dimension ref="A1:L73"/>
  <sheetViews>
    <sheetView showGridLines="0" zoomScaleNormal="100" workbookViewId="0"/>
  </sheetViews>
  <sheetFormatPr defaultRowHeight="12.75" x14ac:dyDescent="0.2"/>
  <cols>
    <col min="1" max="1" width="46.7109375" customWidth="1"/>
    <col min="2" max="2" width="4.140625" bestFit="1" customWidth="1"/>
    <col min="3" max="3" width="9.7109375" customWidth="1"/>
    <col min="4" max="5" width="10.7109375" customWidth="1"/>
    <col min="6" max="6" width="2.7109375" customWidth="1"/>
    <col min="7" max="7" width="9.7109375" customWidth="1"/>
    <col min="8" max="9" width="10.7109375" customWidth="1"/>
  </cols>
  <sheetData>
    <row r="1" spans="1:12" x14ac:dyDescent="0.2">
      <c r="A1" s="52" t="s">
        <v>523</v>
      </c>
    </row>
    <row r="2" spans="1:12" s="1" customFormat="1" ht="15.75" x14ac:dyDescent="0.25">
      <c r="A2" s="491" t="s">
        <v>213</v>
      </c>
      <c r="B2" s="491"/>
      <c r="C2" s="491"/>
      <c r="D2" s="491"/>
      <c r="E2" s="491"/>
      <c r="F2" s="491"/>
      <c r="G2" s="491"/>
      <c r="H2" s="491"/>
      <c r="I2" s="491"/>
    </row>
    <row r="3" spans="1:12" s="1" customFormat="1" x14ac:dyDescent="0.2">
      <c r="A3" s="492" t="s">
        <v>538</v>
      </c>
      <c r="B3" s="492"/>
      <c r="C3" s="492"/>
      <c r="D3" s="492"/>
      <c r="E3" s="492"/>
      <c r="F3" s="492"/>
      <c r="G3" s="492"/>
      <c r="H3" s="492"/>
      <c r="I3" s="492"/>
    </row>
    <row r="4" spans="1:12" ht="3" customHeight="1" x14ac:dyDescent="0.2"/>
    <row r="5" spans="1:12" x14ac:dyDescent="0.2">
      <c r="A5" s="189"/>
      <c r="B5" s="190"/>
      <c r="C5" s="510" t="s">
        <v>246</v>
      </c>
      <c r="D5" s="510"/>
      <c r="E5" s="510"/>
      <c r="F5" s="139"/>
      <c r="G5" s="510" t="s">
        <v>1</v>
      </c>
      <c r="H5" s="510"/>
      <c r="I5" s="510"/>
    </row>
    <row r="6" spans="1:12" ht="24.75" customHeight="1" x14ac:dyDescent="0.2">
      <c r="A6" s="511"/>
      <c r="B6" s="427" t="s">
        <v>128</v>
      </c>
      <c r="C6" s="490" t="s">
        <v>536</v>
      </c>
      <c r="D6" s="495" t="s">
        <v>537</v>
      </c>
      <c r="E6" s="490" t="s">
        <v>304</v>
      </c>
      <c r="F6" s="496"/>
      <c r="G6" s="490" t="s">
        <v>536</v>
      </c>
      <c r="H6" s="490" t="s">
        <v>537</v>
      </c>
      <c r="I6" s="490" t="s">
        <v>305</v>
      </c>
    </row>
    <row r="7" spans="1:12" ht="11.25" customHeight="1" x14ac:dyDescent="0.2">
      <c r="A7" s="511"/>
      <c r="B7" s="427"/>
      <c r="C7" s="490"/>
      <c r="D7" s="495"/>
      <c r="E7" s="490"/>
      <c r="F7" s="496"/>
      <c r="G7" s="490"/>
      <c r="H7" s="490"/>
      <c r="I7" s="490"/>
    </row>
    <row r="8" spans="1:12" x14ac:dyDescent="0.2">
      <c r="A8" s="146" t="s">
        <v>212</v>
      </c>
      <c r="B8" s="191"/>
      <c r="C8" s="427" t="s">
        <v>2</v>
      </c>
      <c r="D8" s="92" t="s">
        <v>2</v>
      </c>
      <c r="E8" s="427" t="s">
        <v>2</v>
      </c>
      <c r="F8" s="496"/>
      <c r="G8" s="427" t="s">
        <v>2</v>
      </c>
      <c r="H8" s="427" t="s">
        <v>2</v>
      </c>
      <c r="I8" s="427" t="s">
        <v>2</v>
      </c>
    </row>
    <row r="9" spans="1:12" ht="11.25" customHeight="1" x14ac:dyDescent="0.2">
      <c r="A9" s="101" t="s">
        <v>33</v>
      </c>
      <c r="B9" s="191"/>
      <c r="C9" s="191"/>
      <c r="D9" s="426"/>
      <c r="E9" s="422"/>
      <c r="F9" s="192"/>
      <c r="G9" s="192"/>
      <c r="H9" s="422"/>
      <c r="I9" s="422"/>
    </row>
    <row r="10" spans="1:12" ht="11.25" customHeight="1" x14ac:dyDescent="0.2">
      <c r="A10" s="428" t="s">
        <v>6</v>
      </c>
      <c r="B10" s="193"/>
      <c r="C10" s="87">
        <v>1983.6630000000014</v>
      </c>
      <c r="D10" s="95">
        <v>6802.8860000000013</v>
      </c>
      <c r="E10" s="87">
        <v>8484.5960000000014</v>
      </c>
      <c r="F10" s="87"/>
      <c r="G10" s="87">
        <v>1772.4789999999994</v>
      </c>
      <c r="H10" s="87">
        <v>6355.4340000000002</v>
      </c>
      <c r="I10" s="87">
        <v>8096.69</v>
      </c>
      <c r="K10" s="1"/>
      <c r="L10" s="1"/>
    </row>
    <row r="11" spans="1:12" ht="11.25" customHeight="1" x14ac:dyDescent="0.2">
      <c r="A11" s="428" t="s">
        <v>125</v>
      </c>
      <c r="B11" s="427"/>
      <c r="C11" s="87">
        <v>2075.1860000000006</v>
      </c>
      <c r="D11" s="95">
        <v>7056.5060000000003</v>
      </c>
      <c r="E11" s="87">
        <v>9573.0769999999993</v>
      </c>
      <c r="F11" s="87"/>
      <c r="G11" s="87">
        <v>2673.1139999999996</v>
      </c>
      <c r="H11" s="87">
        <v>7471.2709999999997</v>
      </c>
      <c r="I11" s="87">
        <v>10209.66</v>
      </c>
      <c r="K11" s="1"/>
      <c r="L11" s="1"/>
    </row>
    <row r="12" spans="1:12" ht="11.25" customHeight="1" x14ac:dyDescent="0.2">
      <c r="A12" s="428" t="s">
        <v>124</v>
      </c>
      <c r="B12" s="427"/>
      <c r="C12" s="87">
        <v>126.36399999999998</v>
      </c>
      <c r="D12" s="95">
        <v>283.42599999999999</v>
      </c>
      <c r="E12" s="87">
        <v>980.31500000000005</v>
      </c>
      <c r="F12" s="87"/>
      <c r="G12" s="87">
        <v>290.87699999999995</v>
      </c>
      <c r="H12" s="87">
        <v>623.65099999999995</v>
      </c>
      <c r="I12" s="87">
        <v>873.41200000000003</v>
      </c>
      <c r="K12" s="1"/>
      <c r="L12" s="1"/>
    </row>
    <row r="13" spans="1:12" ht="11.25" customHeight="1" x14ac:dyDescent="0.2">
      <c r="A13" s="428" t="s">
        <v>248</v>
      </c>
      <c r="B13" s="193"/>
      <c r="C13" s="87">
        <v>9626.5140000000029</v>
      </c>
      <c r="D13" s="95">
        <v>28852.562000000002</v>
      </c>
      <c r="E13" s="87">
        <v>37886.612999999998</v>
      </c>
      <c r="F13" s="87"/>
      <c r="G13" s="87">
        <v>5950.5599999999995</v>
      </c>
      <c r="H13" s="87">
        <v>17969.337</v>
      </c>
      <c r="I13" s="87">
        <v>23488.341</v>
      </c>
      <c r="K13" s="1"/>
      <c r="L13" s="1"/>
    </row>
    <row r="14" spans="1:12" ht="11.25" customHeight="1" x14ac:dyDescent="0.2">
      <c r="A14" s="428" t="s">
        <v>123</v>
      </c>
      <c r="B14" s="193"/>
      <c r="C14" s="87">
        <v>124.92099999999999</v>
      </c>
      <c r="D14" s="95">
        <v>410.30399999999997</v>
      </c>
      <c r="E14" s="87">
        <v>674.42</v>
      </c>
      <c r="F14" s="87"/>
      <c r="G14" s="87">
        <v>140.59300000000002</v>
      </c>
      <c r="H14" s="87">
        <v>450.73</v>
      </c>
      <c r="I14" s="87">
        <v>639.21799999999996</v>
      </c>
      <c r="K14" s="1"/>
      <c r="L14" s="1"/>
    </row>
    <row r="15" spans="1:12" ht="11.25" customHeight="1" x14ac:dyDescent="0.2">
      <c r="A15" s="428" t="s">
        <v>119</v>
      </c>
      <c r="B15" s="427"/>
      <c r="C15" s="87">
        <v>1937.2019999999993</v>
      </c>
      <c r="D15" s="95">
        <v>6142.3419999999996</v>
      </c>
      <c r="E15" s="87">
        <v>7505.2190000000001</v>
      </c>
      <c r="F15" s="87"/>
      <c r="G15" s="87">
        <v>1497.5259999999994</v>
      </c>
      <c r="H15" s="87">
        <v>4351.3649999999998</v>
      </c>
      <c r="I15" s="87">
        <v>6713.2549999999992</v>
      </c>
      <c r="K15" s="1"/>
      <c r="L15" s="1"/>
    </row>
    <row r="16" spans="1:12" ht="11.25" customHeight="1" x14ac:dyDescent="0.2">
      <c r="A16" s="428" t="s">
        <v>118</v>
      </c>
      <c r="B16" s="427"/>
      <c r="C16" s="87">
        <v>251.29399999999441</v>
      </c>
      <c r="D16" s="95">
        <v>768.02799999999843</v>
      </c>
      <c r="E16" s="87">
        <v>1032.0080000000089</v>
      </c>
      <c r="F16" s="87"/>
      <c r="G16" s="87">
        <v>330.18499999998312</v>
      </c>
      <c r="H16" s="87">
        <v>826.75399999998626</v>
      </c>
      <c r="I16" s="87">
        <v>1193.2269999999917</v>
      </c>
      <c r="K16" s="1"/>
      <c r="L16" s="1"/>
    </row>
    <row r="17" spans="1:12" s="194" customFormat="1" ht="11.25" customHeight="1" x14ac:dyDescent="0.2">
      <c r="A17" s="101" t="s">
        <v>211</v>
      </c>
      <c r="B17" s="427">
        <v>2</v>
      </c>
      <c r="C17" s="88">
        <v>16125.143999999993</v>
      </c>
      <c r="D17" s="96">
        <v>50316.053999999996</v>
      </c>
      <c r="E17" s="88">
        <v>66136.247999999992</v>
      </c>
      <c r="F17" s="88"/>
      <c r="G17" s="88">
        <v>12655.333999999984</v>
      </c>
      <c r="H17" s="88">
        <v>38048.541999999987</v>
      </c>
      <c r="I17" s="88">
        <v>51213.802999999993</v>
      </c>
      <c r="K17" s="1"/>
      <c r="L17" s="1"/>
    </row>
    <row r="18" spans="1:12" ht="3" customHeight="1" x14ac:dyDescent="0.2">
      <c r="A18" s="428"/>
      <c r="B18" s="427"/>
      <c r="C18" s="87"/>
      <c r="D18" s="95"/>
      <c r="E18" s="87"/>
      <c r="F18" s="87"/>
      <c r="G18" s="87"/>
      <c r="H18" s="87"/>
      <c r="I18" s="87"/>
      <c r="K18" s="1"/>
      <c r="L18" s="1"/>
    </row>
    <row r="19" spans="1:12" ht="11.25" customHeight="1" x14ac:dyDescent="0.2">
      <c r="A19" s="101" t="s">
        <v>117</v>
      </c>
      <c r="B19" s="427"/>
      <c r="C19" s="87"/>
      <c r="D19" s="95"/>
      <c r="E19" s="87"/>
      <c r="F19" s="87"/>
      <c r="G19" s="87"/>
      <c r="H19" s="87"/>
      <c r="I19" s="87"/>
      <c r="K19" s="1"/>
      <c r="L19" s="1"/>
    </row>
    <row r="20" spans="1:12" ht="11.25" customHeight="1" x14ac:dyDescent="0.2">
      <c r="A20" s="428" t="s">
        <v>116</v>
      </c>
      <c r="B20" s="427"/>
      <c r="C20" s="87">
        <v>3421.4989999999998</v>
      </c>
      <c r="D20" s="95">
        <v>10401.428</v>
      </c>
      <c r="E20" s="87">
        <v>13871.504000000001</v>
      </c>
      <c r="F20" s="87"/>
      <c r="G20" s="87">
        <v>3261.0739999999996</v>
      </c>
      <c r="H20" s="87">
        <v>9969.4179999999997</v>
      </c>
      <c r="I20" s="87">
        <v>13382.253000000001</v>
      </c>
    </row>
    <row r="21" spans="1:12" ht="11.25" customHeight="1" x14ac:dyDescent="0.2">
      <c r="A21" s="428" t="s">
        <v>115</v>
      </c>
      <c r="B21" s="427"/>
      <c r="C21" s="87"/>
      <c r="D21" s="95"/>
      <c r="E21" s="87"/>
      <c r="F21" s="87"/>
      <c r="G21" s="87"/>
      <c r="H21" s="87"/>
      <c r="I21" s="87"/>
    </row>
    <row r="22" spans="1:12" ht="11.25" customHeight="1" x14ac:dyDescent="0.2">
      <c r="A22" s="74" t="s">
        <v>114</v>
      </c>
      <c r="B22" s="427"/>
      <c r="C22" s="87">
        <v>339.00699999999995</v>
      </c>
      <c r="D22" s="95">
        <v>1029.002</v>
      </c>
      <c r="E22" s="87">
        <v>1367.971</v>
      </c>
      <c r="F22" s="87"/>
      <c r="G22" s="87">
        <v>344.048</v>
      </c>
      <c r="H22" s="87">
        <v>1004.651</v>
      </c>
      <c r="I22" s="87">
        <v>1322.85</v>
      </c>
    </row>
    <row r="23" spans="1:12" ht="11.25" customHeight="1" x14ac:dyDescent="0.2">
      <c r="A23" s="74" t="s">
        <v>113</v>
      </c>
      <c r="B23" s="427"/>
      <c r="C23" s="87">
        <v>-7.6159999999999997</v>
      </c>
      <c r="D23" s="95">
        <v>40.667000000000002</v>
      </c>
      <c r="E23" s="87">
        <v>79.444999999999993</v>
      </c>
      <c r="F23" s="87"/>
      <c r="G23" s="87">
        <v>11.337000000000003</v>
      </c>
      <c r="H23" s="87">
        <v>87.069000000000003</v>
      </c>
      <c r="I23" s="87">
        <v>135.483</v>
      </c>
    </row>
    <row r="24" spans="1:12" ht="11.25" customHeight="1" x14ac:dyDescent="0.2">
      <c r="A24" s="152" t="s">
        <v>112</v>
      </c>
      <c r="B24" s="427"/>
      <c r="C24" s="87">
        <v>91.289000000000016</v>
      </c>
      <c r="D24" s="95">
        <v>270.30200000000002</v>
      </c>
      <c r="E24" s="87">
        <v>296.37</v>
      </c>
      <c r="F24" s="87"/>
      <c r="G24" s="87">
        <v>80.179000000000002</v>
      </c>
      <c r="H24" s="87">
        <v>239.327</v>
      </c>
      <c r="I24" s="87">
        <v>350.16300000000001</v>
      </c>
    </row>
    <row r="25" spans="1:12" ht="11.25" customHeight="1" x14ac:dyDescent="0.2">
      <c r="A25" s="428" t="s">
        <v>7</v>
      </c>
      <c r="B25" s="193"/>
      <c r="C25" s="87">
        <v>949.33100000000013</v>
      </c>
      <c r="D25" s="95">
        <v>2892.8090000000002</v>
      </c>
      <c r="E25" s="87">
        <v>3962.067</v>
      </c>
      <c r="F25" s="87"/>
      <c r="G25" s="87">
        <v>865.73300000000017</v>
      </c>
      <c r="H25" s="87">
        <v>2572.1990000000001</v>
      </c>
      <c r="I25" s="87">
        <v>3430.5410000000002</v>
      </c>
    </row>
    <row r="26" spans="1:12" ht="11.25" customHeight="1" x14ac:dyDescent="0.2">
      <c r="A26" s="428" t="s">
        <v>111</v>
      </c>
      <c r="B26" s="427"/>
      <c r="C26" s="87">
        <v>720.02500000000009</v>
      </c>
      <c r="D26" s="95">
        <v>2373.73</v>
      </c>
      <c r="E26" s="87">
        <v>3526.0720000000001</v>
      </c>
      <c r="F26" s="87"/>
      <c r="G26" s="87">
        <v>725.68399999999974</v>
      </c>
      <c r="H26" s="87">
        <v>2286.7379999999998</v>
      </c>
      <c r="I26" s="87">
        <v>3305.8380000000002</v>
      </c>
    </row>
    <row r="27" spans="1:12" ht="11.25" customHeight="1" x14ac:dyDescent="0.2">
      <c r="A27" s="428" t="s">
        <v>25</v>
      </c>
      <c r="B27" s="427"/>
      <c r="C27" s="87">
        <v>9207.3560000000034</v>
      </c>
      <c r="D27" s="95">
        <v>27080.863000000001</v>
      </c>
      <c r="E27" s="87">
        <v>35508.959999999999</v>
      </c>
      <c r="F27" s="87"/>
      <c r="G27" s="87">
        <v>5446.6789999999946</v>
      </c>
      <c r="H27" s="87">
        <v>16579.855999999996</v>
      </c>
      <c r="I27" s="87">
        <v>22083.861000000001</v>
      </c>
    </row>
    <row r="28" spans="1:12" ht="11.25" customHeight="1" x14ac:dyDescent="0.2">
      <c r="A28" s="428" t="s">
        <v>110</v>
      </c>
      <c r="B28" s="427"/>
      <c r="C28" s="87"/>
      <c r="D28" s="95"/>
      <c r="E28" s="87"/>
      <c r="F28" s="87"/>
      <c r="G28" s="87"/>
      <c r="H28" s="87"/>
      <c r="I28" s="87"/>
    </row>
    <row r="29" spans="1:12" ht="11.25" customHeight="1" x14ac:dyDescent="0.2">
      <c r="A29" s="74" t="s">
        <v>109</v>
      </c>
      <c r="B29" s="427"/>
      <c r="C29" s="87">
        <v>53.856999999999999</v>
      </c>
      <c r="D29" s="95">
        <v>173.755</v>
      </c>
      <c r="E29" s="87">
        <v>262.27199999999999</v>
      </c>
      <c r="F29" s="87"/>
      <c r="G29" s="87">
        <v>42.187000000000012</v>
      </c>
      <c r="H29" s="87">
        <v>126.876</v>
      </c>
      <c r="I29" s="87">
        <v>173.76900000000001</v>
      </c>
    </row>
    <row r="30" spans="1:12" ht="11.25" customHeight="1" x14ac:dyDescent="0.2">
      <c r="A30" s="74" t="s">
        <v>108</v>
      </c>
      <c r="B30" s="427"/>
      <c r="C30" s="87">
        <v>313.21199999999999</v>
      </c>
      <c r="D30" s="95">
        <v>1023.447</v>
      </c>
      <c r="E30" s="87">
        <v>1532.6780000000001</v>
      </c>
      <c r="F30" s="87"/>
      <c r="G30" s="87">
        <v>371.75800000000004</v>
      </c>
      <c r="H30" s="87">
        <v>1168.6010000000001</v>
      </c>
      <c r="I30" s="87">
        <v>1582.722</v>
      </c>
    </row>
    <row r="31" spans="1:12" ht="11.25" customHeight="1" x14ac:dyDescent="0.2">
      <c r="A31" s="428" t="s">
        <v>210</v>
      </c>
      <c r="B31" s="86"/>
      <c r="C31" s="87">
        <v>0</v>
      </c>
      <c r="D31" s="95">
        <v>0</v>
      </c>
      <c r="E31" s="87">
        <v>0</v>
      </c>
      <c r="F31" s="87"/>
      <c r="G31" s="87">
        <v>0</v>
      </c>
      <c r="H31" s="87">
        <v>0</v>
      </c>
      <c r="I31" s="87">
        <v>0</v>
      </c>
    </row>
    <row r="32" spans="1:12" ht="11.25" customHeight="1" x14ac:dyDescent="0.2">
      <c r="A32" s="428" t="s">
        <v>107</v>
      </c>
      <c r="B32" s="86">
        <v>3</v>
      </c>
      <c r="C32" s="87">
        <v>722.54200000000742</v>
      </c>
      <c r="D32" s="95">
        <v>2349.0970000000034</v>
      </c>
      <c r="E32" s="87">
        <v>3679.7000000000048</v>
      </c>
      <c r="F32" s="87"/>
      <c r="G32" s="87">
        <v>1263.8360000000116</v>
      </c>
      <c r="H32" s="87">
        <v>3222.0100000000098</v>
      </c>
      <c r="I32" s="87">
        <v>4410.6460000000088</v>
      </c>
    </row>
    <row r="33" spans="1:12" ht="11.25" customHeight="1" x14ac:dyDescent="0.2">
      <c r="A33" s="428" t="s">
        <v>106</v>
      </c>
      <c r="B33" s="86">
        <v>3</v>
      </c>
      <c r="C33" s="87">
        <v>28.177999999999997</v>
      </c>
      <c r="D33" s="95">
        <v>90.768000000000001</v>
      </c>
      <c r="E33" s="87">
        <v>195.82</v>
      </c>
      <c r="F33" s="87"/>
      <c r="G33" s="87">
        <v>50.560999999999993</v>
      </c>
      <c r="H33" s="87">
        <v>149.809</v>
      </c>
      <c r="I33" s="87">
        <v>319.45</v>
      </c>
    </row>
    <row r="34" spans="1:12" s="194" customFormat="1" ht="11.25" customHeight="1" x14ac:dyDescent="0.2">
      <c r="A34" s="101" t="s">
        <v>4</v>
      </c>
      <c r="B34" s="86"/>
      <c r="C34" s="88">
        <v>15838.68</v>
      </c>
      <c r="D34" s="96">
        <v>47725.867999999995</v>
      </c>
      <c r="E34" s="88">
        <v>64282.858999999997</v>
      </c>
      <c r="F34" s="88"/>
      <c r="G34" s="88">
        <v>12463.076000000005</v>
      </c>
      <c r="H34" s="88">
        <v>37406.554000000004</v>
      </c>
      <c r="I34" s="88">
        <v>50497.576000000008</v>
      </c>
    </row>
    <row r="35" spans="1:12" ht="3" customHeight="1" x14ac:dyDescent="0.2">
      <c r="A35" s="428"/>
      <c r="B35" s="86"/>
      <c r="C35" s="87"/>
      <c r="D35" s="95"/>
      <c r="E35" s="87"/>
      <c r="F35" s="87"/>
      <c r="G35" s="87"/>
      <c r="H35" s="87"/>
      <c r="I35" s="87"/>
    </row>
    <row r="36" spans="1:12" s="3" customFormat="1" ht="11.25" customHeight="1" x14ac:dyDescent="0.2">
      <c r="A36" s="13" t="s">
        <v>91</v>
      </c>
      <c r="B36" s="86"/>
      <c r="C36" s="89">
        <v>286.46399999999267</v>
      </c>
      <c r="D36" s="97">
        <v>2590.1860000000015</v>
      </c>
      <c r="E36" s="89">
        <v>1853.3889999999956</v>
      </c>
      <c r="F36" s="89"/>
      <c r="G36" s="89">
        <v>192.2579999999798</v>
      </c>
      <c r="H36" s="89">
        <v>641.987999999983</v>
      </c>
      <c r="I36" s="89">
        <v>716.2269999999844</v>
      </c>
    </row>
    <row r="37" spans="1:12" ht="3" customHeight="1" x14ac:dyDescent="0.2">
      <c r="A37" s="428"/>
      <c r="B37" s="86"/>
      <c r="C37" s="87"/>
      <c r="D37" s="95"/>
      <c r="E37" s="87"/>
      <c r="F37" s="87"/>
      <c r="G37" s="87"/>
      <c r="H37" s="87"/>
      <c r="I37" s="87"/>
    </row>
    <row r="38" spans="1:12" ht="11.25" customHeight="1" x14ac:dyDescent="0.2">
      <c r="A38" s="80" t="s">
        <v>105</v>
      </c>
      <c r="B38" s="86"/>
      <c r="C38" s="87"/>
      <c r="D38" s="95"/>
      <c r="E38" s="87"/>
      <c r="F38" s="87"/>
      <c r="G38" s="87"/>
      <c r="H38" s="87"/>
      <c r="I38" s="87"/>
    </row>
    <row r="39" spans="1:12" ht="11.25" customHeight="1" x14ac:dyDescent="0.2">
      <c r="A39" s="428" t="s">
        <v>104</v>
      </c>
      <c r="B39" s="86"/>
      <c r="C39" s="87">
        <v>-664.70600000000002</v>
      </c>
      <c r="D39" s="95">
        <v>-518.65300000000002</v>
      </c>
      <c r="E39" s="87">
        <v>85.92</v>
      </c>
      <c r="F39" s="87"/>
      <c r="G39" s="87">
        <v>439.43</v>
      </c>
      <c r="H39" s="87">
        <v>123.91899999999998</v>
      </c>
      <c r="I39" s="87">
        <v>254.05199999999999</v>
      </c>
    </row>
    <row r="40" spans="1:12" ht="11.25" customHeight="1" x14ac:dyDescent="0.2">
      <c r="A40" s="428" t="s">
        <v>103</v>
      </c>
      <c r="B40" s="86"/>
      <c r="C40" s="87">
        <v>-15.764000000000003</v>
      </c>
      <c r="D40" s="95">
        <v>-21.263000000000002</v>
      </c>
      <c r="E40" s="87">
        <v>-50.91</v>
      </c>
      <c r="F40" s="87"/>
      <c r="G40" s="87">
        <v>-13.509</v>
      </c>
      <c r="H40" s="87">
        <v>-30.817</v>
      </c>
      <c r="I40" s="87">
        <v>-16.37</v>
      </c>
    </row>
    <row r="41" spans="1:12" ht="11.25" customHeight="1" x14ac:dyDescent="0.2">
      <c r="A41" s="428" t="s">
        <v>209</v>
      </c>
      <c r="B41" s="86"/>
      <c r="C41" s="87">
        <v>106.75599999999531</v>
      </c>
      <c r="D41" s="95">
        <v>-231.89099999999394</v>
      </c>
      <c r="E41" s="87">
        <v>0</v>
      </c>
      <c r="F41" s="87"/>
      <c r="G41" s="87">
        <v>-366.4300000000087</v>
      </c>
      <c r="H41" s="87">
        <v>-479.61200000000395</v>
      </c>
      <c r="I41" s="87">
        <v>-309.95300000000907</v>
      </c>
    </row>
    <row r="42" spans="1:12" s="194" customFormat="1" ht="11.25" customHeight="1" x14ac:dyDescent="0.2">
      <c r="A42" s="101" t="s">
        <v>101</v>
      </c>
      <c r="B42" s="86"/>
      <c r="C42" s="88">
        <v>-573.71400000000472</v>
      </c>
      <c r="D42" s="96">
        <v>-771.80699999999399</v>
      </c>
      <c r="E42" s="88">
        <v>35.010000000000005</v>
      </c>
      <c r="F42" s="88"/>
      <c r="G42" s="88">
        <v>59.490999999991288</v>
      </c>
      <c r="H42" s="88">
        <v>-386.51000000000397</v>
      </c>
      <c r="I42" s="88">
        <v>-72.271000000009082</v>
      </c>
    </row>
    <row r="43" spans="1:12" ht="3" customHeight="1" x14ac:dyDescent="0.2">
      <c r="A43" s="428"/>
      <c r="B43" s="86"/>
      <c r="C43" s="87"/>
      <c r="D43" s="95"/>
      <c r="E43" s="87"/>
      <c r="F43" s="87"/>
      <c r="G43" s="87"/>
      <c r="H43" s="87"/>
      <c r="I43" s="87"/>
    </row>
    <row r="44" spans="1:12" s="194" customFormat="1" ht="11.25" customHeight="1" x14ac:dyDescent="0.2">
      <c r="A44" s="101" t="s">
        <v>100</v>
      </c>
      <c r="B44" s="86"/>
      <c r="C44" s="88">
        <v>-287.25000000001205</v>
      </c>
      <c r="D44" s="162">
        <v>1818.3790000000076</v>
      </c>
      <c r="E44" s="88">
        <v>1888.3989999999956</v>
      </c>
      <c r="F44" s="88"/>
      <c r="G44" s="88">
        <v>251.74899999997109</v>
      </c>
      <c r="H44" s="88">
        <v>255.47799999997903</v>
      </c>
      <c r="I44" s="88">
        <v>643.95599999997535</v>
      </c>
      <c r="L44" s="195"/>
    </row>
    <row r="45" spans="1:12" ht="3" customHeight="1" x14ac:dyDescent="0.2">
      <c r="A45" s="428"/>
      <c r="B45" s="86"/>
      <c r="C45" s="87"/>
      <c r="D45" s="95"/>
      <c r="E45" s="87"/>
      <c r="F45" s="87"/>
      <c r="G45" s="87"/>
      <c r="H45" s="87"/>
      <c r="I45" s="87"/>
    </row>
    <row r="46" spans="1:12" ht="11.25" customHeight="1" x14ac:dyDescent="0.2">
      <c r="A46" s="101" t="s">
        <v>99</v>
      </c>
      <c r="B46" s="86"/>
      <c r="C46" s="87"/>
      <c r="D46" s="95"/>
      <c r="E46" s="87"/>
      <c r="F46" s="87"/>
      <c r="G46" s="87"/>
      <c r="H46" s="87"/>
      <c r="I46" s="87"/>
    </row>
    <row r="47" spans="1:12" ht="11.25" customHeight="1" x14ac:dyDescent="0.2">
      <c r="A47" s="80" t="s">
        <v>98</v>
      </c>
      <c r="B47" s="86"/>
      <c r="C47" s="87"/>
      <c r="D47" s="95"/>
      <c r="E47" s="87"/>
      <c r="F47" s="87"/>
      <c r="G47" s="87"/>
      <c r="H47" s="87"/>
      <c r="I47" s="87"/>
    </row>
    <row r="48" spans="1:12" ht="11.25" customHeight="1" x14ac:dyDescent="0.2">
      <c r="A48" s="428" t="s">
        <v>97</v>
      </c>
      <c r="B48" s="86"/>
      <c r="C48" s="87">
        <v>-19.6759999999922</v>
      </c>
      <c r="D48" s="95">
        <v>-560.2780000000057</v>
      </c>
      <c r="E48" s="87">
        <v>794.04999999999586</v>
      </c>
      <c r="F48" s="87"/>
      <c r="G48" s="87">
        <v>-189.94700000000012</v>
      </c>
      <c r="H48" s="87">
        <v>-554.85700000000361</v>
      </c>
      <c r="I48" s="87">
        <v>-2443.9519999999902</v>
      </c>
    </row>
    <row r="49" spans="1:9" ht="11.25" customHeight="1" x14ac:dyDescent="0.2">
      <c r="A49" s="428" t="s">
        <v>249</v>
      </c>
      <c r="B49" s="86"/>
      <c r="C49" s="87">
        <v>-883.33399999999995</v>
      </c>
      <c r="D49" s="95">
        <v>-837.13099999999997</v>
      </c>
      <c r="E49" s="87">
        <v>-449.16999999999996</v>
      </c>
      <c r="F49" s="87"/>
      <c r="G49" s="87">
        <v>-206.67700000000002</v>
      </c>
      <c r="H49" s="87">
        <v>-677.60599999999999</v>
      </c>
      <c r="I49" s="87">
        <v>-850.22500000000002</v>
      </c>
    </row>
    <row r="50" spans="1:9" ht="11.25" customHeight="1" x14ac:dyDescent="0.2">
      <c r="A50" s="428" t="s">
        <v>96</v>
      </c>
      <c r="B50" s="86"/>
      <c r="C50" s="87">
        <v>-6.6520000000000001</v>
      </c>
      <c r="D50" s="95">
        <v>-12.182</v>
      </c>
      <c r="E50" s="87">
        <v>-94.510999999999996</v>
      </c>
      <c r="F50" s="87"/>
      <c r="G50" s="87">
        <v>0</v>
      </c>
      <c r="H50" s="87">
        <v>5.6460000000001855</v>
      </c>
      <c r="I50" s="87">
        <v>7.7779999999999996</v>
      </c>
    </row>
    <row r="51" spans="1:9" ht="11.25" customHeight="1" x14ac:dyDescent="0.2">
      <c r="A51" s="428" t="s">
        <v>3</v>
      </c>
      <c r="B51" s="86"/>
      <c r="C51" s="87">
        <v>0</v>
      </c>
      <c r="D51" s="95">
        <v>0</v>
      </c>
      <c r="E51" s="87">
        <v>0</v>
      </c>
      <c r="F51" s="87"/>
      <c r="G51" s="87">
        <v>0</v>
      </c>
      <c r="H51" s="87">
        <v>0</v>
      </c>
      <c r="I51" s="87">
        <v>0</v>
      </c>
    </row>
    <row r="52" spans="1:9" ht="11.25" customHeight="1" x14ac:dyDescent="0.2">
      <c r="A52" s="101" t="s">
        <v>94</v>
      </c>
      <c r="B52" s="86"/>
      <c r="C52" s="88">
        <v>-909.66199999999219</v>
      </c>
      <c r="D52" s="96">
        <v>-1409.5910000000056</v>
      </c>
      <c r="E52" s="88">
        <v>250.36899999999591</v>
      </c>
      <c r="F52" s="88"/>
      <c r="G52" s="88">
        <v>-396.62400000000014</v>
      </c>
      <c r="H52" s="88">
        <v>-1226.8170000000034</v>
      </c>
      <c r="I52" s="88">
        <v>-3286.3989999999903</v>
      </c>
    </row>
    <row r="53" spans="1:9" ht="3" customHeight="1" x14ac:dyDescent="0.2">
      <c r="A53" s="428"/>
      <c r="B53" s="86"/>
      <c r="C53" s="88"/>
      <c r="D53" s="96"/>
      <c r="E53" s="88"/>
      <c r="F53" s="88"/>
      <c r="G53" s="88"/>
      <c r="H53" s="88"/>
      <c r="I53" s="88"/>
    </row>
    <row r="54" spans="1:9" ht="11.25" customHeight="1" x14ac:dyDescent="0.2">
      <c r="A54" s="101" t="s">
        <v>93</v>
      </c>
      <c r="B54" s="86"/>
      <c r="C54" s="88">
        <v>-1196.9120000000044</v>
      </c>
      <c r="D54" s="162">
        <v>408.78800000000206</v>
      </c>
      <c r="E54" s="88">
        <v>2138.7679999999914</v>
      </c>
      <c r="F54" s="88"/>
      <c r="G54" s="88">
        <v>-144.87500000002905</v>
      </c>
      <c r="H54" s="88">
        <v>-971.33900000002438</v>
      </c>
      <c r="I54" s="88">
        <v>-2642.4430000000148</v>
      </c>
    </row>
    <row r="55" spans="1:9" ht="3" customHeight="1" x14ac:dyDescent="0.2">
      <c r="A55" s="428"/>
      <c r="B55" s="86"/>
      <c r="C55" s="82"/>
      <c r="D55" s="75"/>
      <c r="E55" s="82"/>
      <c r="F55" s="82"/>
      <c r="G55" s="82"/>
      <c r="H55" s="82"/>
      <c r="I55" s="82"/>
    </row>
    <row r="56" spans="1:9" ht="15" customHeight="1" x14ac:dyDescent="0.2">
      <c r="A56" s="98" t="s">
        <v>92</v>
      </c>
      <c r="B56" s="164"/>
      <c r="C56" s="90"/>
      <c r="D56" s="165"/>
      <c r="E56" s="90"/>
      <c r="F56" s="90"/>
      <c r="G56" s="90"/>
      <c r="H56" s="90"/>
      <c r="I56" s="90"/>
    </row>
    <row r="57" spans="1:9" ht="3" customHeight="1" x14ac:dyDescent="0.2">
      <c r="A57" s="428"/>
      <c r="B57" s="86"/>
      <c r="C57" s="82"/>
      <c r="D57" s="75"/>
      <c r="E57" s="82"/>
      <c r="F57" s="82"/>
      <c r="G57" s="82"/>
      <c r="H57" s="82"/>
      <c r="I57" s="82"/>
    </row>
    <row r="58" spans="1:9" ht="11.25" customHeight="1" x14ac:dyDescent="0.2">
      <c r="A58" s="13" t="s">
        <v>91</v>
      </c>
      <c r="B58" s="86"/>
      <c r="C58" s="89">
        <v>286.46399999999267</v>
      </c>
      <c r="D58" s="97">
        <v>2590.1860000000015</v>
      </c>
      <c r="E58" s="89">
        <v>1853.3889999999956</v>
      </c>
      <c r="F58" s="89"/>
      <c r="G58" s="89">
        <v>192.2579999999798</v>
      </c>
      <c r="H58" s="89">
        <v>641.987999999983</v>
      </c>
      <c r="I58" s="89">
        <v>716.2269999999844</v>
      </c>
    </row>
    <row r="59" spans="1:9" ht="3" customHeight="1" x14ac:dyDescent="0.2">
      <c r="A59" s="428"/>
      <c r="B59" s="86"/>
      <c r="C59" s="87"/>
      <c r="D59" s="95"/>
      <c r="E59" s="87"/>
      <c r="F59" s="87"/>
      <c r="G59" s="87"/>
      <c r="H59" s="87"/>
      <c r="I59" s="87"/>
    </row>
    <row r="60" spans="1:9" ht="11.25" customHeight="1" x14ac:dyDescent="0.2">
      <c r="A60" s="428" t="s">
        <v>308</v>
      </c>
      <c r="B60" s="86"/>
      <c r="C60" s="87"/>
      <c r="D60" s="95"/>
      <c r="E60" s="87"/>
      <c r="F60" s="87"/>
      <c r="G60" s="87"/>
      <c r="H60" s="87"/>
      <c r="I60" s="87"/>
    </row>
    <row r="61" spans="1:9" ht="11.25" customHeight="1" x14ac:dyDescent="0.2">
      <c r="A61" s="428" t="s">
        <v>90</v>
      </c>
      <c r="B61" s="86"/>
      <c r="C61" s="87">
        <v>1245.7379999999994</v>
      </c>
      <c r="D61" s="95">
        <v>3664.7460000000001</v>
      </c>
      <c r="E61" s="87">
        <v>5645.7520000000004</v>
      </c>
      <c r="F61" s="87"/>
      <c r="G61" s="87">
        <v>952.57999999999993</v>
      </c>
      <c r="H61" s="87">
        <v>3347.9530000000004</v>
      </c>
      <c r="I61" s="87">
        <v>4964.7420000000002</v>
      </c>
    </row>
    <row r="62" spans="1:9" ht="11.25" customHeight="1" x14ac:dyDescent="0.2">
      <c r="A62" s="428" t="s">
        <v>89</v>
      </c>
      <c r="B62" s="86"/>
      <c r="C62" s="87">
        <v>1528.9369999999999</v>
      </c>
      <c r="D62" s="95">
        <v>1799.9480000000003</v>
      </c>
      <c r="E62" s="87">
        <v>83.820000000000618</v>
      </c>
      <c r="F62" s="87"/>
      <c r="G62" s="87">
        <v>-449.17699999999968</v>
      </c>
      <c r="H62" s="87">
        <v>383.92599999999993</v>
      </c>
      <c r="I62" s="87">
        <v>614.31299999999965</v>
      </c>
    </row>
    <row r="63" spans="1:9" ht="11.25" customHeight="1" x14ac:dyDescent="0.2">
      <c r="A63" s="428" t="s">
        <v>88</v>
      </c>
      <c r="B63" s="86"/>
      <c r="C63" s="87">
        <v>39.534000000001015</v>
      </c>
      <c r="D63" s="95">
        <v>87.587000000000444</v>
      </c>
      <c r="E63" s="87">
        <v>139.39099999999962</v>
      </c>
      <c r="F63" s="87"/>
      <c r="G63" s="87">
        <v>28.043999999999642</v>
      </c>
      <c r="H63" s="87">
        <v>157.99599999999964</v>
      </c>
      <c r="I63" s="87">
        <v>272.96199999999908</v>
      </c>
    </row>
    <row r="64" spans="1:9" ht="11.25" customHeight="1" x14ac:dyDescent="0.2">
      <c r="A64" s="101" t="s">
        <v>87</v>
      </c>
      <c r="B64" s="86"/>
      <c r="C64" s="87"/>
      <c r="D64" s="95"/>
      <c r="E64" s="87"/>
      <c r="F64" s="87"/>
      <c r="G64" s="87"/>
      <c r="H64" s="87"/>
      <c r="I64" s="87"/>
    </row>
    <row r="65" spans="1:9" ht="11.25" customHeight="1" x14ac:dyDescent="0.2">
      <c r="A65" s="428" t="s">
        <v>86</v>
      </c>
      <c r="B65" s="86"/>
      <c r="C65" s="87">
        <v>99.642999999999802</v>
      </c>
      <c r="D65" s="95">
        <v>1682.3129999999999</v>
      </c>
      <c r="E65" s="87">
        <v>1988.1439999999998</v>
      </c>
      <c r="F65" s="87"/>
      <c r="G65" s="87">
        <v>80.084000000000032</v>
      </c>
      <c r="H65" s="87">
        <v>274.55700000000002</v>
      </c>
      <c r="I65" s="87">
        <v>654.28800000000001</v>
      </c>
    </row>
    <row r="66" spans="1:9" ht="11.25" customHeight="1" x14ac:dyDescent="0.2">
      <c r="A66" s="428" t="s">
        <v>85</v>
      </c>
      <c r="B66" s="86"/>
      <c r="C66" s="87">
        <v>949.33100000000013</v>
      </c>
      <c r="D66" s="95">
        <v>2892.8090000000002</v>
      </c>
      <c r="E66" s="87">
        <v>3962.067</v>
      </c>
      <c r="F66" s="87"/>
      <c r="G66" s="87">
        <v>865.73300000000017</v>
      </c>
      <c r="H66" s="87">
        <v>2572.1990000000001</v>
      </c>
      <c r="I66" s="87">
        <v>3430.5410000000002</v>
      </c>
    </row>
    <row r="67" spans="1:9" ht="11.25" customHeight="1" x14ac:dyDescent="0.2">
      <c r="A67" s="101" t="s">
        <v>84</v>
      </c>
      <c r="B67" s="86"/>
      <c r="C67" s="88">
        <v>1765.2350000000001</v>
      </c>
      <c r="D67" s="96">
        <v>977.15900000000056</v>
      </c>
      <c r="E67" s="88">
        <v>-81.247999999998683</v>
      </c>
      <c r="F67" s="88"/>
      <c r="G67" s="88">
        <v>-414.37000000000035</v>
      </c>
      <c r="H67" s="88">
        <v>1043.1189999999997</v>
      </c>
      <c r="I67" s="88">
        <v>1767.1879999999996</v>
      </c>
    </row>
    <row r="68" spans="1:9" ht="3" customHeight="1" x14ac:dyDescent="0.2">
      <c r="A68" s="428"/>
      <c r="B68" s="86"/>
      <c r="C68" s="87"/>
      <c r="D68" s="95"/>
      <c r="E68" s="87"/>
      <c r="F68" s="87"/>
      <c r="G68" s="87"/>
      <c r="H68" s="87"/>
      <c r="I68" s="87"/>
    </row>
    <row r="69" spans="1:9" ht="11.25" customHeight="1" x14ac:dyDescent="0.2">
      <c r="A69" s="101" t="s">
        <v>83</v>
      </c>
      <c r="B69" s="86"/>
      <c r="C69" s="88">
        <v>-1478.7710000000075</v>
      </c>
      <c r="D69" s="96">
        <v>1613.027000000001</v>
      </c>
      <c r="E69" s="88">
        <v>1934.6369999999943</v>
      </c>
      <c r="F69" s="88"/>
      <c r="G69" s="88">
        <v>606.62799999998015</v>
      </c>
      <c r="H69" s="88">
        <v>-401.13100000001668</v>
      </c>
      <c r="I69" s="88">
        <v>-1050.9610000000152</v>
      </c>
    </row>
    <row r="71" spans="1:9" x14ac:dyDescent="0.2">
      <c r="A71" s="220" t="s">
        <v>316</v>
      </c>
    </row>
    <row r="72" spans="1:9" x14ac:dyDescent="0.2">
      <c r="A72" s="220" t="s">
        <v>321</v>
      </c>
    </row>
    <row r="73" spans="1:9" ht="13.5" thickBot="1" x14ac:dyDescent="0.25">
      <c r="A73" s="404" t="s">
        <v>82</v>
      </c>
      <c r="B73" s="406"/>
      <c r="C73" s="406"/>
      <c r="D73" s="406"/>
      <c r="E73" s="406"/>
      <c r="F73" s="406"/>
      <c r="G73" s="406"/>
      <c r="H73" s="406"/>
      <c r="I73" s="406"/>
    </row>
  </sheetData>
  <mergeCells count="12">
    <mergeCell ref="H6:H7"/>
    <mergeCell ref="I6:I7"/>
    <mergeCell ref="A2:I2"/>
    <mergeCell ref="A3:I3"/>
    <mergeCell ref="C5:E5"/>
    <mergeCell ref="G5:I5"/>
    <mergeCell ref="A6:A7"/>
    <mergeCell ref="C6:C7"/>
    <mergeCell ref="D6:D7"/>
    <mergeCell ref="E6:E7"/>
    <mergeCell ref="F6:F8"/>
    <mergeCell ref="G6:G7"/>
  </mergeCells>
  <pageMargins left="0.75" right="0.75" top="1" bottom="1" header="0.5" footer="0.5"/>
  <pageSetup paperSize="9" scale="7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F3FD3-05BB-470F-AD77-1437E4FCB488}">
  <sheetPr>
    <tabColor theme="0"/>
    <pageSetUpPr fitToPage="1"/>
  </sheetPr>
  <dimension ref="A1:J129"/>
  <sheetViews>
    <sheetView showGridLines="0" zoomScaleNormal="100" workbookViewId="0"/>
  </sheetViews>
  <sheetFormatPr defaultColWidth="9.140625" defaultRowHeight="11.25" x14ac:dyDescent="0.2"/>
  <cols>
    <col min="1" max="1" width="37" style="1" customWidth="1"/>
    <col min="2" max="2" width="4.140625" style="1" bestFit="1" customWidth="1"/>
    <col min="3" max="4" width="10.7109375" style="1" customWidth="1"/>
    <col min="5" max="5" width="2.7109375" style="1" customWidth="1"/>
    <col min="6" max="7" width="10.7109375" style="1" customWidth="1"/>
    <col min="8" max="16384" width="9.140625" style="1"/>
  </cols>
  <sheetData>
    <row r="1" spans="1:9" ht="12.75" x14ac:dyDescent="0.2">
      <c r="A1" s="52" t="s">
        <v>524</v>
      </c>
    </row>
    <row r="2" spans="1:9" ht="15.75" x14ac:dyDescent="0.25">
      <c r="A2" s="491" t="s">
        <v>218</v>
      </c>
      <c r="B2" s="491"/>
      <c r="C2" s="491"/>
      <c r="D2" s="491"/>
      <c r="E2" s="491"/>
      <c r="F2" s="491"/>
      <c r="G2" s="491"/>
    </row>
    <row r="3" spans="1:9" ht="12.75" x14ac:dyDescent="0.2">
      <c r="A3" s="492" t="s">
        <v>539</v>
      </c>
      <c r="B3" s="492"/>
      <c r="C3" s="492"/>
      <c r="D3" s="492"/>
      <c r="E3" s="492"/>
      <c r="F3" s="492"/>
      <c r="G3" s="492"/>
    </row>
    <row r="4" spans="1:9" ht="3" customHeight="1" x14ac:dyDescent="0.2">
      <c r="A4" s="428"/>
      <c r="B4" s="428"/>
      <c r="C4" s="428"/>
      <c r="D4" s="428"/>
      <c r="E4" s="428"/>
      <c r="F4" s="428"/>
      <c r="G4" s="428"/>
    </row>
    <row r="5" spans="1:9" x14ac:dyDescent="0.2">
      <c r="A5" s="196"/>
      <c r="B5" s="196"/>
      <c r="C5" s="507" t="s">
        <v>165</v>
      </c>
      <c r="D5" s="507"/>
      <c r="E5" s="507"/>
      <c r="F5" s="507"/>
      <c r="G5" s="507"/>
    </row>
    <row r="6" spans="1:9" x14ac:dyDescent="0.2">
      <c r="A6" s="511"/>
      <c r="B6" s="427"/>
      <c r="C6" s="77" t="s">
        <v>540</v>
      </c>
      <c r="D6" s="78" t="s">
        <v>164</v>
      </c>
      <c r="E6" s="509"/>
      <c r="F6" s="78" t="s">
        <v>540</v>
      </c>
      <c r="G6" s="79" t="s">
        <v>164</v>
      </c>
      <c r="H6" s="86"/>
    </row>
    <row r="7" spans="1:9" ht="14.25" x14ac:dyDescent="0.2">
      <c r="A7" s="511"/>
      <c r="B7" s="427" t="s">
        <v>163</v>
      </c>
      <c r="C7" s="91" t="s">
        <v>541</v>
      </c>
      <c r="D7" s="427" t="s">
        <v>260</v>
      </c>
      <c r="E7" s="509"/>
      <c r="F7" s="104" t="s">
        <v>162</v>
      </c>
      <c r="G7" s="427" t="s">
        <v>263</v>
      </c>
      <c r="H7" s="86"/>
    </row>
    <row r="8" spans="1:9" x14ac:dyDescent="0.2">
      <c r="A8" s="511"/>
      <c r="B8" s="427"/>
      <c r="C8" s="92" t="s">
        <v>2</v>
      </c>
      <c r="D8" s="427" t="s">
        <v>2</v>
      </c>
      <c r="E8" s="509"/>
      <c r="F8" s="427" t="s">
        <v>2</v>
      </c>
      <c r="G8" s="427" t="s">
        <v>2</v>
      </c>
      <c r="H8" s="86"/>
    </row>
    <row r="9" spans="1:9" ht="11.45" customHeight="1" x14ac:dyDescent="0.2">
      <c r="A9" s="101" t="s">
        <v>161</v>
      </c>
      <c r="B9" s="86"/>
      <c r="C9" s="93"/>
      <c r="D9" s="86"/>
      <c r="E9" s="86"/>
      <c r="F9" s="86"/>
      <c r="G9" s="86"/>
      <c r="H9" s="86"/>
    </row>
    <row r="10" spans="1:9" ht="3" customHeight="1" x14ac:dyDescent="0.2">
      <c r="A10" s="428"/>
      <c r="B10" s="86"/>
      <c r="C10" s="93"/>
      <c r="D10" s="86"/>
      <c r="E10" s="86"/>
      <c r="F10" s="86"/>
      <c r="G10" s="86"/>
      <c r="H10" s="86"/>
    </row>
    <row r="11" spans="1:9" ht="11.45" customHeight="1" x14ac:dyDescent="0.2">
      <c r="A11" s="101" t="s">
        <v>160</v>
      </c>
      <c r="B11" s="86"/>
      <c r="C11" s="93"/>
      <c r="D11" s="86"/>
      <c r="E11" s="86"/>
      <c r="F11" s="86"/>
      <c r="G11" s="86"/>
      <c r="H11" s="86"/>
    </row>
    <row r="12" spans="1:9" ht="11.45" customHeight="1" x14ac:dyDescent="0.2">
      <c r="A12" s="428" t="s">
        <v>159</v>
      </c>
      <c r="B12" s="86"/>
      <c r="C12" s="95">
        <v>2386.1469999999999</v>
      </c>
      <c r="D12" s="87">
        <v>1889.1369999999999</v>
      </c>
      <c r="E12" s="87"/>
      <c r="F12" s="87">
        <v>1453.61</v>
      </c>
      <c r="G12" s="87">
        <v>1517.32</v>
      </c>
      <c r="H12" s="86"/>
      <c r="I12" s="87"/>
    </row>
    <row r="13" spans="1:9" ht="11.45" customHeight="1" x14ac:dyDescent="0.2">
      <c r="A13" s="428" t="s">
        <v>158</v>
      </c>
      <c r="B13" s="86"/>
      <c r="C13" s="95">
        <v>5169.6120000000001</v>
      </c>
      <c r="D13" s="87">
        <v>5393.0630000000001</v>
      </c>
      <c r="E13" s="87"/>
      <c r="F13" s="87">
        <v>4683.2240000000002</v>
      </c>
      <c r="G13" s="87">
        <v>4782.2629999999999</v>
      </c>
      <c r="H13" s="86"/>
      <c r="I13" s="87"/>
    </row>
    <row r="14" spans="1:9" ht="11.45" customHeight="1" x14ac:dyDescent="0.2">
      <c r="A14" s="428" t="s">
        <v>157</v>
      </c>
      <c r="B14" s="86">
        <v>5</v>
      </c>
      <c r="C14" s="95">
        <v>21015.256999999998</v>
      </c>
      <c r="D14" s="87">
        <v>19839.942000000003</v>
      </c>
      <c r="E14" s="87"/>
      <c r="F14" s="87">
        <v>16684.058000000001</v>
      </c>
      <c r="G14" s="87">
        <v>19567.154999999999</v>
      </c>
      <c r="H14" s="86"/>
      <c r="I14" s="87"/>
    </row>
    <row r="15" spans="1:9" ht="11.45" customHeight="1" x14ac:dyDescent="0.2">
      <c r="A15" s="428" t="s">
        <v>156</v>
      </c>
      <c r="B15" s="86">
        <v>6</v>
      </c>
      <c r="C15" s="95">
        <v>5603.2120000000004</v>
      </c>
      <c r="D15" s="87">
        <v>5255.4089999999997</v>
      </c>
      <c r="E15" s="87"/>
      <c r="F15" s="87">
        <v>4980.482</v>
      </c>
      <c r="G15" s="87">
        <v>5824.7550000000001</v>
      </c>
      <c r="H15" s="86"/>
      <c r="I15" s="87"/>
    </row>
    <row r="16" spans="1:9" ht="11.45" customHeight="1" x14ac:dyDescent="0.2">
      <c r="A16" s="152" t="s">
        <v>217</v>
      </c>
      <c r="B16" s="86"/>
      <c r="C16" s="95">
        <v>1622.3050000000001</v>
      </c>
      <c r="D16" s="87">
        <v>2086.5070000000001</v>
      </c>
      <c r="E16" s="87"/>
      <c r="F16" s="87">
        <v>1814.7860000000001</v>
      </c>
      <c r="G16" s="87">
        <v>1919.654</v>
      </c>
      <c r="H16" s="86"/>
      <c r="I16" s="87"/>
    </row>
    <row r="17" spans="1:9" ht="11.45" customHeight="1" x14ac:dyDescent="0.2">
      <c r="A17" s="152" t="s">
        <v>152</v>
      </c>
      <c r="B17" s="86"/>
      <c r="C17" s="95">
        <v>17.147000000000162</v>
      </c>
      <c r="D17" s="87">
        <v>22.189000000000703</v>
      </c>
      <c r="E17" s="87"/>
      <c r="F17" s="87">
        <v>12.877000000000066</v>
      </c>
      <c r="G17" s="87">
        <v>13.307999999999538</v>
      </c>
      <c r="H17" s="86"/>
      <c r="I17" s="87"/>
    </row>
    <row r="18" spans="1:9" ht="11.45" customHeight="1" x14ac:dyDescent="0.2">
      <c r="A18" s="101" t="s">
        <v>216</v>
      </c>
      <c r="B18" s="86"/>
      <c r="C18" s="96">
        <v>35813.679999999993</v>
      </c>
      <c r="D18" s="88">
        <v>34486.247000000003</v>
      </c>
      <c r="E18" s="88"/>
      <c r="F18" s="88">
        <v>29629.037</v>
      </c>
      <c r="G18" s="88">
        <v>33624.454999999994</v>
      </c>
      <c r="H18" s="86"/>
      <c r="I18" s="87"/>
    </row>
    <row r="19" spans="1:9" ht="3" customHeight="1" x14ac:dyDescent="0.2">
      <c r="A19" s="428"/>
      <c r="B19" s="86"/>
      <c r="C19" s="95"/>
      <c r="D19" s="87"/>
      <c r="E19" s="87"/>
      <c r="F19" s="87"/>
      <c r="G19" s="87"/>
      <c r="H19" s="86"/>
      <c r="I19" s="87"/>
    </row>
    <row r="20" spans="1:9" ht="11.45" customHeight="1" x14ac:dyDescent="0.2">
      <c r="A20" s="101" t="s">
        <v>151</v>
      </c>
      <c r="B20" s="86"/>
      <c r="C20" s="95"/>
      <c r="D20" s="87"/>
      <c r="E20" s="87"/>
      <c r="F20" s="87"/>
      <c r="G20" s="87"/>
      <c r="H20" s="86"/>
      <c r="I20" s="87"/>
    </row>
    <row r="21" spans="1:9" ht="11.45" customHeight="1" x14ac:dyDescent="0.2">
      <c r="A21" s="428" t="s">
        <v>251</v>
      </c>
      <c r="B21" s="86"/>
      <c r="C21" s="95">
        <v>43709.535000000003</v>
      </c>
      <c r="D21" s="87">
        <v>44372.790999999997</v>
      </c>
      <c r="E21" s="87"/>
      <c r="F21" s="87">
        <v>44779.78</v>
      </c>
      <c r="G21" s="87">
        <v>43809.186999999998</v>
      </c>
      <c r="H21" s="86"/>
      <c r="I21" s="87"/>
    </row>
    <row r="22" spans="1:9" ht="11.45" customHeight="1" x14ac:dyDescent="0.2">
      <c r="A22" s="152" t="s">
        <v>150</v>
      </c>
      <c r="B22" s="86"/>
      <c r="C22" s="95">
        <v>103758.435</v>
      </c>
      <c r="D22" s="87">
        <v>105232.488</v>
      </c>
      <c r="E22" s="87"/>
      <c r="F22" s="87">
        <v>101133.139</v>
      </c>
      <c r="G22" s="87">
        <v>101098.649</v>
      </c>
      <c r="H22" s="86"/>
      <c r="I22" s="87"/>
    </row>
    <row r="23" spans="1:9" ht="11.45" customHeight="1" x14ac:dyDescent="0.2">
      <c r="A23" s="428" t="s">
        <v>149</v>
      </c>
      <c r="B23" s="86"/>
      <c r="C23" s="95">
        <v>343.255</v>
      </c>
      <c r="D23" s="87">
        <v>200.14400000000001</v>
      </c>
      <c r="E23" s="87"/>
      <c r="F23" s="87">
        <v>332.12099999999998</v>
      </c>
      <c r="G23" s="87">
        <v>345.22500000000002</v>
      </c>
      <c r="H23" s="86"/>
      <c r="I23" s="87"/>
    </row>
    <row r="24" spans="1:9" ht="11.45" customHeight="1" x14ac:dyDescent="0.2">
      <c r="A24" s="152" t="s">
        <v>148</v>
      </c>
      <c r="B24" s="86"/>
      <c r="C24" s="95"/>
      <c r="D24" s="87"/>
      <c r="E24" s="87"/>
      <c r="F24" s="87"/>
      <c r="G24" s="87"/>
      <c r="H24" s="86"/>
      <c r="I24" s="87"/>
    </row>
    <row r="25" spans="1:9" ht="11.45" customHeight="1" x14ac:dyDescent="0.2">
      <c r="A25" s="74" t="s">
        <v>252</v>
      </c>
      <c r="B25" s="86"/>
      <c r="C25" s="95">
        <v>1835.9970000000001</v>
      </c>
      <c r="D25" s="87">
        <v>2021.6369999999999</v>
      </c>
      <c r="E25" s="87"/>
      <c r="F25" s="87">
        <v>1868.482</v>
      </c>
      <c r="G25" s="87">
        <v>1852.2059999999999</v>
      </c>
      <c r="H25" s="86"/>
      <c r="I25" s="87"/>
    </row>
    <row r="26" spans="1:9" ht="11.45" customHeight="1" x14ac:dyDescent="0.2">
      <c r="A26" s="74" t="s">
        <v>147</v>
      </c>
      <c r="B26" s="86"/>
      <c r="C26" s="95">
        <v>6145.241</v>
      </c>
      <c r="D26" s="87">
        <v>4429.1130000000003</v>
      </c>
      <c r="E26" s="87"/>
      <c r="F26" s="87">
        <v>4114.9059999999999</v>
      </c>
      <c r="G26" s="87">
        <v>4345.2929999999997</v>
      </c>
      <c r="H26" s="86"/>
      <c r="I26" s="87"/>
    </row>
    <row r="27" spans="1:9" ht="11.45" customHeight="1" x14ac:dyDescent="0.2">
      <c r="A27" s="428" t="s">
        <v>146</v>
      </c>
      <c r="B27" s="86"/>
      <c r="C27" s="95">
        <v>1106.317</v>
      </c>
      <c r="D27" s="87">
        <v>967.72299999999996</v>
      </c>
      <c r="E27" s="87"/>
      <c r="F27" s="87">
        <v>971.27800000000002</v>
      </c>
      <c r="G27" s="87">
        <v>1028.377</v>
      </c>
      <c r="H27" s="86"/>
      <c r="I27" s="87"/>
    </row>
    <row r="28" spans="1:9" ht="11.45" customHeight="1" x14ac:dyDescent="0.2">
      <c r="A28" s="428" t="s">
        <v>145</v>
      </c>
      <c r="B28" s="86"/>
      <c r="C28" s="95">
        <v>26.152999999999999</v>
      </c>
      <c r="D28" s="87">
        <v>54.067</v>
      </c>
      <c r="E28" s="87"/>
      <c r="F28" s="87">
        <v>30.64</v>
      </c>
      <c r="G28" s="87">
        <v>59.167000000000002</v>
      </c>
      <c r="H28" s="86"/>
      <c r="I28" s="87"/>
    </row>
    <row r="29" spans="1:9" ht="11.45" customHeight="1" x14ac:dyDescent="0.2">
      <c r="A29" s="152" t="s">
        <v>144</v>
      </c>
      <c r="B29" s="86"/>
      <c r="C29" s="95">
        <v>66.924999999999997</v>
      </c>
      <c r="D29" s="87">
        <v>53.325000000000003</v>
      </c>
      <c r="E29" s="87"/>
      <c r="F29" s="87">
        <v>67.652000000000001</v>
      </c>
      <c r="G29" s="87">
        <v>66.786000000000001</v>
      </c>
      <c r="H29" s="86"/>
      <c r="I29" s="87"/>
    </row>
    <row r="30" spans="1:9" ht="11.45" customHeight="1" x14ac:dyDescent="0.2">
      <c r="A30" s="428" t="s">
        <v>5</v>
      </c>
      <c r="B30" s="86"/>
      <c r="C30" s="95">
        <v>403.92500000000001</v>
      </c>
      <c r="D30" s="87">
        <v>326.82099999999997</v>
      </c>
      <c r="E30" s="87"/>
      <c r="F30" s="87">
        <v>445.85599999999999</v>
      </c>
      <c r="G30" s="87">
        <v>380.59399999999999</v>
      </c>
      <c r="H30" s="86"/>
      <c r="I30" s="87"/>
    </row>
    <row r="31" spans="1:9" ht="11.45" customHeight="1" x14ac:dyDescent="0.2">
      <c r="A31" s="101" t="s">
        <v>253</v>
      </c>
      <c r="B31" s="86"/>
      <c r="C31" s="96">
        <v>157395.783</v>
      </c>
      <c r="D31" s="88">
        <v>157658.109</v>
      </c>
      <c r="E31" s="88"/>
      <c r="F31" s="88">
        <v>153743.85399999999</v>
      </c>
      <c r="G31" s="88">
        <v>152985.48400000003</v>
      </c>
      <c r="H31" s="86"/>
      <c r="I31" s="87"/>
    </row>
    <row r="32" spans="1:9" ht="3" customHeight="1" x14ac:dyDescent="0.2">
      <c r="A32" s="428"/>
      <c r="B32" s="86"/>
      <c r="C32" s="96"/>
      <c r="D32" s="88"/>
      <c r="E32" s="88"/>
      <c r="F32" s="88"/>
      <c r="G32" s="88"/>
      <c r="H32" s="86"/>
      <c r="I32" s="87"/>
    </row>
    <row r="33" spans="1:9" ht="11.45" customHeight="1" x14ac:dyDescent="0.2">
      <c r="A33" s="101" t="s">
        <v>254</v>
      </c>
      <c r="B33" s="86"/>
      <c r="C33" s="96">
        <v>193209.46299999999</v>
      </c>
      <c r="D33" s="88">
        <v>192144.356</v>
      </c>
      <c r="E33" s="88"/>
      <c r="F33" s="88">
        <v>183372.891</v>
      </c>
      <c r="G33" s="88">
        <v>186609.93900000001</v>
      </c>
      <c r="H33" s="86"/>
      <c r="I33" s="87"/>
    </row>
    <row r="34" spans="1:9" ht="3" customHeight="1" x14ac:dyDescent="0.2">
      <c r="A34" s="428"/>
      <c r="B34" s="86"/>
      <c r="C34" s="95"/>
      <c r="D34" s="87"/>
      <c r="E34" s="87"/>
      <c r="F34" s="87"/>
      <c r="G34" s="87"/>
      <c r="H34" s="86"/>
      <c r="I34" s="87"/>
    </row>
    <row r="35" spans="1:9" ht="11.45" customHeight="1" x14ac:dyDescent="0.2">
      <c r="A35" s="101" t="s">
        <v>143</v>
      </c>
      <c r="B35" s="86"/>
      <c r="C35" s="95"/>
      <c r="D35" s="87"/>
      <c r="E35" s="87"/>
      <c r="F35" s="87"/>
      <c r="G35" s="87"/>
      <c r="H35" s="86"/>
      <c r="I35" s="87"/>
    </row>
    <row r="36" spans="1:9" ht="3" customHeight="1" x14ac:dyDescent="0.2">
      <c r="A36" s="428"/>
      <c r="B36" s="86"/>
      <c r="C36" s="95"/>
      <c r="D36" s="87"/>
      <c r="E36" s="87"/>
      <c r="F36" s="87"/>
      <c r="G36" s="87"/>
      <c r="H36" s="86"/>
      <c r="I36" s="87"/>
    </row>
    <row r="37" spans="1:9" ht="11.45" customHeight="1" x14ac:dyDescent="0.2">
      <c r="A37" s="428" t="s">
        <v>142</v>
      </c>
      <c r="B37" s="86"/>
      <c r="C37" s="95">
        <v>18.655999999999999</v>
      </c>
      <c r="D37" s="87">
        <v>11.178000000000001</v>
      </c>
      <c r="E37" s="87"/>
      <c r="F37" s="87">
        <v>18.199000000000002</v>
      </c>
      <c r="G37" s="87">
        <v>11.177</v>
      </c>
      <c r="H37" s="86"/>
      <c r="I37" s="87"/>
    </row>
    <row r="38" spans="1:9" ht="11.45" customHeight="1" x14ac:dyDescent="0.2">
      <c r="A38" s="428" t="s">
        <v>141</v>
      </c>
      <c r="B38" s="86"/>
      <c r="C38" s="95">
        <v>343.178</v>
      </c>
      <c r="D38" s="87">
        <v>351.17200000000003</v>
      </c>
      <c r="E38" s="87"/>
      <c r="F38" s="87">
        <v>359.85</v>
      </c>
      <c r="G38" s="87">
        <v>343.178</v>
      </c>
      <c r="H38" s="86"/>
      <c r="I38" s="87"/>
    </row>
    <row r="39" spans="1:9" ht="11.45" customHeight="1" x14ac:dyDescent="0.2">
      <c r="A39" s="428" t="s">
        <v>38</v>
      </c>
      <c r="B39" s="86">
        <v>7</v>
      </c>
      <c r="C39" s="95"/>
      <c r="D39" s="87"/>
      <c r="E39" s="87"/>
      <c r="F39" s="87"/>
      <c r="G39" s="87"/>
      <c r="H39" s="86"/>
      <c r="I39" s="87"/>
    </row>
    <row r="40" spans="1:9" ht="11.45" customHeight="1" x14ac:dyDescent="0.2">
      <c r="A40" s="74" t="s">
        <v>215</v>
      </c>
      <c r="B40" s="86"/>
      <c r="C40" s="95">
        <v>4113.5360000000001</v>
      </c>
      <c r="D40" s="87">
        <v>4171.1350000000002</v>
      </c>
      <c r="E40" s="87"/>
      <c r="F40" s="87">
        <v>1939.412</v>
      </c>
      <c r="G40" s="87">
        <v>1902.078</v>
      </c>
      <c r="H40" s="86"/>
      <c r="I40" s="87"/>
    </row>
    <row r="41" spans="1:9" ht="11.45" customHeight="1" x14ac:dyDescent="0.2">
      <c r="A41" s="74" t="s">
        <v>140</v>
      </c>
      <c r="B41" s="86"/>
      <c r="C41" s="95">
        <v>58627.279000000002</v>
      </c>
      <c r="D41" s="87">
        <v>58761.834000000003</v>
      </c>
      <c r="E41" s="87"/>
      <c r="F41" s="87">
        <v>55418.722000000002</v>
      </c>
      <c r="G41" s="87">
        <v>59072.205000000002</v>
      </c>
      <c r="H41" s="86"/>
      <c r="I41" s="87"/>
    </row>
    <row r="42" spans="1:9" ht="11.45" customHeight="1" x14ac:dyDescent="0.2">
      <c r="A42" s="428" t="s">
        <v>139</v>
      </c>
      <c r="B42" s="86"/>
      <c r="C42" s="95">
        <v>7742.36</v>
      </c>
      <c r="D42" s="87">
        <v>7194.4189999999999</v>
      </c>
      <c r="E42" s="87"/>
      <c r="F42" s="87">
        <v>7057.4489999999996</v>
      </c>
      <c r="G42" s="87">
        <v>7165.0379999999996</v>
      </c>
      <c r="H42" s="86"/>
      <c r="I42" s="87"/>
    </row>
    <row r="43" spans="1:9" ht="11.45" customHeight="1" x14ac:dyDescent="0.2">
      <c r="A43" s="428" t="s">
        <v>138</v>
      </c>
      <c r="B43" s="86"/>
      <c r="C43" s="95">
        <v>3928.846</v>
      </c>
      <c r="D43" s="87">
        <v>3616.8789999999999</v>
      </c>
      <c r="E43" s="87"/>
      <c r="F43" s="87">
        <v>3663.598</v>
      </c>
      <c r="G43" s="87">
        <v>3576.989</v>
      </c>
      <c r="H43" s="86"/>
      <c r="I43" s="87"/>
    </row>
    <row r="44" spans="1:9" ht="11.45" customHeight="1" x14ac:dyDescent="0.2">
      <c r="A44" s="428" t="s">
        <v>137</v>
      </c>
      <c r="B44" s="86"/>
      <c r="C44" s="95">
        <v>9033.1530000000002</v>
      </c>
      <c r="D44" s="87">
        <v>7260.1469999999999</v>
      </c>
      <c r="E44" s="87"/>
      <c r="F44" s="87">
        <v>6374.2520000000004</v>
      </c>
      <c r="G44" s="87">
        <v>7210.5320000000002</v>
      </c>
      <c r="H44" s="86"/>
      <c r="I44" s="87"/>
    </row>
    <row r="45" spans="1:9" ht="11.45" customHeight="1" x14ac:dyDescent="0.2">
      <c r="A45" s="428" t="s">
        <v>136</v>
      </c>
      <c r="B45" s="86"/>
      <c r="C45" s="95">
        <v>8400.5869999999704</v>
      </c>
      <c r="D45" s="87">
        <v>8839.7440000000061</v>
      </c>
      <c r="E45" s="87"/>
      <c r="F45" s="87">
        <v>6277.2249999999913</v>
      </c>
      <c r="G45" s="87">
        <v>6735.6620000000112</v>
      </c>
      <c r="H45" s="86"/>
      <c r="I45" s="87"/>
    </row>
    <row r="46" spans="1:9" ht="11.45" customHeight="1" x14ac:dyDescent="0.2">
      <c r="A46" s="101" t="s">
        <v>135</v>
      </c>
      <c r="B46" s="86"/>
      <c r="C46" s="96">
        <v>92207.594999999987</v>
      </c>
      <c r="D46" s="88">
        <v>90206.508000000002</v>
      </c>
      <c r="E46" s="88"/>
      <c r="F46" s="88">
        <v>81108.707000000009</v>
      </c>
      <c r="G46" s="88">
        <v>86016.859000000011</v>
      </c>
      <c r="H46" s="86"/>
      <c r="I46" s="87"/>
    </row>
    <row r="47" spans="1:9" ht="3" customHeight="1" x14ac:dyDescent="0.2">
      <c r="A47" s="428"/>
      <c r="B47" s="86"/>
      <c r="C47" s="95"/>
      <c r="D47" s="87"/>
      <c r="E47" s="87"/>
      <c r="F47" s="87"/>
      <c r="G47" s="87"/>
      <c r="H47" s="86"/>
      <c r="I47" s="87"/>
    </row>
    <row r="48" spans="1:9" ht="11.45" customHeight="1" x14ac:dyDescent="0.2">
      <c r="A48" s="13" t="s">
        <v>255</v>
      </c>
      <c r="B48" s="86"/>
      <c r="C48" s="97">
        <v>101001.868</v>
      </c>
      <c r="D48" s="89">
        <v>101937.848</v>
      </c>
      <c r="E48" s="89"/>
      <c r="F48" s="89">
        <v>102264.18399999999</v>
      </c>
      <c r="G48" s="89">
        <v>100593.08</v>
      </c>
      <c r="H48" s="86"/>
      <c r="I48" s="87"/>
    </row>
    <row r="49" spans="1:10" ht="3" customHeight="1" x14ac:dyDescent="0.2">
      <c r="A49" s="428"/>
      <c r="B49" s="86"/>
      <c r="C49" s="95"/>
      <c r="D49" s="87"/>
      <c r="E49" s="87"/>
      <c r="F49" s="87"/>
      <c r="G49" s="87"/>
      <c r="H49" s="86"/>
      <c r="I49" s="87"/>
    </row>
    <row r="50" spans="1:10" ht="11.45" customHeight="1" x14ac:dyDescent="0.2">
      <c r="A50" s="101" t="s">
        <v>134</v>
      </c>
      <c r="B50" s="86"/>
      <c r="C50" s="95"/>
      <c r="D50" s="87"/>
      <c r="E50" s="87"/>
      <c r="F50" s="87"/>
      <c r="G50" s="87"/>
      <c r="H50" s="86"/>
      <c r="I50" s="87"/>
    </row>
    <row r="51" spans="1:10" ht="11.45" customHeight="1" x14ac:dyDescent="0.2">
      <c r="A51" s="428" t="s">
        <v>133</v>
      </c>
      <c r="B51" s="86"/>
      <c r="C51" s="95">
        <v>0</v>
      </c>
      <c r="D51" s="87">
        <v>0</v>
      </c>
      <c r="E51" s="87"/>
      <c r="F51" s="87">
        <v>0</v>
      </c>
      <c r="G51" s="87">
        <v>0</v>
      </c>
      <c r="H51" s="86"/>
      <c r="I51" s="87"/>
    </row>
    <row r="52" spans="1:10" ht="11.45" customHeight="1" x14ac:dyDescent="0.2">
      <c r="A52" s="428" t="s">
        <v>256</v>
      </c>
      <c r="B52" s="86"/>
      <c r="C52" s="95">
        <v>27065.948</v>
      </c>
      <c r="D52" s="87">
        <v>29334.123</v>
      </c>
      <c r="E52" s="87"/>
      <c r="F52" s="87">
        <v>25852.023000000001</v>
      </c>
      <c r="G52" s="87">
        <v>26056.144</v>
      </c>
      <c r="I52" s="87"/>
      <c r="J52" s="152"/>
    </row>
    <row r="53" spans="1:10" ht="11.45" customHeight="1" x14ac:dyDescent="0.2">
      <c r="A53" s="428" t="s">
        <v>257</v>
      </c>
      <c r="B53" s="86"/>
      <c r="C53" s="95">
        <v>73935.92</v>
      </c>
      <c r="D53" s="87">
        <v>72603.725000000006</v>
      </c>
      <c r="E53" s="87"/>
      <c r="F53" s="87">
        <v>76412.160999999993</v>
      </c>
      <c r="G53" s="87">
        <v>74536.936000000002</v>
      </c>
      <c r="I53" s="87"/>
      <c r="J53" s="152"/>
    </row>
    <row r="54" spans="1:10" ht="11.45" customHeight="1" x14ac:dyDescent="0.2">
      <c r="A54" s="13" t="s">
        <v>258</v>
      </c>
      <c r="B54" s="86"/>
      <c r="C54" s="97">
        <v>101001.868</v>
      </c>
      <c r="D54" s="89">
        <v>101937.848</v>
      </c>
      <c r="E54" s="89"/>
      <c r="F54" s="89">
        <v>102264.18399999999</v>
      </c>
      <c r="G54" s="89">
        <v>100593.08</v>
      </c>
      <c r="H54" s="86"/>
      <c r="I54" s="87"/>
    </row>
    <row r="55" spans="1:10" ht="3" customHeight="1" x14ac:dyDescent="0.2">
      <c r="A55" s="428"/>
      <c r="B55" s="86"/>
      <c r="C55" s="95"/>
      <c r="D55" s="87"/>
      <c r="E55" s="87"/>
      <c r="F55" s="87"/>
      <c r="G55" s="87"/>
      <c r="H55" s="86"/>
      <c r="I55" s="87"/>
    </row>
    <row r="56" spans="1:10" ht="11.45" customHeight="1" x14ac:dyDescent="0.2">
      <c r="A56" s="98" t="s">
        <v>132</v>
      </c>
      <c r="B56" s="164"/>
      <c r="C56" s="188"/>
      <c r="D56" s="187"/>
      <c r="E56" s="187"/>
      <c r="F56" s="187"/>
      <c r="G56" s="187"/>
      <c r="H56" s="86"/>
      <c r="I56" s="87"/>
    </row>
    <row r="57" spans="1:10" ht="3" customHeight="1" x14ac:dyDescent="0.2">
      <c r="A57" s="428"/>
      <c r="B57" s="86"/>
      <c r="C57" s="95"/>
      <c r="D57" s="87"/>
      <c r="E57" s="87"/>
      <c r="F57" s="87"/>
      <c r="G57" s="87"/>
      <c r="H57" s="86"/>
      <c r="I57" s="87"/>
    </row>
    <row r="58" spans="1:10" ht="11.45" customHeight="1" x14ac:dyDescent="0.2">
      <c r="A58" s="101" t="s">
        <v>214</v>
      </c>
      <c r="B58" s="86"/>
      <c r="C58" s="96">
        <v>-56393.914999999994</v>
      </c>
      <c r="D58" s="88">
        <v>-55720.260999999999</v>
      </c>
      <c r="E58" s="88"/>
      <c r="F58" s="88">
        <v>-51479.670000000013</v>
      </c>
      <c r="G58" s="88">
        <v>-52392.404000000017</v>
      </c>
      <c r="H58" s="86"/>
      <c r="I58" s="87"/>
    </row>
    <row r="59" spans="1:10" ht="11.45" customHeight="1" x14ac:dyDescent="0.2">
      <c r="A59" s="101" t="s">
        <v>131</v>
      </c>
      <c r="B59" s="86"/>
      <c r="C59" s="96">
        <v>56393.914999999994</v>
      </c>
      <c r="D59" s="88">
        <v>55720.260999999999</v>
      </c>
      <c r="E59" s="88"/>
      <c r="F59" s="88">
        <v>51479.670000000013</v>
      </c>
      <c r="G59" s="88">
        <v>52392.404000000017</v>
      </c>
      <c r="H59" s="86"/>
      <c r="I59" s="87"/>
    </row>
    <row r="60" spans="1:10" ht="3" customHeight="1" x14ac:dyDescent="0.2">
      <c r="A60" s="428"/>
      <c r="B60" s="86"/>
      <c r="C60" s="95"/>
      <c r="D60" s="87"/>
      <c r="E60" s="87"/>
      <c r="F60" s="87"/>
      <c r="G60" s="87"/>
      <c r="H60" s="86"/>
      <c r="I60" s="87"/>
    </row>
    <row r="61" spans="1:10" ht="11.45" customHeight="1" x14ac:dyDescent="0.2">
      <c r="A61" s="101" t="s">
        <v>14</v>
      </c>
      <c r="B61" s="86"/>
      <c r="C61" s="95"/>
      <c r="D61" s="87"/>
      <c r="E61" s="87"/>
      <c r="F61" s="87"/>
      <c r="G61" s="87"/>
      <c r="H61" s="86"/>
      <c r="I61" s="87"/>
    </row>
    <row r="62" spans="1:10" ht="11.45" customHeight="1" x14ac:dyDescent="0.2">
      <c r="A62" s="428" t="s">
        <v>130</v>
      </c>
      <c r="B62" s="86"/>
      <c r="C62" s="95">
        <v>63102.649000000005</v>
      </c>
      <c r="D62" s="87">
        <v>63295.319000000003</v>
      </c>
      <c r="E62" s="87"/>
      <c r="F62" s="87">
        <v>57736.183000000005</v>
      </c>
      <c r="G62" s="87">
        <v>61328.637999999999</v>
      </c>
      <c r="H62" s="86"/>
      <c r="I62" s="87"/>
    </row>
    <row r="63" spans="1:10" ht="11.45" customHeight="1" x14ac:dyDescent="0.2">
      <c r="A63" s="101" t="s">
        <v>311</v>
      </c>
      <c r="B63" s="86"/>
      <c r="C63" s="95">
        <v>28571.015999999996</v>
      </c>
      <c r="D63" s="87">
        <v>27122.142000000003</v>
      </c>
      <c r="E63" s="87"/>
      <c r="F63" s="87">
        <v>22820.892</v>
      </c>
      <c r="G63" s="87">
        <v>25866.737999999998</v>
      </c>
      <c r="H63" s="86"/>
      <c r="I63" s="87"/>
    </row>
    <row r="64" spans="1:10" ht="11.45" customHeight="1" x14ac:dyDescent="0.2">
      <c r="A64" s="101" t="s">
        <v>310</v>
      </c>
      <c r="B64" s="86"/>
      <c r="C64" s="95">
        <v>0</v>
      </c>
      <c r="D64" s="87">
        <v>0</v>
      </c>
      <c r="E64" s="87"/>
      <c r="F64" s="87">
        <v>0</v>
      </c>
      <c r="G64" s="87">
        <v>0</v>
      </c>
      <c r="H64" s="86"/>
      <c r="I64" s="87"/>
    </row>
    <row r="65" spans="1:10" ht="11.45" customHeight="1" x14ac:dyDescent="0.2">
      <c r="A65" s="101" t="s">
        <v>14</v>
      </c>
      <c r="B65" s="86"/>
      <c r="C65" s="96">
        <v>34531.633000000009</v>
      </c>
      <c r="D65" s="88">
        <v>36173.176999999996</v>
      </c>
      <c r="E65" s="88"/>
      <c r="F65" s="88">
        <v>34915.291000000005</v>
      </c>
      <c r="G65" s="88">
        <v>35461.9</v>
      </c>
      <c r="H65" s="86"/>
      <c r="I65" s="87"/>
      <c r="J65" s="197"/>
    </row>
    <row r="66" spans="1:10" x14ac:dyDescent="0.2">
      <c r="B66" s="86"/>
      <c r="C66" s="198"/>
      <c r="D66" s="198"/>
      <c r="E66" s="198"/>
      <c r="F66" s="198"/>
      <c r="G66" s="198"/>
      <c r="H66" s="86"/>
    </row>
    <row r="67" spans="1:10" x14ac:dyDescent="0.2">
      <c r="A67" s="220" t="s">
        <v>316</v>
      </c>
      <c r="B67" s="86"/>
      <c r="C67" s="198"/>
      <c r="D67" s="198"/>
      <c r="E67" s="198"/>
      <c r="F67" s="198"/>
      <c r="G67" s="198"/>
      <c r="H67" s="86"/>
    </row>
    <row r="68" spans="1:10" x14ac:dyDescent="0.2">
      <c r="A68" s="220" t="s">
        <v>321</v>
      </c>
      <c r="B68" s="86"/>
      <c r="C68" s="198"/>
      <c r="D68" s="198"/>
      <c r="E68" s="198"/>
      <c r="F68" s="198"/>
      <c r="G68" s="198"/>
      <c r="H68" s="86"/>
    </row>
    <row r="69" spans="1:10" ht="12" thickBot="1" x14ac:dyDescent="0.25">
      <c r="A69" s="404" t="s">
        <v>82</v>
      </c>
      <c r="B69" s="410"/>
      <c r="C69" s="411"/>
      <c r="D69" s="411"/>
      <c r="E69" s="411"/>
      <c r="F69" s="411"/>
      <c r="G69" s="411"/>
      <c r="H69" s="86"/>
    </row>
    <row r="70" spans="1:10" x14ac:dyDescent="0.2">
      <c r="B70" s="86"/>
      <c r="C70" s="198"/>
      <c r="D70" s="198"/>
      <c r="E70" s="198"/>
      <c r="F70" s="198"/>
      <c r="G70" s="198"/>
      <c r="H70" s="86"/>
    </row>
    <row r="71" spans="1:10" x14ac:dyDescent="0.2">
      <c r="B71" s="86"/>
      <c r="C71" s="198"/>
      <c r="D71" s="198"/>
      <c r="E71" s="198"/>
      <c r="F71" s="198"/>
      <c r="G71" s="198"/>
      <c r="H71" s="86"/>
    </row>
    <row r="72" spans="1:10" x14ac:dyDescent="0.2">
      <c r="B72" s="86"/>
      <c r="C72" s="198"/>
      <c r="D72" s="198"/>
      <c r="E72" s="198"/>
      <c r="F72" s="198"/>
      <c r="G72" s="198"/>
      <c r="H72" s="86"/>
    </row>
    <row r="73" spans="1:10" x14ac:dyDescent="0.2">
      <c r="B73" s="86"/>
      <c r="C73" s="198"/>
      <c r="D73" s="198"/>
      <c r="E73" s="198"/>
      <c r="F73" s="198"/>
      <c r="G73" s="198"/>
      <c r="H73" s="86"/>
    </row>
    <row r="74" spans="1:10" x14ac:dyDescent="0.2">
      <c r="B74" s="86"/>
      <c r="C74" s="198"/>
      <c r="D74" s="198"/>
      <c r="E74" s="198"/>
      <c r="F74" s="198"/>
      <c r="G74" s="198"/>
      <c r="H74" s="86"/>
    </row>
    <row r="75" spans="1:10" x14ac:dyDescent="0.2">
      <c r="B75" s="86"/>
      <c r="C75" s="198"/>
      <c r="D75" s="198"/>
      <c r="E75" s="198"/>
      <c r="F75" s="198"/>
      <c r="G75" s="198"/>
      <c r="H75" s="86"/>
    </row>
    <row r="76" spans="1:10" x14ac:dyDescent="0.2">
      <c r="B76" s="86"/>
      <c r="C76" s="198"/>
      <c r="D76" s="198"/>
      <c r="E76" s="198"/>
      <c r="F76" s="198"/>
      <c r="G76" s="198"/>
      <c r="H76" s="86"/>
    </row>
    <row r="77" spans="1:10" x14ac:dyDescent="0.2">
      <c r="B77" s="86"/>
      <c r="C77" s="198"/>
      <c r="D77" s="198"/>
      <c r="E77" s="198"/>
      <c r="F77" s="198"/>
      <c r="G77" s="198"/>
      <c r="H77" s="86"/>
    </row>
    <row r="78" spans="1:10" x14ac:dyDescent="0.2">
      <c r="B78" s="86"/>
      <c r="C78" s="198"/>
      <c r="D78" s="198"/>
      <c r="E78" s="198"/>
      <c r="F78" s="198"/>
      <c r="G78" s="198"/>
      <c r="H78" s="86"/>
    </row>
    <row r="79" spans="1:10" x14ac:dyDescent="0.2">
      <c r="B79" s="86"/>
      <c r="C79" s="198"/>
      <c r="D79" s="198"/>
      <c r="E79" s="198"/>
      <c r="F79" s="198"/>
      <c r="G79" s="198"/>
      <c r="H79" s="86"/>
    </row>
    <row r="80" spans="1:10" x14ac:dyDescent="0.2">
      <c r="B80" s="86"/>
      <c r="C80" s="198"/>
      <c r="D80" s="198"/>
      <c r="E80" s="198"/>
      <c r="F80" s="198"/>
      <c r="G80" s="198"/>
      <c r="H80" s="86"/>
    </row>
    <row r="81" spans="2:8" x14ac:dyDescent="0.2">
      <c r="B81" s="86"/>
      <c r="C81" s="198"/>
      <c r="D81" s="198"/>
      <c r="E81" s="198"/>
      <c r="F81" s="198"/>
      <c r="G81" s="198"/>
      <c r="H81" s="86"/>
    </row>
    <row r="82" spans="2:8" x14ac:dyDescent="0.2">
      <c r="B82" s="86"/>
      <c r="C82" s="198"/>
      <c r="D82" s="198"/>
      <c r="E82" s="198"/>
      <c r="F82" s="198"/>
      <c r="G82" s="198"/>
      <c r="H82" s="86"/>
    </row>
    <row r="83" spans="2:8" x14ac:dyDescent="0.2">
      <c r="B83" s="86"/>
      <c r="C83" s="86"/>
      <c r="D83" s="86"/>
      <c r="E83" s="86"/>
      <c r="F83" s="86"/>
      <c r="G83" s="86"/>
      <c r="H83" s="86"/>
    </row>
    <row r="84" spans="2:8" x14ac:dyDescent="0.2">
      <c r="B84" s="86"/>
      <c r="C84" s="86"/>
      <c r="D84" s="86"/>
      <c r="E84" s="86"/>
      <c r="F84" s="86"/>
      <c r="G84" s="86"/>
      <c r="H84" s="86"/>
    </row>
    <row r="85" spans="2:8" x14ac:dyDescent="0.2">
      <c r="B85" s="86"/>
      <c r="C85" s="86"/>
      <c r="D85" s="86"/>
      <c r="E85" s="86"/>
      <c r="F85" s="86"/>
      <c r="G85" s="86"/>
      <c r="H85" s="86"/>
    </row>
    <row r="86" spans="2:8" x14ac:dyDescent="0.2">
      <c r="B86" s="86"/>
      <c r="C86" s="86"/>
      <c r="D86" s="86"/>
      <c r="E86" s="86"/>
      <c r="F86" s="86"/>
      <c r="G86" s="86"/>
      <c r="H86" s="86"/>
    </row>
    <row r="87" spans="2:8" x14ac:dyDescent="0.2">
      <c r="B87" s="86"/>
      <c r="C87" s="86"/>
      <c r="D87" s="86"/>
      <c r="E87" s="86"/>
      <c r="F87" s="86"/>
      <c r="G87" s="86"/>
      <c r="H87" s="86"/>
    </row>
    <row r="88" spans="2:8" x14ac:dyDescent="0.2">
      <c r="B88" s="86"/>
      <c r="C88" s="86"/>
      <c r="D88" s="86"/>
      <c r="E88" s="86"/>
      <c r="F88" s="86"/>
      <c r="G88" s="86"/>
      <c r="H88" s="86"/>
    </row>
    <row r="89" spans="2:8" x14ac:dyDescent="0.2">
      <c r="B89" s="86"/>
      <c r="C89" s="86"/>
      <c r="D89" s="86"/>
      <c r="E89" s="86"/>
      <c r="F89" s="86"/>
      <c r="G89" s="86"/>
      <c r="H89" s="86"/>
    </row>
    <row r="90" spans="2:8" x14ac:dyDescent="0.2">
      <c r="B90" s="86"/>
      <c r="C90" s="86"/>
      <c r="D90" s="86"/>
      <c r="E90" s="86"/>
      <c r="F90" s="86"/>
      <c r="G90" s="86"/>
      <c r="H90" s="86"/>
    </row>
    <row r="91" spans="2:8" x14ac:dyDescent="0.2">
      <c r="B91" s="86"/>
      <c r="C91" s="86"/>
      <c r="D91" s="86"/>
      <c r="E91" s="86"/>
      <c r="F91" s="86"/>
      <c r="G91" s="86"/>
      <c r="H91" s="86"/>
    </row>
    <row r="92" spans="2:8" x14ac:dyDescent="0.2">
      <c r="B92" s="86"/>
      <c r="C92" s="86"/>
      <c r="D92" s="86"/>
      <c r="E92" s="86"/>
      <c r="F92" s="86"/>
      <c r="G92" s="86"/>
      <c r="H92" s="86"/>
    </row>
    <row r="93" spans="2:8" x14ac:dyDescent="0.2">
      <c r="B93" s="86"/>
      <c r="C93" s="86"/>
      <c r="D93" s="86"/>
      <c r="E93" s="86"/>
      <c r="F93" s="86"/>
      <c r="G93" s="86"/>
      <c r="H93" s="86"/>
    </row>
    <row r="94" spans="2:8" x14ac:dyDescent="0.2">
      <c r="B94" s="86"/>
      <c r="C94" s="86"/>
      <c r="D94" s="86"/>
      <c r="E94" s="86"/>
      <c r="F94" s="86"/>
      <c r="G94" s="86"/>
      <c r="H94" s="86"/>
    </row>
    <row r="95" spans="2:8" x14ac:dyDescent="0.2">
      <c r="B95" s="86"/>
      <c r="C95" s="86"/>
      <c r="D95" s="86"/>
      <c r="E95" s="86"/>
      <c r="F95" s="86"/>
      <c r="G95" s="86"/>
      <c r="H95" s="86"/>
    </row>
    <row r="96" spans="2:8" x14ac:dyDescent="0.2">
      <c r="B96" s="86"/>
      <c r="C96" s="86"/>
      <c r="D96" s="86"/>
      <c r="E96" s="86"/>
      <c r="F96" s="86"/>
      <c r="G96" s="86"/>
      <c r="H96" s="86"/>
    </row>
    <row r="97" spans="2:8" x14ac:dyDescent="0.2">
      <c r="B97" s="86"/>
      <c r="C97" s="86"/>
      <c r="D97" s="86"/>
      <c r="E97" s="86"/>
      <c r="F97" s="86"/>
      <c r="G97" s="86"/>
      <c r="H97" s="86"/>
    </row>
    <row r="98" spans="2:8" x14ac:dyDescent="0.2">
      <c r="B98" s="86"/>
      <c r="C98" s="86"/>
      <c r="D98" s="86"/>
      <c r="E98" s="86"/>
      <c r="F98" s="86"/>
      <c r="G98" s="86"/>
      <c r="H98" s="86"/>
    </row>
    <row r="99" spans="2:8" x14ac:dyDescent="0.2">
      <c r="B99" s="86"/>
      <c r="C99" s="86"/>
      <c r="D99" s="86"/>
      <c r="E99" s="86"/>
      <c r="F99" s="86"/>
      <c r="G99" s="86"/>
      <c r="H99" s="86"/>
    </row>
    <row r="100" spans="2:8" x14ac:dyDescent="0.2">
      <c r="B100" s="86"/>
      <c r="C100" s="86"/>
      <c r="D100" s="86"/>
      <c r="E100" s="86"/>
      <c r="F100" s="86"/>
      <c r="G100" s="86"/>
      <c r="H100" s="86"/>
    </row>
    <row r="101" spans="2:8" x14ac:dyDescent="0.2">
      <c r="B101" s="86"/>
      <c r="C101" s="86"/>
      <c r="D101" s="86"/>
      <c r="E101" s="86"/>
      <c r="F101" s="86"/>
      <c r="G101" s="86"/>
      <c r="H101" s="86"/>
    </row>
    <row r="102" spans="2:8" x14ac:dyDescent="0.2">
      <c r="B102" s="86"/>
      <c r="C102" s="86"/>
      <c r="D102" s="86"/>
      <c r="E102" s="86"/>
      <c r="F102" s="86"/>
      <c r="G102" s="86"/>
      <c r="H102" s="86"/>
    </row>
    <row r="103" spans="2:8" x14ac:dyDescent="0.2">
      <c r="B103" s="86"/>
      <c r="C103" s="86"/>
      <c r="D103" s="86"/>
      <c r="E103" s="86"/>
      <c r="F103" s="86"/>
      <c r="G103" s="86"/>
      <c r="H103" s="86"/>
    </row>
    <row r="104" spans="2:8" x14ac:dyDescent="0.2">
      <c r="B104" s="86"/>
      <c r="C104" s="86"/>
      <c r="D104" s="86"/>
      <c r="E104" s="86"/>
      <c r="F104" s="86"/>
      <c r="G104" s="86"/>
      <c r="H104" s="86"/>
    </row>
    <row r="105" spans="2:8" x14ac:dyDescent="0.2">
      <c r="B105" s="86"/>
      <c r="C105" s="86"/>
      <c r="D105" s="86"/>
      <c r="E105" s="86"/>
      <c r="F105" s="86"/>
      <c r="G105" s="86"/>
      <c r="H105" s="86"/>
    </row>
    <row r="106" spans="2:8" x14ac:dyDescent="0.2">
      <c r="B106" s="86"/>
      <c r="C106" s="86"/>
      <c r="D106" s="86"/>
      <c r="E106" s="86"/>
      <c r="F106" s="86"/>
      <c r="G106" s="86"/>
      <c r="H106" s="86"/>
    </row>
    <row r="107" spans="2:8" x14ac:dyDescent="0.2">
      <c r="B107" s="86"/>
      <c r="C107" s="86"/>
      <c r="D107" s="86"/>
      <c r="E107" s="86"/>
      <c r="F107" s="86"/>
      <c r="G107" s="86"/>
      <c r="H107" s="86"/>
    </row>
    <row r="108" spans="2:8" x14ac:dyDescent="0.2">
      <c r="B108" s="86"/>
      <c r="C108" s="86"/>
      <c r="D108" s="86"/>
      <c r="E108" s="86"/>
      <c r="F108" s="86"/>
      <c r="G108" s="86"/>
      <c r="H108" s="86"/>
    </row>
    <row r="109" spans="2:8" x14ac:dyDescent="0.2">
      <c r="B109" s="86"/>
      <c r="C109" s="86"/>
      <c r="D109" s="86"/>
      <c r="E109" s="86"/>
      <c r="F109" s="86"/>
      <c r="G109" s="86"/>
      <c r="H109" s="86"/>
    </row>
    <row r="110" spans="2:8" x14ac:dyDescent="0.2">
      <c r="B110" s="86"/>
      <c r="C110" s="86"/>
      <c r="D110" s="86"/>
      <c r="E110" s="86"/>
      <c r="F110" s="86"/>
      <c r="G110" s="86"/>
      <c r="H110" s="86"/>
    </row>
    <row r="111" spans="2:8" x14ac:dyDescent="0.2">
      <c r="B111" s="86"/>
      <c r="C111" s="86"/>
      <c r="D111" s="86"/>
      <c r="E111" s="86"/>
      <c r="F111" s="86"/>
      <c r="G111" s="86"/>
      <c r="H111" s="86"/>
    </row>
    <row r="112" spans="2:8" x14ac:dyDescent="0.2">
      <c r="B112" s="86"/>
      <c r="C112" s="86"/>
      <c r="D112" s="86"/>
      <c r="E112" s="86"/>
      <c r="F112" s="86"/>
      <c r="G112" s="86"/>
      <c r="H112" s="86"/>
    </row>
    <row r="113" spans="2:8" x14ac:dyDescent="0.2">
      <c r="B113" s="86"/>
      <c r="C113" s="86"/>
      <c r="D113" s="86"/>
      <c r="E113" s="86"/>
      <c r="F113" s="86"/>
      <c r="G113" s="86"/>
      <c r="H113" s="86"/>
    </row>
    <row r="114" spans="2:8" x14ac:dyDescent="0.2">
      <c r="B114" s="86"/>
      <c r="C114" s="86"/>
      <c r="D114" s="86"/>
      <c r="E114" s="86"/>
      <c r="F114" s="86"/>
      <c r="G114" s="86"/>
      <c r="H114" s="86"/>
    </row>
    <row r="115" spans="2:8" x14ac:dyDescent="0.2">
      <c r="B115" s="86"/>
      <c r="C115" s="86"/>
      <c r="D115" s="86"/>
      <c r="E115" s="86"/>
      <c r="F115" s="86"/>
      <c r="G115" s="86"/>
      <c r="H115" s="86"/>
    </row>
    <row r="116" spans="2:8" x14ac:dyDescent="0.2">
      <c r="B116" s="86"/>
      <c r="C116" s="86"/>
      <c r="D116" s="86"/>
      <c r="E116" s="86"/>
      <c r="F116" s="86"/>
      <c r="G116" s="86"/>
      <c r="H116" s="86"/>
    </row>
    <row r="117" spans="2:8" x14ac:dyDescent="0.2">
      <c r="B117" s="86"/>
      <c r="C117" s="86"/>
      <c r="D117" s="86"/>
      <c r="E117" s="86"/>
      <c r="F117" s="86"/>
      <c r="G117" s="86"/>
      <c r="H117" s="86"/>
    </row>
    <row r="118" spans="2:8" x14ac:dyDescent="0.2">
      <c r="B118" s="86"/>
      <c r="C118" s="86"/>
      <c r="D118" s="86"/>
      <c r="E118" s="86"/>
      <c r="F118" s="86"/>
      <c r="G118" s="86"/>
      <c r="H118" s="86"/>
    </row>
    <row r="119" spans="2:8" x14ac:dyDescent="0.2">
      <c r="B119" s="86"/>
      <c r="C119" s="86"/>
      <c r="D119" s="86"/>
      <c r="E119" s="86"/>
      <c r="F119" s="86"/>
      <c r="G119" s="86"/>
      <c r="H119" s="86"/>
    </row>
    <row r="120" spans="2:8" x14ac:dyDescent="0.2">
      <c r="B120" s="86"/>
      <c r="C120" s="86"/>
      <c r="D120" s="86"/>
      <c r="E120" s="86"/>
      <c r="F120" s="86"/>
      <c r="G120" s="86"/>
      <c r="H120" s="86"/>
    </row>
    <row r="121" spans="2:8" x14ac:dyDescent="0.2">
      <c r="B121" s="86"/>
      <c r="C121" s="86"/>
      <c r="D121" s="86"/>
      <c r="E121" s="86"/>
      <c r="F121" s="86"/>
      <c r="G121" s="86"/>
      <c r="H121" s="86"/>
    </row>
    <row r="122" spans="2:8" x14ac:dyDescent="0.2">
      <c r="B122" s="86"/>
      <c r="C122" s="86"/>
      <c r="D122" s="86"/>
      <c r="E122" s="86"/>
      <c r="F122" s="86"/>
      <c r="G122" s="86"/>
      <c r="H122" s="86"/>
    </row>
    <row r="123" spans="2:8" x14ac:dyDescent="0.2">
      <c r="B123" s="86"/>
      <c r="C123" s="86"/>
      <c r="D123" s="86"/>
      <c r="E123" s="86"/>
      <c r="F123" s="86"/>
      <c r="G123" s="86"/>
      <c r="H123" s="86"/>
    </row>
    <row r="124" spans="2:8" x14ac:dyDescent="0.2">
      <c r="B124" s="86"/>
      <c r="C124" s="86"/>
      <c r="D124" s="86"/>
      <c r="E124" s="86"/>
      <c r="F124" s="86"/>
      <c r="G124" s="86"/>
      <c r="H124" s="86"/>
    </row>
    <row r="125" spans="2:8" x14ac:dyDescent="0.2">
      <c r="B125" s="86"/>
      <c r="C125" s="86"/>
      <c r="D125" s="86"/>
      <c r="E125" s="86"/>
      <c r="F125" s="86"/>
      <c r="G125" s="86"/>
      <c r="H125" s="86"/>
    </row>
    <row r="126" spans="2:8" x14ac:dyDescent="0.2">
      <c r="B126" s="86"/>
      <c r="C126" s="86"/>
      <c r="D126" s="86"/>
      <c r="E126" s="86"/>
      <c r="F126" s="86"/>
      <c r="G126" s="86"/>
      <c r="H126" s="86"/>
    </row>
    <row r="127" spans="2:8" x14ac:dyDescent="0.2">
      <c r="B127" s="86"/>
      <c r="C127" s="86"/>
      <c r="D127" s="86"/>
      <c r="E127" s="86"/>
      <c r="F127" s="86"/>
      <c r="G127" s="86"/>
      <c r="H127" s="86"/>
    </row>
    <row r="128" spans="2:8" x14ac:dyDescent="0.2">
      <c r="B128" s="86"/>
      <c r="C128" s="86"/>
      <c r="D128" s="86"/>
      <c r="E128" s="86"/>
      <c r="F128" s="86"/>
      <c r="G128" s="86"/>
      <c r="H128" s="86"/>
    </row>
    <row r="129" spans="2:8" x14ac:dyDescent="0.2">
      <c r="B129" s="86"/>
      <c r="C129" s="86"/>
      <c r="D129" s="86"/>
      <c r="E129" s="86"/>
      <c r="F129" s="86"/>
      <c r="G129" s="86"/>
      <c r="H129" s="86"/>
    </row>
  </sheetData>
  <mergeCells count="5">
    <mergeCell ref="A2:G2"/>
    <mergeCell ref="A3:G3"/>
    <mergeCell ref="C5:G5"/>
    <mergeCell ref="A6:A8"/>
    <mergeCell ref="E6:E8"/>
  </mergeCell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4AE61-0913-457F-BA9D-4D6737C22986}">
  <sheetPr>
    <tabColor theme="0"/>
    <pageSetUpPr fitToPage="1"/>
  </sheetPr>
  <dimension ref="A1:F31"/>
  <sheetViews>
    <sheetView showGridLines="0" zoomScaleNormal="100" workbookViewId="0"/>
  </sheetViews>
  <sheetFormatPr defaultRowHeight="12.75" x14ac:dyDescent="0.2"/>
  <cols>
    <col min="1" max="1" width="60.7109375" customWidth="1"/>
    <col min="2" max="3" width="10.7109375" customWidth="1"/>
    <col min="4" max="4" width="9.5703125" bestFit="1" customWidth="1"/>
  </cols>
  <sheetData>
    <row r="1" spans="1:6" x14ac:dyDescent="0.2">
      <c r="A1" s="52" t="s">
        <v>525</v>
      </c>
    </row>
    <row r="2" spans="1:6" ht="15.75" x14ac:dyDescent="0.25">
      <c r="A2" s="491" t="s">
        <v>219</v>
      </c>
      <c r="B2" s="491"/>
      <c r="C2" s="491"/>
      <c r="D2" s="174"/>
      <c r="E2" s="174"/>
      <c r="F2" s="174"/>
    </row>
    <row r="3" spans="1:6" x14ac:dyDescent="0.2">
      <c r="A3" s="492" t="s">
        <v>542</v>
      </c>
      <c r="B3" s="492"/>
      <c r="C3" s="492"/>
      <c r="D3" s="492"/>
      <c r="E3" s="137"/>
      <c r="F3" s="137"/>
    </row>
    <row r="4" spans="1:6" ht="3" customHeight="1" x14ac:dyDescent="0.2">
      <c r="A4" s="2"/>
      <c r="B4" s="424"/>
      <c r="C4" s="424"/>
      <c r="D4" s="424"/>
      <c r="E4" s="137"/>
      <c r="F4" s="137"/>
    </row>
    <row r="5" spans="1:6" ht="33.75" x14ac:dyDescent="0.2">
      <c r="A5" s="176"/>
      <c r="B5" s="177" t="s">
        <v>172</v>
      </c>
      <c r="C5" s="177" t="s">
        <v>170</v>
      </c>
      <c r="D5" s="177" t="s">
        <v>169</v>
      </c>
    </row>
    <row r="6" spans="1:6" x14ac:dyDescent="0.2">
      <c r="A6" s="178"/>
      <c r="B6" s="179" t="s">
        <v>2</v>
      </c>
      <c r="C6" s="179" t="s">
        <v>2</v>
      </c>
      <c r="D6" s="179" t="s">
        <v>2</v>
      </c>
    </row>
    <row r="7" spans="1:6" ht="3.2" customHeight="1" x14ac:dyDescent="0.2"/>
    <row r="8" spans="1:6" x14ac:dyDescent="0.2">
      <c r="A8" s="80" t="s">
        <v>173</v>
      </c>
      <c r="B8" s="81">
        <v>76680.497999999992</v>
      </c>
      <c r="C8" s="81">
        <v>26555.025000000001</v>
      </c>
      <c r="D8" s="81">
        <v>103235.523</v>
      </c>
    </row>
    <row r="9" spans="1:6" x14ac:dyDescent="0.2">
      <c r="A9" s="178" t="s">
        <v>168</v>
      </c>
      <c r="B9" s="82">
        <v>0</v>
      </c>
      <c r="C9" s="82">
        <v>255.47799999997903</v>
      </c>
      <c r="D9" s="82">
        <v>255.47799999997903</v>
      </c>
    </row>
    <row r="10" spans="1:6" x14ac:dyDescent="0.2">
      <c r="A10" s="178" t="s">
        <v>99</v>
      </c>
      <c r="B10" s="82">
        <v>-268.33700000000363</v>
      </c>
      <c r="C10" s="82">
        <v>-958.47999999999979</v>
      </c>
      <c r="D10" s="82">
        <v>-1226.8170000000034</v>
      </c>
    </row>
    <row r="11" spans="1:6" ht="3" customHeight="1" x14ac:dyDescent="0.2">
      <c r="A11" s="178"/>
      <c r="B11" s="82"/>
      <c r="C11" s="82"/>
      <c r="D11" s="82"/>
    </row>
    <row r="12" spans="1:6" x14ac:dyDescent="0.2">
      <c r="A12" s="80" t="s">
        <v>167</v>
      </c>
      <c r="B12" s="81">
        <v>-268.33700000000363</v>
      </c>
      <c r="C12" s="81">
        <v>-703.00200000002076</v>
      </c>
      <c r="D12" s="81">
        <v>-971.33900000002438</v>
      </c>
    </row>
    <row r="13" spans="1:6" ht="3" customHeight="1" x14ac:dyDescent="0.2">
      <c r="A13" s="178"/>
      <c r="B13" s="82"/>
      <c r="C13" s="82"/>
      <c r="D13" s="82"/>
    </row>
    <row r="14" spans="1:6" x14ac:dyDescent="0.2">
      <c r="A14" s="84" t="s">
        <v>543</v>
      </c>
      <c r="B14" s="83">
        <v>76412.160999999993</v>
      </c>
      <c r="C14" s="83">
        <v>25852.022999999979</v>
      </c>
      <c r="D14" s="83">
        <v>102264.18399999998</v>
      </c>
    </row>
    <row r="15" spans="1:6" ht="5.25" customHeight="1" x14ac:dyDescent="0.2">
      <c r="A15" s="166"/>
      <c r="B15" s="200"/>
      <c r="C15" s="166"/>
      <c r="D15" s="166"/>
    </row>
    <row r="16" spans="1:6" x14ac:dyDescent="0.2">
      <c r="A16" s="492" t="s">
        <v>544</v>
      </c>
      <c r="B16" s="492"/>
      <c r="C16" s="492"/>
      <c r="D16" s="492"/>
      <c r="E16" s="137"/>
      <c r="F16" s="137"/>
    </row>
    <row r="17" spans="1:6" ht="3" customHeight="1" x14ac:dyDescent="0.2">
      <c r="A17" s="2"/>
      <c r="B17" s="424"/>
      <c r="C17" s="424"/>
      <c r="D17" s="424"/>
      <c r="E17" s="137"/>
      <c r="F17" s="137"/>
    </row>
    <row r="18" spans="1:6" ht="33.75" x14ac:dyDescent="0.2">
      <c r="A18" s="176"/>
      <c r="B18" s="177" t="s">
        <v>172</v>
      </c>
      <c r="C18" s="177" t="s">
        <v>170</v>
      </c>
      <c r="D18" s="177" t="s">
        <v>169</v>
      </c>
    </row>
    <row r="19" spans="1:6" x14ac:dyDescent="0.2">
      <c r="A19" s="178"/>
      <c r="B19" s="179" t="s">
        <v>2</v>
      </c>
      <c r="C19" s="179" t="s">
        <v>2</v>
      </c>
      <c r="D19" s="179" t="s">
        <v>2</v>
      </c>
    </row>
    <row r="20" spans="1:6" ht="3.2" customHeight="1" x14ac:dyDescent="0.2">
      <c r="A20" s="178"/>
      <c r="B20" s="199"/>
      <c r="C20" s="199"/>
      <c r="D20" s="199"/>
    </row>
    <row r="21" spans="1:6" x14ac:dyDescent="0.2">
      <c r="A21" s="80" t="s">
        <v>259</v>
      </c>
      <c r="B21" s="81">
        <v>74536.936000000002</v>
      </c>
      <c r="C21" s="81">
        <v>26056.144</v>
      </c>
      <c r="D21" s="81">
        <v>100593.07999999999</v>
      </c>
    </row>
    <row r="22" spans="1:6" x14ac:dyDescent="0.2">
      <c r="A22" s="178" t="s">
        <v>168</v>
      </c>
      <c r="B22" s="82">
        <v>0</v>
      </c>
      <c r="C22" s="82">
        <v>1818.3790000000076</v>
      </c>
      <c r="D22" s="82">
        <v>1818.3790000000076</v>
      </c>
    </row>
    <row r="23" spans="1:6" x14ac:dyDescent="0.2">
      <c r="A23" s="178" t="s">
        <v>99</v>
      </c>
      <c r="B23" s="82">
        <v>-601.01600000000576</v>
      </c>
      <c r="C23" s="82">
        <v>-808.57500000000005</v>
      </c>
      <c r="D23" s="82">
        <v>-1409.5910000000058</v>
      </c>
      <c r="F23" s="2"/>
    </row>
    <row r="24" spans="1:6" ht="3" customHeight="1" x14ac:dyDescent="0.2">
      <c r="A24" s="178"/>
      <c r="B24" s="82"/>
      <c r="C24" s="82"/>
      <c r="D24" s="82"/>
    </row>
    <row r="25" spans="1:6" x14ac:dyDescent="0.2">
      <c r="A25" s="80" t="s">
        <v>167</v>
      </c>
      <c r="B25" s="81">
        <v>-601.01600000000576</v>
      </c>
      <c r="C25" s="81">
        <v>1009.8040000000076</v>
      </c>
      <c r="D25" s="81">
        <v>408.78800000000183</v>
      </c>
    </row>
    <row r="26" spans="1:6" ht="3" customHeight="1" x14ac:dyDescent="0.2">
      <c r="A26" s="178"/>
      <c r="B26" s="82"/>
      <c r="C26" s="82"/>
      <c r="D26" s="82"/>
    </row>
    <row r="27" spans="1:6" x14ac:dyDescent="0.2">
      <c r="A27" s="84" t="s">
        <v>545</v>
      </c>
      <c r="B27" s="83">
        <v>73935.92</v>
      </c>
      <c r="C27" s="83">
        <v>27065.948000000008</v>
      </c>
      <c r="D27" s="83">
        <v>101001.86799999999</v>
      </c>
      <c r="F27" s="85"/>
    </row>
    <row r="28" spans="1:6" ht="3" customHeight="1" x14ac:dyDescent="0.2">
      <c r="A28" s="1"/>
      <c r="B28" s="82"/>
      <c r="C28" s="82"/>
    </row>
    <row r="29" spans="1:6" ht="3" customHeight="1" x14ac:dyDescent="0.2">
      <c r="A29" s="1"/>
      <c r="B29" s="82"/>
      <c r="C29" s="82"/>
    </row>
    <row r="30" spans="1:6" ht="5.25" customHeight="1" x14ac:dyDescent="0.2"/>
    <row r="31" spans="1:6" ht="13.5" thickBot="1" x14ac:dyDescent="0.25">
      <c r="A31" s="407" t="s">
        <v>30</v>
      </c>
      <c r="B31" s="406"/>
      <c r="C31" s="409"/>
      <c r="D31" s="409"/>
    </row>
  </sheetData>
  <mergeCells count="3">
    <mergeCell ref="A2:C2"/>
    <mergeCell ref="A16:D16"/>
    <mergeCell ref="A3:D3"/>
  </mergeCells>
  <pageMargins left="0.75" right="0.75" top="1" bottom="1" header="0.5" footer="0.5"/>
  <pageSetup paperSize="9" scale="9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182CF-5298-4E4A-AA59-A827009D1E83}">
  <sheetPr>
    <tabColor theme="0"/>
    <pageSetUpPr fitToPage="1"/>
  </sheetPr>
  <dimension ref="A1:L150"/>
  <sheetViews>
    <sheetView showGridLines="0" zoomScaleNormal="100" workbookViewId="0"/>
  </sheetViews>
  <sheetFormatPr defaultColWidth="9.140625" defaultRowHeight="11.25" x14ac:dyDescent="0.2"/>
  <cols>
    <col min="1" max="1" width="38.7109375" style="1" customWidth="1"/>
    <col min="2" max="2" width="4.140625" style="1" bestFit="1" customWidth="1"/>
    <col min="3" max="3" width="9.7109375" style="1" customWidth="1"/>
    <col min="4" max="5" width="10.7109375" style="1" customWidth="1"/>
    <col min="6" max="6" width="2.7109375" style="1" customWidth="1"/>
    <col min="7" max="7" width="9.7109375" style="1" customWidth="1"/>
    <col min="8" max="9" width="10.7109375" style="1" customWidth="1"/>
    <col min="10" max="16384" width="9.140625" style="1"/>
  </cols>
  <sheetData>
    <row r="1" spans="1:12" ht="12.75" x14ac:dyDescent="0.2">
      <c r="A1" s="52" t="s">
        <v>526</v>
      </c>
    </row>
    <row r="2" spans="1:12" ht="15.75" x14ac:dyDescent="0.25">
      <c r="A2" s="491" t="s">
        <v>222</v>
      </c>
      <c r="B2" s="491"/>
      <c r="C2" s="491"/>
      <c r="D2" s="491"/>
      <c r="E2" s="491"/>
      <c r="F2" s="491"/>
      <c r="G2" s="491"/>
      <c r="H2" s="491"/>
      <c r="I2" s="491"/>
    </row>
    <row r="3" spans="1:12" ht="12.75" x14ac:dyDescent="0.2">
      <c r="A3" s="492" t="s">
        <v>538</v>
      </c>
      <c r="B3" s="492"/>
      <c r="C3" s="492"/>
      <c r="D3" s="492"/>
      <c r="E3" s="492"/>
      <c r="F3" s="492"/>
      <c r="G3" s="492"/>
      <c r="H3" s="492"/>
      <c r="I3" s="492"/>
    </row>
    <row r="4" spans="1:12" ht="3" customHeight="1" x14ac:dyDescent="0.2">
      <c r="A4" s="428"/>
      <c r="B4" s="428"/>
      <c r="C4" s="428"/>
      <c r="D4" s="428"/>
      <c r="E4" s="428"/>
      <c r="F4" s="428"/>
      <c r="G4" s="428"/>
      <c r="H4" s="428"/>
      <c r="I4" s="428"/>
    </row>
    <row r="5" spans="1:12" ht="12.75" customHeight="1" x14ac:dyDescent="0.2">
      <c r="A5" s="189"/>
      <c r="B5" s="189"/>
      <c r="C5" s="493" t="s">
        <v>246</v>
      </c>
      <c r="D5" s="493"/>
      <c r="E5" s="493"/>
      <c r="F5" s="139"/>
      <c r="G5" s="493" t="s">
        <v>1</v>
      </c>
      <c r="H5" s="493"/>
      <c r="I5" s="493"/>
    </row>
    <row r="6" spans="1:12" ht="24.75" customHeight="1" x14ac:dyDescent="0.2">
      <c r="A6" s="511"/>
      <c r="B6" s="422"/>
      <c r="C6" s="512" t="s">
        <v>536</v>
      </c>
      <c r="D6" s="513" t="s">
        <v>537</v>
      </c>
      <c r="E6" s="512" t="s">
        <v>304</v>
      </c>
      <c r="F6" s="496"/>
      <c r="G6" s="512" t="s">
        <v>536</v>
      </c>
      <c r="H6" s="512" t="s">
        <v>537</v>
      </c>
      <c r="I6" s="512" t="s">
        <v>305</v>
      </c>
      <c r="J6" s="86"/>
    </row>
    <row r="7" spans="1:12" x14ac:dyDescent="0.2">
      <c r="A7" s="511"/>
      <c r="B7" s="429"/>
      <c r="C7" s="490"/>
      <c r="D7" s="495"/>
      <c r="E7" s="490"/>
      <c r="F7" s="496"/>
      <c r="G7" s="490"/>
      <c r="H7" s="490"/>
      <c r="I7" s="490"/>
      <c r="J7" s="86"/>
    </row>
    <row r="8" spans="1:12" x14ac:dyDescent="0.2">
      <c r="A8" s="425"/>
      <c r="B8" s="182"/>
      <c r="C8" s="427" t="s">
        <v>2</v>
      </c>
      <c r="D8" s="92" t="s">
        <v>2</v>
      </c>
      <c r="E8" s="427" t="s">
        <v>2</v>
      </c>
      <c r="F8" s="496"/>
      <c r="G8" s="427" t="s">
        <v>2</v>
      </c>
      <c r="H8" s="427" t="s">
        <v>2</v>
      </c>
      <c r="I8" s="427" t="s">
        <v>2</v>
      </c>
      <c r="J8" s="86"/>
    </row>
    <row r="9" spans="1:12" x14ac:dyDescent="0.2">
      <c r="A9" s="101" t="s">
        <v>207</v>
      </c>
      <c r="B9" s="102"/>
      <c r="C9" s="102"/>
      <c r="D9" s="93"/>
      <c r="E9" s="86"/>
      <c r="F9" s="86"/>
      <c r="G9" s="86"/>
      <c r="H9" s="86"/>
      <c r="I9" s="86"/>
      <c r="J9" s="86"/>
    </row>
    <row r="10" spans="1:12" ht="3" customHeight="1" x14ac:dyDescent="0.2">
      <c r="A10" s="428"/>
      <c r="B10" s="86"/>
      <c r="C10" s="86"/>
      <c r="D10" s="93"/>
      <c r="E10" s="86"/>
      <c r="F10" s="86"/>
      <c r="G10" s="86"/>
      <c r="H10" s="86"/>
      <c r="I10" s="86"/>
      <c r="J10" s="86"/>
    </row>
    <row r="11" spans="1:12" ht="10.5" customHeight="1" x14ac:dyDescent="0.2">
      <c r="A11" s="101" t="s">
        <v>189</v>
      </c>
      <c r="B11" s="102"/>
      <c r="C11" s="102"/>
      <c r="D11" s="93"/>
      <c r="E11" s="86"/>
      <c r="F11" s="86"/>
      <c r="G11" s="86"/>
      <c r="H11" s="86"/>
      <c r="I11" s="86"/>
      <c r="J11" s="86"/>
    </row>
    <row r="12" spans="1:12" ht="10.5" customHeight="1" x14ac:dyDescent="0.2">
      <c r="A12" s="428" t="s">
        <v>261</v>
      </c>
      <c r="B12" s="86"/>
      <c r="C12" s="87">
        <v>2100.0699999999997</v>
      </c>
      <c r="D12" s="95">
        <v>6621.2539999999999</v>
      </c>
      <c r="E12" s="87">
        <v>8486.3020000000015</v>
      </c>
      <c r="F12" s="87"/>
      <c r="G12" s="87">
        <v>1978.3319999999994</v>
      </c>
      <c r="H12" s="87">
        <v>6528.2039999999997</v>
      </c>
      <c r="I12" s="87">
        <v>8391.5</v>
      </c>
      <c r="J12" s="86"/>
    </row>
    <row r="13" spans="1:12" ht="10.5" customHeight="1" x14ac:dyDescent="0.2">
      <c r="A13" s="428" t="s">
        <v>206</v>
      </c>
      <c r="B13" s="86"/>
      <c r="C13" s="87">
        <v>3004.1899999999996</v>
      </c>
      <c r="D13" s="95">
        <v>8865.1119999999992</v>
      </c>
      <c r="E13" s="87">
        <v>11787.569</v>
      </c>
      <c r="F13" s="87"/>
      <c r="G13" s="87">
        <v>3001.1480000000001</v>
      </c>
      <c r="H13" s="87">
        <v>8094.7430000000004</v>
      </c>
      <c r="I13" s="87">
        <v>11082.465</v>
      </c>
      <c r="J13" s="86"/>
      <c r="K13"/>
      <c r="L13"/>
    </row>
    <row r="14" spans="1:12" ht="10.5" customHeight="1" x14ac:dyDescent="0.2">
      <c r="A14" s="428" t="s">
        <v>262</v>
      </c>
      <c r="B14" s="86"/>
      <c r="C14" s="87">
        <v>6857.844000000001</v>
      </c>
      <c r="D14" s="95">
        <v>19848.683000000001</v>
      </c>
      <c r="E14" s="87">
        <v>25365.376</v>
      </c>
      <c r="F14" s="87"/>
      <c r="G14" s="87">
        <v>5829.099000000002</v>
      </c>
      <c r="H14" s="87">
        <v>17803.490000000002</v>
      </c>
      <c r="I14" s="87">
        <v>23692.562000000002</v>
      </c>
      <c r="J14" s="86"/>
    </row>
    <row r="15" spans="1:12" ht="10.5" customHeight="1" x14ac:dyDescent="0.2">
      <c r="A15" s="428" t="s">
        <v>205</v>
      </c>
      <c r="B15" s="86"/>
      <c r="C15" s="87">
        <v>134.32499999999999</v>
      </c>
      <c r="D15" s="95">
        <v>441.95</v>
      </c>
      <c r="E15" s="87">
        <v>646.60699999999997</v>
      </c>
      <c r="F15" s="87"/>
      <c r="G15" s="87">
        <v>146.65500000000003</v>
      </c>
      <c r="H15" s="87">
        <v>471.23200000000003</v>
      </c>
      <c r="I15" s="87">
        <v>661.14</v>
      </c>
      <c r="J15" s="86"/>
      <c r="K15"/>
      <c r="L15"/>
    </row>
    <row r="16" spans="1:12" ht="10.5" customHeight="1" x14ac:dyDescent="0.2">
      <c r="A16" s="428" t="s">
        <v>221</v>
      </c>
      <c r="B16" s="86"/>
      <c r="C16" s="87">
        <v>2711.0739999999969</v>
      </c>
      <c r="D16" s="95">
        <v>9260.4439999999959</v>
      </c>
      <c r="E16" s="87">
        <v>10833.142000000007</v>
      </c>
      <c r="F16" s="87"/>
      <c r="G16" s="87">
        <v>2169.337999999997</v>
      </c>
      <c r="H16" s="87">
        <v>6517.0129999999999</v>
      </c>
      <c r="I16" s="87">
        <v>8806.9129999999968</v>
      </c>
      <c r="J16" s="86"/>
      <c r="K16"/>
      <c r="L16"/>
    </row>
    <row r="17" spans="1:10" ht="10.5" customHeight="1" x14ac:dyDescent="0.2">
      <c r="A17" s="101" t="s">
        <v>186</v>
      </c>
      <c r="B17" s="102"/>
      <c r="C17" s="88">
        <v>14807.502999999993</v>
      </c>
      <c r="D17" s="96">
        <v>45037.442999999992</v>
      </c>
      <c r="E17" s="88">
        <v>57118.996000000014</v>
      </c>
      <c r="F17" s="88"/>
      <c r="G17" s="88">
        <v>13124.571999999996</v>
      </c>
      <c r="H17" s="88">
        <v>39414.682000000001</v>
      </c>
      <c r="I17" s="88">
        <v>52634.58</v>
      </c>
      <c r="J17" s="86"/>
    </row>
    <row r="18" spans="1:10" ht="3" customHeight="1" x14ac:dyDescent="0.2">
      <c r="A18" s="428"/>
      <c r="B18" s="86"/>
      <c r="C18" s="87"/>
      <c r="D18" s="95"/>
      <c r="E18" s="87"/>
      <c r="F18" s="87"/>
      <c r="G18" s="87"/>
      <c r="H18" s="87"/>
      <c r="I18" s="87"/>
      <c r="J18" s="86"/>
    </row>
    <row r="19" spans="1:10" ht="10.5" customHeight="1" x14ac:dyDescent="0.2">
      <c r="A19" s="101" t="s">
        <v>185</v>
      </c>
      <c r="B19" s="102"/>
      <c r="C19" s="87"/>
      <c r="D19" s="95"/>
      <c r="E19" s="87"/>
      <c r="F19" s="87"/>
      <c r="G19" s="87"/>
      <c r="H19" s="87"/>
      <c r="I19" s="87"/>
      <c r="J19" s="86"/>
    </row>
    <row r="20" spans="1:10" ht="10.5" customHeight="1" x14ac:dyDescent="0.2">
      <c r="A20" s="428" t="s">
        <v>204</v>
      </c>
      <c r="B20" s="86"/>
      <c r="C20" s="87">
        <v>-3590.982</v>
      </c>
      <c r="D20" s="95">
        <v>-11375.751</v>
      </c>
      <c r="E20" s="87">
        <v>-15711.775</v>
      </c>
      <c r="F20" s="87"/>
      <c r="G20" s="87">
        <v>-3506.8109999999988</v>
      </c>
      <c r="H20" s="87">
        <v>-11058.727999999999</v>
      </c>
      <c r="I20" s="87">
        <v>-15061.82</v>
      </c>
      <c r="J20" s="86"/>
    </row>
    <row r="21" spans="1:10" ht="10.5" customHeight="1" x14ac:dyDescent="0.2">
      <c r="A21" s="428" t="s">
        <v>203</v>
      </c>
      <c r="B21" s="86"/>
      <c r="C21" s="87">
        <v>-6455.650999999998</v>
      </c>
      <c r="D21" s="95">
        <v>-19562.466999999997</v>
      </c>
      <c r="E21" s="87">
        <v>-24574.786999999997</v>
      </c>
      <c r="F21" s="87"/>
      <c r="G21" s="87">
        <v>-5530.5900000000038</v>
      </c>
      <c r="H21" s="87">
        <v>-17700.096000000001</v>
      </c>
      <c r="I21" s="87">
        <v>-23420.742999999995</v>
      </c>
      <c r="J21" s="86"/>
    </row>
    <row r="22" spans="1:10" ht="10.5" customHeight="1" x14ac:dyDescent="0.2">
      <c r="A22" s="428" t="s">
        <v>202</v>
      </c>
      <c r="B22" s="86"/>
      <c r="C22" s="87">
        <v>-494.00199999999995</v>
      </c>
      <c r="D22" s="95">
        <v>-1463.231</v>
      </c>
      <c r="E22" s="87">
        <v>-1766.5150000000001</v>
      </c>
      <c r="F22" s="87"/>
      <c r="G22" s="87">
        <v>-513.28700000000003</v>
      </c>
      <c r="H22" s="87">
        <v>-1503.3240000000001</v>
      </c>
      <c r="I22" s="87">
        <v>-2016.9090000000001</v>
      </c>
      <c r="J22" s="86"/>
    </row>
    <row r="23" spans="1:10" ht="10.5" customHeight="1" x14ac:dyDescent="0.2">
      <c r="A23" s="428" t="s">
        <v>201</v>
      </c>
      <c r="B23" s="86"/>
      <c r="C23" s="87">
        <v>-1387.3710000000001</v>
      </c>
      <c r="D23" s="95">
        <v>-3620.5920000000001</v>
      </c>
      <c r="E23" s="87">
        <v>-4819.0240000000003</v>
      </c>
      <c r="F23" s="87"/>
      <c r="G23" s="87">
        <v>-1189.4559999999999</v>
      </c>
      <c r="H23" s="87">
        <v>-3009.7739999999999</v>
      </c>
      <c r="I23" s="87">
        <v>-4128.9710000000005</v>
      </c>
      <c r="J23" s="86"/>
    </row>
    <row r="24" spans="1:10" ht="10.5" customHeight="1" x14ac:dyDescent="0.2">
      <c r="A24" s="428" t="s">
        <v>220</v>
      </c>
      <c r="B24" s="86"/>
      <c r="C24" s="87">
        <v>-1132.2180000000008</v>
      </c>
      <c r="D24" s="95">
        <v>-3791.9749999999985</v>
      </c>
      <c r="E24" s="87">
        <v>-4628.7669999999998</v>
      </c>
      <c r="F24" s="87"/>
      <c r="G24" s="87">
        <v>-986.18999999999869</v>
      </c>
      <c r="H24" s="87">
        <v>-3457.737000000001</v>
      </c>
      <c r="I24" s="87">
        <v>-4619.864999999998</v>
      </c>
      <c r="J24" s="86"/>
    </row>
    <row r="25" spans="1:10" ht="10.5" customHeight="1" x14ac:dyDescent="0.2">
      <c r="A25" s="101" t="s">
        <v>181</v>
      </c>
      <c r="B25" s="102"/>
      <c r="C25" s="88">
        <v>-13060.223999999998</v>
      </c>
      <c r="D25" s="96">
        <v>-39814.015999999996</v>
      </c>
      <c r="E25" s="88">
        <v>-51500.867999999995</v>
      </c>
      <c r="F25" s="88"/>
      <c r="G25" s="88">
        <v>-11726.333999999999</v>
      </c>
      <c r="H25" s="88">
        <v>-36729.659</v>
      </c>
      <c r="I25" s="88">
        <v>-49248.30799999999</v>
      </c>
      <c r="J25" s="86"/>
    </row>
    <row r="26" spans="1:10" ht="3" customHeight="1" x14ac:dyDescent="0.2">
      <c r="A26" s="428"/>
      <c r="B26" s="86"/>
      <c r="C26" s="87"/>
      <c r="D26" s="95"/>
      <c r="E26" s="87"/>
      <c r="F26" s="87"/>
      <c r="G26" s="87"/>
      <c r="H26" s="87"/>
      <c r="I26" s="87"/>
      <c r="J26" s="86"/>
    </row>
    <row r="27" spans="1:10" ht="10.5" customHeight="1" x14ac:dyDescent="0.2">
      <c r="A27" s="101" t="s">
        <v>199</v>
      </c>
      <c r="B27" s="102"/>
      <c r="C27" s="88">
        <v>1747.278999999995</v>
      </c>
      <c r="D27" s="96">
        <v>5223.426999999996</v>
      </c>
      <c r="E27" s="88">
        <v>5618.1280000000188</v>
      </c>
      <c r="F27" s="88"/>
      <c r="G27" s="88">
        <v>1398.2379999999976</v>
      </c>
      <c r="H27" s="88">
        <v>2685.023000000001</v>
      </c>
      <c r="I27" s="88">
        <v>3386.2720000000118</v>
      </c>
      <c r="J27" s="86"/>
    </row>
    <row r="28" spans="1:10" ht="3" customHeight="1" x14ac:dyDescent="0.2">
      <c r="A28" s="428"/>
      <c r="B28" s="86"/>
      <c r="C28" s="87"/>
      <c r="D28" s="95"/>
      <c r="E28" s="87"/>
      <c r="F28" s="87"/>
      <c r="G28" s="87"/>
      <c r="H28" s="87"/>
      <c r="I28" s="87"/>
      <c r="J28" s="86"/>
    </row>
    <row r="29" spans="1:10" ht="10.5" customHeight="1" x14ac:dyDescent="0.2">
      <c r="A29" s="101" t="s">
        <v>198</v>
      </c>
      <c r="B29" s="102"/>
      <c r="C29" s="87"/>
      <c r="D29" s="95"/>
      <c r="E29" s="87"/>
      <c r="F29" s="87"/>
      <c r="G29" s="87"/>
      <c r="H29" s="87"/>
      <c r="I29" s="87"/>
      <c r="J29" s="86"/>
    </row>
    <row r="30" spans="1:10" ht="3" customHeight="1" x14ac:dyDescent="0.2">
      <c r="A30" s="428"/>
      <c r="B30" s="86"/>
      <c r="C30" s="87"/>
      <c r="D30" s="95"/>
      <c r="E30" s="87"/>
      <c r="F30" s="87"/>
      <c r="G30" s="87"/>
      <c r="H30" s="87"/>
      <c r="I30" s="87"/>
      <c r="J30" s="86"/>
    </row>
    <row r="31" spans="1:10" ht="10.5" customHeight="1" x14ac:dyDescent="0.2">
      <c r="A31" s="101" t="s">
        <v>197</v>
      </c>
      <c r="B31" s="102"/>
      <c r="C31" s="87"/>
      <c r="D31" s="95"/>
      <c r="E31" s="87"/>
      <c r="F31" s="87"/>
      <c r="G31" s="87"/>
      <c r="H31" s="87"/>
      <c r="I31" s="87"/>
      <c r="J31" s="86"/>
    </row>
    <row r="32" spans="1:10" ht="10.5" customHeight="1" x14ac:dyDescent="0.2">
      <c r="A32" s="428" t="s">
        <v>90</v>
      </c>
      <c r="B32" s="86"/>
      <c r="C32" s="87">
        <v>-1245.7379999999994</v>
      </c>
      <c r="D32" s="95">
        <v>-3664.7460000000001</v>
      </c>
      <c r="E32" s="87">
        <v>-5645.7520000000004</v>
      </c>
      <c r="F32" s="87"/>
      <c r="G32" s="87">
        <v>-952.57999999999993</v>
      </c>
      <c r="H32" s="87">
        <v>-3347.9530000000004</v>
      </c>
      <c r="I32" s="87">
        <v>-4964.7420000000002</v>
      </c>
      <c r="J32" s="82"/>
    </row>
    <row r="33" spans="1:10" ht="10.5" customHeight="1" x14ac:dyDescent="0.2">
      <c r="A33" s="428" t="s">
        <v>86</v>
      </c>
      <c r="B33" s="86"/>
      <c r="C33" s="87">
        <v>99.642999999999802</v>
      </c>
      <c r="D33" s="95">
        <v>1682.3129999999999</v>
      </c>
      <c r="E33" s="87">
        <v>1988.1439999999998</v>
      </c>
      <c r="F33" s="87"/>
      <c r="G33" s="87">
        <v>80.084000000000032</v>
      </c>
      <c r="H33" s="87">
        <v>274.55700000000002</v>
      </c>
      <c r="I33" s="87">
        <v>654.28800000000001</v>
      </c>
      <c r="J33" s="86"/>
    </row>
    <row r="34" spans="1:10" ht="10.5" customHeight="1" x14ac:dyDescent="0.2">
      <c r="A34" s="101" t="s">
        <v>196</v>
      </c>
      <c r="B34" s="102"/>
      <c r="C34" s="88">
        <v>-1146.0949999999996</v>
      </c>
      <c r="D34" s="96">
        <v>-1982.4330000000002</v>
      </c>
      <c r="E34" s="88">
        <v>-3657.6080000000006</v>
      </c>
      <c r="F34" s="88"/>
      <c r="G34" s="88">
        <v>-872.49600000000009</v>
      </c>
      <c r="H34" s="88">
        <v>-3073.3960000000006</v>
      </c>
      <c r="I34" s="88">
        <v>-4310.4539999999997</v>
      </c>
      <c r="J34" s="86"/>
    </row>
    <row r="35" spans="1:10" ht="3" customHeight="1" x14ac:dyDescent="0.2">
      <c r="A35" s="428"/>
      <c r="B35" s="86"/>
      <c r="C35" s="87"/>
      <c r="D35" s="95"/>
      <c r="E35" s="87"/>
      <c r="F35" s="87"/>
      <c r="G35" s="87"/>
      <c r="H35" s="87"/>
      <c r="I35" s="87"/>
      <c r="J35" s="86"/>
    </row>
    <row r="36" spans="1:10" ht="10.5" customHeight="1" x14ac:dyDescent="0.2">
      <c r="A36" s="101" t="s">
        <v>195</v>
      </c>
      <c r="B36" s="102"/>
      <c r="C36" s="87"/>
      <c r="D36" s="95"/>
      <c r="E36" s="87"/>
      <c r="F36" s="87"/>
      <c r="G36" s="87"/>
      <c r="H36" s="87"/>
      <c r="I36" s="87"/>
      <c r="J36" s="86"/>
    </row>
    <row r="37" spans="1:10" ht="10.5" customHeight="1" x14ac:dyDescent="0.2">
      <c r="A37" s="101" t="s">
        <v>189</v>
      </c>
      <c r="B37" s="86"/>
      <c r="C37" s="87"/>
      <c r="D37" s="95"/>
      <c r="E37" s="87"/>
      <c r="F37" s="87"/>
      <c r="G37" s="87"/>
      <c r="H37" s="87"/>
      <c r="I37" s="87"/>
      <c r="J37" s="86"/>
    </row>
    <row r="38" spans="1:10" ht="10.5" customHeight="1" x14ac:dyDescent="0.2">
      <c r="A38" s="428" t="s">
        <v>194</v>
      </c>
      <c r="B38" s="86"/>
      <c r="C38" s="87">
        <v>7.1590000000000007</v>
      </c>
      <c r="D38" s="95">
        <v>17.027000000000001</v>
      </c>
      <c r="E38" s="87">
        <v>10</v>
      </c>
      <c r="F38" s="87"/>
      <c r="G38" s="87">
        <v>4.3410000000000011</v>
      </c>
      <c r="H38" s="87">
        <v>16.792000000000002</v>
      </c>
      <c r="I38" s="87">
        <v>20.65</v>
      </c>
      <c r="J38" s="86"/>
    </row>
    <row r="39" spans="1:10" ht="10.5" customHeight="1" x14ac:dyDescent="0.2">
      <c r="A39" s="428" t="s">
        <v>193</v>
      </c>
      <c r="B39" s="86"/>
      <c r="C39" s="87">
        <v>2523.4700000000003</v>
      </c>
      <c r="D39" s="95">
        <v>10010.029</v>
      </c>
      <c r="E39" s="87">
        <v>6707.92</v>
      </c>
      <c r="F39" s="87"/>
      <c r="G39" s="87">
        <v>1336.116</v>
      </c>
      <c r="H39" s="87">
        <v>5401.3620000000001</v>
      </c>
      <c r="I39" s="87">
        <v>6495.1810000000005</v>
      </c>
      <c r="J39" s="86"/>
    </row>
    <row r="40" spans="1:10" ht="10.5" customHeight="1" x14ac:dyDescent="0.2">
      <c r="A40" s="101" t="s">
        <v>185</v>
      </c>
      <c r="B40" s="86"/>
      <c r="C40" s="87"/>
      <c r="D40" s="95"/>
      <c r="E40" s="87"/>
      <c r="F40" s="87"/>
      <c r="G40" s="87"/>
      <c r="H40" s="87"/>
      <c r="I40" s="87"/>
      <c r="J40" s="86"/>
    </row>
    <row r="41" spans="1:10" ht="10.5" customHeight="1" x14ac:dyDescent="0.2">
      <c r="A41" s="428" t="s">
        <v>194</v>
      </c>
      <c r="B41" s="86"/>
      <c r="C41" s="87">
        <v>-7.097999999999999</v>
      </c>
      <c r="D41" s="95">
        <v>-15.706</v>
      </c>
      <c r="E41" s="87">
        <v>-10</v>
      </c>
      <c r="F41" s="87"/>
      <c r="G41" s="87">
        <v>-4.8179999999999978</v>
      </c>
      <c r="H41" s="87">
        <v>-16.143999999999998</v>
      </c>
      <c r="I41" s="87">
        <v>-18.654</v>
      </c>
      <c r="J41" s="86"/>
    </row>
    <row r="42" spans="1:10" ht="10.5" customHeight="1" x14ac:dyDescent="0.2">
      <c r="A42" s="428" t="s">
        <v>193</v>
      </c>
      <c r="B42" s="86"/>
      <c r="C42" s="87">
        <v>-4328.4870000000001</v>
      </c>
      <c r="D42" s="95">
        <v>-10637.464</v>
      </c>
      <c r="E42" s="87">
        <v>-7417.7839999999997</v>
      </c>
      <c r="F42" s="87"/>
      <c r="G42" s="87">
        <v>-1982.2260000000001</v>
      </c>
      <c r="H42" s="87">
        <v>-5312.2150000000001</v>
      </c>
      <c r="I42" s="87">
        <v>-8783.5930000000008</v>
      </c>
      <c r="J42" s="86"/>
    </row>
    <row r="43" spans="1:10" ht="10.5" customHeight="1" x14ac:dyDescent="0.2">
      <c r="A43" s="101" t="s">
        <v>192</v>
      </c>
      <c r="B43" s="102"/>
      <c r="C43" s="88">
        <v>-1804.9560000000001</v>
      </c>
      <c r="D43" s="96">
        <v>-626.11399999999958</v>
      </c>
      <c r="E43" s="88">
        <v>-709.86399999999958</v>
      </c>
      <c r="F43" s="88"/>
      <c r="G43" s="88">
        <v>-646.58699999999999</v>
      </c>
      <c r="H43" s="88">
        <v>89.795000000000073</v>
      </c>
      <c r="I43" s="88">
        <v>-2286.4160000000011</v>
      </c>
      <c r="J43" s="86"/>
    </row>
    <row r="44" spans="1:10" ht="3" customHeight="1" x14ac:dyDescent="0.2">
      <c r="A44" s="428"/>
      <c r="B44" s="86"/>
      <c r="C44" s="87"/>
      <c r="D44" s="95"/>
      <c r="E44" s="87"/>
      <c r="F44" s="87"/>
      <c r="G44" s="87"/>
      <c r="H44" s="87"/>
      <c r="I44" s="87"/>
      <c r="J44" s="86"/>
    </row>
    <row r="45" spans="1:10" ht="10.5" customHeight="1" x14ac:dyDescent="0.2">
      <c r="A45" s="101" t="s">
        <v>191</v>
      </c>
      <c r="B45" s="102"/>
      <c r="C45" s="88">
        <v>-2951.0509999999995</v>
      </c>
      <c r="D45" s="96">
        <v>-2608.5469999999996</v>
      </c>
      <c r="E45" s="88">
        <v>-4367.4719999999998</v>
      </c>
      <c r="F45" s="88"/>
      <c r="G45" s="88">
        <v>-1519.0830000000001</v>
      </c>
      <c r="H45" s="88">
        <v>-2983.6010000000006</v>
      </c>
      <c r="I45" s="88">
        <v>-6596.8700000000008</v>
      </c>
      <c r="J45" s="86"/>
    </row>
    <row r="46" spans="1:10" ht="3" customHeight="1" x14ac:dyDescent="0.2">
      <c r="A46" s="428"/>
      <c r="B46" s="86"/>
      <c r="C46" s="87"/>
      <c r="D46" s="95"/>
      <c r="E46" s="87"/>
      <c r="F46" s="87"/>
      <c r="G46" s="87"/>
      <c r="H46" s="87"/>
      <c r="I46" s="87"/>
      <c r="J46" s="86"/>
    </row>
    <row r="47" spans="1:10" ht="10.5" customHeight="1" x14ac:dyDescent="0.2">
      <c r="A47" s="185" t="s">
        <v>190</v>
      </c>
      <c r="B47" s="186"/>
      <c r="C47" s="87"/>
      <c r="D47" s="95"/>
      <c r="E47" s="87"/>
      <c r="F47" s="87"/>
      <c r="G47" s="87"/>
      <c r="H47" s="87"/>
      <c r="I47" s="87"/>
      <c r="J47" s="86"/>
    </row>
    <row r="48" spans="1:10" ht="3" customHeight="1" x14ac:dyDescent="0.2">
      <c r="A48" s="428"/>
      <c r="B48" s="86"/>
      <c r="C48" s="87"/>
      <c r="D48" s="95"/>
      <c r="E48" s="87"/>
      <c r="F48" s="87"/>
      <c r="G48" s="87"/>
      <c r="H48" s="87"/>
      <c r="I48" s="87"/>
      <c r="J48" s="86"/>
    </row>
    <row r="49" spans="1:10" ht="10.5" customHeight="1" x14ac:dyDescent="0.2">
      <c r="A49" s="101" t="s">
        <v>189</v>
      </c>
      <c r="B49" s="102"/>
      <c r="C49" s="87"/>
      <c r="D49" s="95"/>
      <c r="E49" s="87"/>
      <c r="F49" s="87"/>
      <c r="G49" s="87"/>
      <c r="H49" s="87"/>
      <c r="I49" s="87"/>
      <c r="J49" s="86"/>
    </row>
    <row r="50" spans="1:10" ht="10.5" customHeight="1" x14ac:dyDescent="0.2">
      <c r="A50" s="428" t="s">
        <v>141</v>
      </c>
      <c r="B50" s="86"/>
      <c r="C50" s="87">
        <v>0</v>
      </c>
      <c r="D50" s="95">
        <v>0</v>
      </c>
      <c r="E50" s="87">
        <v>0</v>
      </c>
      <c r="F50" s="87"/>
      <c r="G50" s="87">
        <v>0</v>
      </c>
      <c r="H50" s="87">
        <v>0</v>
      </c>
      <c r="I50" s="87">
        <v>0</v>
      </c>
      <c r="J50" s="86"/>
    </row>
    <row r="51" spans="1:10" ht="10.5" customHeight="1" x14ac:dyDescent="0.2">
      <c r="A51" s="428" t="s">
        <v>38</v>
      </c>
      <c r="B51" s="86"/>
      <c r="C51" s="87">
        <v>8272.369999999999</v>
      </c>
      <c r="D51" s="95">
        <v>15708.870999999999</v>
      </c>
      <c r="E51" s="87">
        <v>18481.387999999999</v>
      </c>
      <c r="F51" s="87"/>
      <c r="G51" s="87">
        <v>6288.5870000000014</v>
      </c>
      <c r="H51" s="87">
        <v>16459.754000000001</v>
      </c>
      <c r="I51" s="87">
        <v>21444.406999999999</v>
      </c>
      <c r="J51" s="86"/>
    </row>
    <row r="52" spans="1:10" ht="10.5" customHeight="1" x14ac:dyDescent="0.2">
      <c r="A52" s="428" t="s">
        <v>188</v>
      </c>
      <c r="B52" s="86"/>
      <c r="C52" s="87">
        <v>0</v>
      </c>
      <c r="D52" s="95">
        <v>0</v>
      </c>
      <c r="E52" s="87">
        <v>0</v>
      </c>
      <c r="F52" s="87"/>
      <c r="G52" s="87">
        <v>0</v>
      </c>
      <c r="H52" s="87">
        <v>0</v>
      </c>
      <c r="I52" s="87">
        <v>0</v>
      </c>
      <c r="J52" s="86"/>
    </row>
    <row r="53" spans="1:10" ht="10.5" customHeight="1" x14ac:dyDescent="0.2">
      <c r="A53" s="428" t="s">
        <v>187</v>
      </c>
      <c r="B53" s="86"/>
      <c r="C53" s="87">
        <v>26.332999999999998</v>
      </c>
      <c r="D53" s="95">
        <v>115.092</v>
      </c>
      <c r="E53" s="87">
        <v>49.002000000000002</v>
      </c>
      <c r="F53" s="87"/>
      <c r="G53" s="87">
        <v>12.451000000000001</v>
      </c>
      <c r="H53" s="87">
        <v>37.262</v>
      </c>
      <c r="I53" s="87">
        <v>97.570999999999998</v>
      </c>
      <c r="J53" s="86"/>
    </row>
    <row r="54" spans="1:10" ht="10.5" customHeight="1" x14ac:dyDescent="0.2">
      <c r="A54" s="101" t="s">
        <v>186</v>
      </c>
      <c r="B54" s="102"/>
      <c r="C54" s="88">
        <v>8298.7029999999995</v>
      </c>
      <c r="D54" s="96">
        <v>15823.963</v>
      </c>
      <c r="E54" s="88">
        <v>18530.39</v>
      </c>
      <c r="F54" s="88"/>
      <c r="G54" s="88">
        <v>6301.0380000000005</v>
      </c>
      <c r="H54" s="88">
        <v>16497.016</v>
      </c>
      <c r="I54" s="88">
        <v>21541.977999999999</v>
      </c>
      <c r="J54" s="86"/>
    </row>
    <row r="55" spans="1:10" ht="3" customHeight="1" x14ac:dyDescent="0.2">
      <c r="A55" s="428"/>
      <c r="B55" s="86"/>
      <c r="C55" s="87"/>
      <c r="D55" s="95"/>
      <c r="E55" s="87"/>
      <c r="F55" s="87"/>
      <c r="G55" s="87"/>
      <c r="H55" s="87"/>
      <c r="I55" s="87"/>
      <c r="J55" s="86"/>
    </row>
    <row r="56" spans="1:10" ht="10.5" customHeight="1" x14ac:dyDescent="0.2">
      <c r="A56" s="101" t="s">
        <v>185</v>
      </c>
      <c r="B56" s="102"/>
      <c r="C56" s="87"/>
      <c r="D56" s="95"/>
      <c r="E56" s="87"/>
      <c r="F56" s="87"/>
      <c r="G56" s="87"/>
      <c r="H56" s="87"/>
      <c r="I56" s="87"/>
      <c r="J56" s="86"/>
    </row>
    <row r="57" spans="1:10" ht="10.5" customHeight="1" x14ac:dyDescent="0.2">
      <c r="A57" s="428" t="s">
        <v>158</v>
      </c>
      <c r="B57" s="86"/>
      <c r="C57" s="87">
        <v>0</v>
      </c>
      <c r="D57" s="95">
        <v>0</v>
      </c>
      <c r="E57" s="87">
        <v>-17.006</v>
      </c>
      <c r="F57" s="87"/>
      <c r="G57" s="87">
        <v>0</v>
      </c>
      <c r="H57" s="87">
        <v>0</v>
      </c>
      <c r="I57" s="87">
        <v>-16.672000000000001</v>
      </c>
      <c r="J57" s="86"/>
    </row>
    <row r="58" spans="1:10" ht="10.5" customHeight="1" x14ac:dyDescent="0.2">
      <c r="A58" s="428" t="s">
        <v>184</v>
      </c>
      <c r="B58" s="86"/>
      <c r="C58" s="87">
        <v>-5365.3140000000003</v>
      </c>
      <c r="D58" s="95">
        <v>-15206.027</v>
      </c>
      <c r="E58" s="87">
        <v>-18752.077999999998</v>
      </c>
      <c r="F58" s="87"/>
      <c r="G58" s="87">
        <v>-5901.3860000000004</v>
      </c>
      <c r="H58" s="87">
        <v>-16705.146000000001</v>
      </c>
      <c r="I58" s="87">
        <v>-19989.939999999999</v>
      </c>
      <c r="J58" s="86"/>
    </row>
    <row r="59" spans="1:10" ht="10.5" customHeight="1" x14ac:dyDescent="0.2">
      <c r="A59" s="428" t="s">
        <v>183</v>
      </c>
      <c r="B59" s="86"/>
      <c r="C59" s="87">
        <v>0</v>
      </c>
      <c r="D59" s="95">
        <v>0</v>
      </c>
      <c r="E59" s="87">
        <v>0</v>
      </c>
      <c r="F59" s="87"/>
      <c r="G59" s="87">
        <v>0</v>
      </c>
      <c r="H59" s="87">
        <v>0</v>
      </c>
      <c r="I59" s="87">
        <v>0</v>
      </c>
      <c r="J59" s="86"/>
    </row>
    <row r="60" spans="1:10" ht="10.5" customHeight="1" x14ac:dyDescent="0.2">
      <c r="A60" s="428" t="s">
        <v>182</v>
      </c>
      <c r="B60" s="86"/>
      <c r="C60" s="87">
        <v>-46.384999999998342</v>
      </c>
      <c r="D60" s="95">
        <v>-341.52199999999397</v>
      </c>
      <c r="E60" s="87">
        <v>-452.35500000000678</v>
      </c>
      <c r="F60" s="87"/>
      <c r="G60" s="87">
        <v>-77.956999999999397</v>
      </c>
      <c r="H60" s="87">
        <v>-178.44600000000315</v>
      </c>
      <c r="I60" s="87">
        <v>-187.54799999999577</v>
      </c>
      <c r="J60" s="86"/>
    </row>
    <row r="61" spans="1:10" ht="10.5" customHeight="1" x14ac:dyDescent="0.2">
      <c r="A61" s="101" t="s">
        <v>181</v>
      </c>
      <c r="B61" s="102"/>
      <c r="C61" s="88">
        <v>-5411.6989999999987</v>
      </c>
      <c r="D61" s="96">
        <v>-15547.548999999994</v>
      </c>
      <c r="E61" s="88">
        <v>-19221.439000000006</v>
      </c>
      <c r="F61" s="88"/>
      <c r="G61" s="88">
        <v>-5979.3430000000008</v>
      </c>
      <c r="H61" s="88">
        <v>-16883.592000000004</v>
      </c>
      <c r="I61" s="88">
        <v>-20194.159999999993</v>
      </c>
      <c r="J61" s="86"/>
    </row>
    <row r="62" spans="1:10" ht="3" customHeight="1" x14ac:dyDescent="0.2">
      <c r="A62" s="428"/>
      <c r="B62" s="86"/>
      <c r="C62" s="87"/>
      <c r="D62" s="95"/>
      <c r="E62" s="87"/>
      <c r="F62" s="87"/>
      <c r="G62" s="87"/>
      <c r="H62" s="87"/>
      <c r="I62" s="87"/>
      <c r="J62" s="86"/>
    </row>
    <row r="63" spans="1:10" ht="10.5" customHeight="1" x14ac:dyDescent="0.2">
      <c r="A63" s="101" t="s">
        <v>180</v>
      </c>
      <c r="B63" s="102"/>
      <c r="C63" s="88">
        <v>2887.0040000000008</v>
      </c>
      <c r="D63" s="96">
        <v>276.41400000000613</v>
      </c>
      <c r="E63" s="88">
        <v>-691.04900000000634</v>
      </c>
      <c r="F63" s="88"/>
      <c r="G63" s="88">
        <v>321.69499999999971</v>
      </c>
      <c r="H63" s="88">
        <v>-386.57600000000457</v>
      </c>
      <c r="I63" s="88">
        <v>1347.8180000000066</v>
      </c>
      <c r="J63" s="86"/>
    </row>
    <row r="64" spans="1:10" ht="3" customHeight="1" x14ac:dyDescent="0.2">
      <c r="A64" s="428"/>
      <c r="B64" s="86"/>
      <c r="C64" s="87"/>
      <c r="D64" s="95"/>
      <c r="E64" s="87"/>
      <c r="F64" s="87"/>
      <c r="G64" s="87"/>
      <c r="H64" s="87"/>
      <c r="I64" s="87"/>
      <c r="J64" s="86"/>
    </row>
    <row r="65" spans="1:11" ht="10.5" customHeight="1" x14ac:dyDescent="0.2">
      <c r="A65" s="13" t="s">
        <v>179</v>
      </c>
      <c r="B65" s="7"/>
      <c r="C65" s="89">
        <v>1683.2319999999963</v>
      </c>
      <c r="D65" s="97">
        <v>2891.2940000000026</v>
      </c>
      <c r="E65" s="89">
        <v>559.6070000000127</v>
      </c>
      <c r="F65" s="89"/>
      <c r="G65" s="89">
        <v>200.84999999999718</v>
      </c>
      <c r="H65" s="89">
        <v>-685.15400000000409</v>
      </c>
      <c r="I65" s="89">
        <v>-1862.7799999999825</v>
      </c>
      <c r="J65" s="86"/>
    </row>
    <row r="66" spans="1:11" ht="10.5" customHeight="1" x14ac:dyDescent="0.2">
      <c r="A66" s="428" t="s">
        <v>178</v>
      </c>
      <c r="B66" s="86"/>
      <c r="C66" s="87">
        <v>9918.2500000000146</v>
      </c>
      <c r="D66" s="95">
        <v>8710.1880000000092</v>
      </c>
      <c r="E66" s="87">
        <v>8710.1880000000092</v>
      </c>
      <c r="F66" s="87"/>
      <c r="G66" s="87">
        <v>9686.9639999999908</v>
      </c>
      <c r="H66" s="87">
        <v>10572.967999999992</v>
      </c>
      <c r="I66" s="87">
        <v>10572.967999999992</v>
      </c>
      <c r="J66" s="86"/>
    </row>
    <row r="67" spans="1:11" ht="10.5" customHeight="1" x14ac:dyDescent="0.2">
      <c r="A67" s="428" t="s">
        <v>177</v>
      </c>
      <c r="B67" s="86"/>
      <c r="C67" s="87">
        <v>11601.482000000011</v>
      </c>
      <c r="D67" s="95">
        <v>11601.482000000011</v>
      </c>
      <c r="E67" s="87">
        <v>9269.7950000000219</v>
      </c>
      <c r="F67" s="87"/>
      <c r="G67" s="87">
        <v>9887.8139999999876</v>
      </c>
      <c r="H67" s="87">
        <v>9887.8139999999876</v>
      </c>
      <c r="I67" s="87">
        <v>8710.1880000000092</v>
      </c>
      <c r="J67" s="86"/>
    </row>
    <row r="68" spans="1:11" ht="3" customHeight="1" x14ac:dyDescent="0.2">
      <c r="A68" s="428"/>
      <c r="B68" s="86"/>
      <c r="C68" s="87"/>
      <c r="D68" s="95"/>
      <c r="E68" s="87"/>
      <c r="F68" s="87"/>
      <c r="G68" s="87"/>
      <c r="H68" s="87"/>
      <c r="I68" s="87"/>
      <c r="J68" s="86"/>
    </row>
    <row r="69" spans="1:11" x14ac:dyDescent="0.2">
      <c r="A69" s="98" t="s">
        <v>92</v>
      </c>
      <c r="B69" s="99"/>
      <c r="C69" s="187"/>
      <c r="D69" s="188"/>
      <c r="E69" s="187"/>
      <c r="F69" s="187"/>
      <c r="G69" s="187"/>
      <c r="H69" s="187"/>
      <c r="I69" s="187"/>
      <c r="J69" s="86"/>
    </row>
    <row r="70" spans="1:11" ht="3" customHeight="1" x14ac:dyDescent="0.2">
      <c r="A70" s="428"/>
      <c r="B70" s="86"/>
      <c r="C70" s="87"/>
      <c r="D70" s="95"/>
      <c r="E70" s="87"/>
      <c r="F70" s="87"/>
      <c r="G70" s="87"/>
      <c r="H70" s="87"/>
      <c r="I70" s="87"/>
      <c r="J70" s="86"/>
    </row>
    <row r="71" spans="1:11" ht="10.5" customHeight="1" x14ac:dyDescent="0.2">
      <c r="A71" s="428" t="s">
        <v>176</v>
      </c>
      <c r="B71" s="86"/>
      <c r="C71" s="87">
        <v>1747.278999999995</v>
      </c>
      <c r="D71" s="95">
        <v>5223.426999999996</v>
      </c>
      <c r="E71" s="87">
        <v>5618.1280000000188</v>
      </c>
      <c r="F71" s="87"/>
      <c r="G71" s="87">
        <v>1398.2379999999976</v>
      </c>
      <c r="H71" s="87">
        <v>2685.023000000001</v>
      </c>
      <c r="I71" s="87">
        <v>3386.2720000000118</v>
      </c>
      <c r="J71" s="86"/>
    </row>
    <row r="72" spans="1:11" ht="10.5" customHeight="1" x14ac:dyDescent="0.2">
      <c r="A72" s="428" t="s">
        <v>175</v>
      </c>
      <c r="B72" s="86"/>
      <c r="C72" s="87">
        <v>-1146.0949999999996</v>
      </c>
      <c r="D72" s="95">
        <v>-1982.4330000000002</v>
      </c>
      <c r="E72" s="87">
        <v>-3657.6080000000006</v>
      </c>
      <c r="F72" s="87"/>
      <c r="G72" s="87">
        <v>-872.49600000000009</v>
      </c>
      <c r="H72" s="87">
        <v>-3073.3960000000006</v>
      </c>
      <c r="I72" s="87">
        <v>-4310.4539999999997</v>
      </c>
      <c r="J72" s="86"/>
    </row>
    <row r="73" spans="1:11" ht="3" customHeight="1" x14ac:dyDescent="0.2">
      <c r="A73" s="428"/>
      <c r="B73" s="86"/>
      <c r="C73" s="87"/>
      <c r="D73" s="95"/>
      <c r="E73" s="87"/>
      <c r="F73" s="87"/>
      <c r="G73" s="87"/>
      <c r="H73" s="87"/>
      <c r="I73" s="87"/>
      <c r="J73" s="86"/>
    </row>
    <row r="74" spans="1:11" ht="10.5" customHeight="1" x14ac:dyDescent="0.2">
      <c r="A74" s="13" t="s">
        <v>15</v>
      </c>
      <c r="B74" s="86"/>
      <c r="C74" s="89">
        <v>601.18399999999565</v>
      </c>
      <c r="D74" s="97">
        <v>3240.993999999996</v>
      </c>
      <c r="E74" s="89">
        <v>1960.5200000000182</v>
      </c>
      <c r="F74" s="89"/>
      <c r="G74" s="89">
        <v>525.74199999999746</v>
      </c>
      <c r="H74" s="89">
        <v>-388.37299999999959</v>
      </c>
      <c r="I74" s="89">
        <v>-924.18199999998797</v>
      </c>
      <c r="J74" s="86"/>
      <c r="K74" s="87"/>
    </row>
    <row r="75" spans="1:11" x14ac:dyDescent="0.2">
      <c r="B75" s="86"/>
      <c r="C75" s="86"/>
      <c r="D75" s="86"/>
      <c r="E75" s="86"/>
      <c r="F75" s="86"/>
      <c r="G75" s="86"/>
      <c r="H75" s="86"/>
      <c r="I75" s="86"/>
      <c r="J75" s="86"/>
    </row>
    <row r="76" spans="1:11" x14ac:dyDescent="0.2">
      <c r="A76" s="220" t="s">
        <v>316</v>
      </c>
      <c r="B76" s="86"/>
      <c r="C76" s="86"/>
      <c r="D76" s="86"/>
      <c r="E76" s="86"/>
      <c r="F76" s="86"/>
      <c r="G76" s="86"/>
      <c r="H76" s="86"/>
      <c r="I76" s="86"/>
      <c r="J76" s="86"/>
    </row>
    <row r="77" spans="1:11" x14ac:dyDescent="0.2">
      <c r="A77" s="220" t="s">
        <v>318</v>
      </c>
      <c r="B77" s="86"/>
      <c r="C77" s="86"/>
      <c r="D77" s="86"/>
      <c r="E77" s="86"/>
      <c r="F77" s="86"/>
      <c r="G77" s="86"/>
      <c r="H77" s="86"/>
      <c r="I77" s="86"/>
      <c r="J77" s="86"/>
    </row>
    <row r="78" spans="1:11" ht="12" thickBot="1" x14ac:dyDescent="0.25">
      <c r="A78" s="404" t="s">
        <v>82</v>
      </c>
      <c r="B78" s="410"/>
      <c r="C78" s="410"/>
      <c r="D78" s="410"/>
      <c r="E78" s="410"/>
      <c r="F78" s="410"/>
      <c r="G78" s="410"/>
      <c r="H78" s="410"/>
      <c r="I78" s="410"/>
      <c r="J78" s="86"/>
    </row>
    <row r="79" spans="1:11" x14ac:dyDescent="0.2">
      <c r="B79" s="86"/>
      <c r="C79" s="86"/>
      <c r="D79" s="86"/>
      <c r="E79" s="86"/>
      <c r="F79" s="86"/>
      <c r="G79" s="86"/>
      <c r="H79" s="86"/>
      <c r="I79" s="86"/>
      <c r="J79" s="86"/>
    </row>
    <row r="80" spans="1:11" x14ac:dyDescent="0.2">
      <c r="B80" s="86"/>
      <c r="C80" s="86"/>
      <c r="D80" s="86"/>
      <c r="E80" s="86"/>
      <c r="F80" s="86"/>
      <c r="G80" s="86"/>
      <c r="H80" s="86"/>
      <c r="I80" s="86"/>
      <c r="J80" s="86"/>
    </row>
    <row r="81" spans="2:10" x14ac:dyDescent="0.2">
      <c r="B81" s="86"/>
      <c r="C81" s="86"/>
      <c r="D81" s="86"/>
      <c r="E81" s="86"/>
      <c r="F81" s="86"/>
      <c r="G81" s="86"/>
      <c r="H81" s="86"/>
      <c r="I81" s="86"/>
      <c r="J81" s="86"/>
    </row>
    <row r="82" spans="2:10" x14ac:dyDescent="0.2">
      <c r="B82" s="86"/>
      <c r="C82" s="86"/>
      <c r="D82" s="86"/>
      <c r="E82" s="86"/>
      <c r="F82" s="86"/>
      <c r="G82" s="86"/>
      <c r="H82" s="86"/>
      <c r="I82" s="86"/>
      <c r="J82" s="86"/>
    </row>
    <row r="83" spans="2:10" x14ac:dyDescent="0.2">
      <c r="B83" s="86"/>
      <c r="C83" s="86"/>
      <c r="D83" s="86"/>
      <c r="E83" s="86"/>
      <c r="F83" s="86"/>
      <c r="G83" s="86"/>
      <c r="H83" s="86"/>
      <c r="I83" s="86"/>
      <c r="J83" s="86"/>
    </row>
    <row r="84" spans="2:10" x14ac:dyDescent="0.2">
      <c r="B84" s="86"/>
      <c r="C84" s="86"/>
      <c r="D84" s="86"/>
      <c r="E84" s="86"/>
      <c r="F84" s="86"/>
      <c r="G84" s="86"/>
      <c r="H84" s="86"/>
      <c r="I84" s="86"/>
      <c r="J84" s="86"/>
    </row>
    <row r="85" spans="2:10" x14ac:dyDescent="0.2">
      <c r="B85" s="86"/>
      <c r="C85" s="86"/>
      <c r="D85" s="86"/>
      <c r="E85" s="86"/>
      <c r="F85" s="86"/>
      <c r="G85" s="86"/>
      <c r="H85" s="86"/>
      <c r="I85" s="86"/>
      <c r="J85" s="86"/>
    </row>
    <row r="86" spans="2:10" x14ac:dyDescent="0.2">
      <c r="B86" s="86"/>
      <c r="C86" s="86"/>
      <c r="D86" s="86"/>
      <c r="E86" s="86"/>
      <c r="F86" s="86"/>
      <c r="G86" s="86"/>
      <c r="H86" s="86"/>
      <c r="I86" s="86"/>
      <c r="J86" s="86"/>
    </row>
    <row r="87" spans="2:10" x14ac:dyDescent="0.2">
      <c r="B87" s="86"/>
      <c r="C87" s="86"/>
      <c r="D87" s="86"/>
      <c r="E87" s="86"/>
      <c r="F87" s="86"/>
      <c r="G87" s="86"/>
      <c r="H87" s="86"/>
      <c r="I87" s="86"/>
      <c r="J87" s="86"/>
    </row>
    <row r="88" spans="2:10" x14ac:dyDescent="0.2">
      <c r="B88" s="86"/>
      <c r="C88" s="86"/>
      <c r="D88" s="86"/>
      <c r="E88" s="86"/>
      <c r="F88" s="86"/>
      <c r="G88" s="86"/>
      <c r="H88" s="86"/>
      <c r="I88" s="86"/>
      <c r="J88" s="86"/>
    </row>
    <row r="89" spans="2:10" x14ac:dyDescent="0.2">
      <c r="B89" s="86"/>
      <c r="C89" s="86"/>
      <c r="D89" s="86"/>
      <c r="E89" s="86"/>
      <c r="F89" s="86"/>
      <c r="G89" s="86"/>
      <c r="H89" s="86"/>
      <c r="I89" s="86"/>
      <c r="J89" s="86"/>
    </row>
    <row r="90" spans="2:10" x14ac:dyDescent="0.2">
      <c r="B90" s="86"/>
      <c r="C90" s="86"/>
      <c r="D90" s="86"/>
      <c r="E90" s="86"/>
      <c r="F90" s="86"/>
      <c r="G90" s="86"/>
      <c r="H90" s="86"/>
      <c r="I90" s="86"/>
      <c r="J90" s="86"/>
    </row>
    <row r="91" spans="2:10" x14ac:dyDescent="0.2">
      <c r="B91" s="86"/>
      <c r="C91" s="86"/>
      <c r="D91" s="86"/>
      <c r="E91" s="86"/>
      <c r="F91" s="86"/>
      <c r="G91" s="86"/>
      <c r="H91" s="86"/>
      <c r="I91" s="86"/>
      <c r="J91" s="86"/>
    </row>
    <row r="92" spans="2:10" x14ac:dyDescent="0.2">
      <c r="B92" s="86"/>
      <c r="C92" s="86"/>
      <c r="D92" s="86"/>
      <c r="E92" s="86"/>
      <c r="F92" s="86"/>
      <c r="G92" s="86"/>
      <c r="H92" s="86"/>
      <c r="I92" s="86"/>
      <c r="J92" s="86"/>
    </row>
    <row r="93" spans="2:10" x14ac:dyDescent="0.2">
      <c r="B93" s="86"/>
      <c r="C93" s="86"/>
      <c r="D93" s="86"/>
      <c r="E93" s="86"/>
      <c r="F93" s="86"/>
      <c r="G93" s="86"/>
      <c r="H93" s="86"/>
      <c r="I93" s="86"/>
      <c r="J93" s="86"/>
    </row>
    <row r="94" spans="2:10" x14ac:dyDescent="0.2">
      <c r="B94" s="86"/>
      <c r="C94" s="86"/>
      <c r="D94" s="86"/>
      <c r="E94" s="86"/>
      <c r="F94" s="86"/>
      <c r="G94" s="86"/>
      <c r="H94" s="86"/>
      <c r="I94" s="86"/>
      <c r="J94" s="86"/>
    </row>
    <row r="95" spans="2:10" x14ac:dyDescent="0.2">
      <c r="B95" s="86"/>
      <c r="C95" s="86"/>
      <c r="D95" s="86"/>
      <c r="E95" s="86"/>
      <c r="F95" s="86"/>
      <c r="G95" s="86"/>
      <c r="H95" s="86"/>
      <c r="I95" s="86"/>
      <c r="J95" s="86"/>
    </row>
    <row r="96" spans="2:10" x14ac:dyDescent="0.2">
      <c r="B96" s="86"/>
      <c r="C96" s="86"/>
      <c r="D96" s="86"/>
      <c r="E96" s="86"/>
      <c r="F96" s="86"/>
      <c r="G96" s="86"/>
      <c r="H96" s="86"/>
      <c r="I96" s="86"/>
      <c r="J96" s="86"/>
    </row>
    <row r="97" spans="2:10" x14ac:dyDescent="0.2">
      <c r="B97" s="86"/>
      <c r="C97" s="86"/>
      <c r="D97" s="86"/>
      <c r="E97" s="86"/>
      <c r="F97" s="86"/>
      <c r="G97" s="86"/>
      <c r="H97" s="86"/>
      <c r="I97" s="86"/>
      <c r="J97" s="86"/>
    </row>
    <row r="98" spans="2:10" x14ac:dyDescent="0.2">
      <c r="B98" s="86"/>
      <c r="C98" s="86"/>
      <c r="D98" s="86"/>
      <c r="E98" s="86"/>
      <c r="F98" s="86"/>
      <c r="G98" s="86"/>
      <c r="H98" s="86"/>
      <c r="I98" s="86"/>
      <c r="J98" s="86"/>
    </row>
    <row r="99" spans="2:10" x14ac:dyDescent="0.2">
      <c r="B99" s="86"/>
      <c r="C99" s="86"/>
      <c r="D99" s="86"/>
      <c r="E99" s="86"/>
      <c r="F99" s="86"/>
      <c r="G99" s="86"/>
      <c r="H99" s="86"/>
      <c r="I99" s="86"/>
      <c r="J99" s="86"/>
    </row>
    <row r="100" spans="2:10" x14ac:dyDescent="0.2">
      <c r="B100" s="86"/>
      <c r="C100" s="86"/>
      <c r="D100" s="86"/>
      <c r="E100" s="86"/>
      <c r="F100" s="86"/>
      <c r="G100" s="86"/>
      <c r="H100" s="86"/>
      <c r="I100" s="86"/>
      <c r="J100" s="86"/>
    </row>
    <row r="101" spans="2:10" x14ac:dyDescent="0.2">
      <c r="B101" s="86"/>
      <c r="C101" s="86"/>
      <c r="D101" s="86"/>
      <c r="E101" s="86"/>
      <c r="F101" s="86"/>
      <c r="G101" s="86"/>
      <c r="H101" s="86"/>
      <c r="I101" s="86"/>
      <c r="J101" s="86"/>
    </row>
    <row r="102" spans="2:10" x14ac:dyDescent="0.2">
      <c r="B102" s="86"/>
      <c r="C102" s="86"/>
      <c r="D102" s="86"/>
      <c r="E102" s="86"/>
      <c r="F102" s="86"/>
      <c r="G102" s="86"/>
      <c r="H102" s="86"/>
      <c r="I102" s="86"/>
      <c r="J102" s="86"/>
    </row>
    <row r="103" spans="2:10" x14ac:dyDescent="0.2">
      <c r="B103" s="86"/>
      <c r="C103" s="86"/>
      <c r="D103" s="86"/>
      <c r="E103" s="86"/>
      <c r="F103" s="86"/>
      <c r="G103" s="86"/>
      <c r="H103" s="86"/>
      <c r="I103" s="86"/>
      <c r="J103" s="86"/>
    </row>
    <row r="104" spans="2:10" x14ac:dyDescent="0.2">
      <c r="B104" s="86"/>
      <c r="C104" s="86"/>
      <c r="D104" s="86"/>
      <c r="E104" s="86"/>
      <c r="F104" s="86"/>
      <c r="G104" s="86"/>
      <c r="H104" s="86"/>
      <c r="I104" s="86"/>
      <c r="J104" s="86"/>
    </row>
    <row r="105" spans="2:10" x14ac:dyDescent="0.2">
      <c r="B105" s="86"/>
      <c r="C105" s="86"/>
      <c r="D105" s="86"/>
      <c r="E105" s="86"/>
      <c r="F105" s="86"/>
      <c r="G105" s="86"/>
      <c r="H105" s="86"/>
      <c r="I105" s="86"/>
      <c r="J105" s="86"/>
    </row>
    <row r="106" spans="2:10" x14ac:dyDescent="0.2">
      <c r="B106" s="86"/>
      <c r="C106" s="86"/>
      <c r="D106" s="86"/>
      <c r="E106" s="86"/>
      <c r="F106" s="86"/>
      <c r="G106" s="86"/>
      <c r="H106" s="86"/>
      <c r="I106" s="86"/>
      <c r="J106" s="86"/>
    </row>
    <row r="107" spans="2:10" x14ac:dyDescent="0.2">
      <c r="B107" s="86"/>
      <c r="C107" s="86"/>
      <c r="D107" s="86"/>
      <c r="E107" s="86"/>
      <c r="F107" s="86"/>
      <c r="G107" s="86"/>
      <c r="H107" s="86"/>
      <c r="I107" s="86"/>
      <c r="J107" s="86"/>
    </row>
    <row r="108" spans="2:10" x14ac:dyDescent="0.2">
      <c r="B108" s="86"/>
      <c r="C108" s="86"/>
      <c r="D108" s="86"/>
      <c r="E108" s="86"/>
      <c r="F108" s="86"/>
      <c r="G108" s="86"/>
      <c r="H108" s="86"/>
      <c r="I108" s="86"/>
      <c r="J108" s="86"/>
    </row>
    <row r="109" spans="2:10" x14ac:dyDescent="0.2">
      <c r="B109" s="86"/>
      <c r="C109" s="86"/>
      <c r="D109" s="86"/>
      <c r="E109" s="86"/>
      <c r="F109" s="86"/>
      <c r="G109" s="86"/>
      <c r="H109" s="86"/>
      <c r="I109" s="86"/>
      <c r="J109" s="86"/>
    </row>
    <row r="110" spans="2:10" x14ac:dyDescent="0.2">
      <c r="B110" s="86"/>
      <c r="C110" s="86"/>
      <c r="D110" s="86"/>
      <c r="E110" s="86"/>
      <c r="F110" s="86"/>
      <c r="G110" s="86"/>
      <c r="H110" s="86"/>
      <c r="I110" s="86"/>
      <c r="J110" s="86"/>
    </row>
    <row r="111" spans="2:10" x14ac:dyDescent="0.2">
      <c r="B111" s="86"/>
      <c r="C111" s="86"/>
      <c r="D111" s="86"/>
      <c r="E111" s="86"/>
      <c r="F111" s="86"/>
      <c r="G111" s="86"/>
      <c r="H111" s="86"/>
      <c r="I111" s="86"/>
      <c r="J111" s="86"/>
    </row>
    <row r="112" spans="2:10" x14ac:dyDescent="0.2">
      <c r="B112" s="86"/>
      <c r="C112" s="86"/>
      <c r="D112" s="86"/>
      <c r="E112" s="86"/>
      <c r="F112" s="86"/>
      <c r="G112" s="86"/>
      <c r="H112" s="86"/>
      <c r="I112" s="86"/>
      <c r="J112" s="86"/>
    </row>
    <row r="113" spans="2:10" x14ac:dyDescent="0.2">
      <c r="B113" s="86"/>
      <c r="C113" s="86"/>
      <c r="D113" s="86"/>
      <c r="E113" s="86"/>
      <c r="F113" s="86"/>
      <c r="G113" s="86"/>
      <c r="H113" s="86"/>
      <c r="I113" s="86"/>
      <c r="J113" s="86"/>
    </row>
    <row r="114" spans="2:10" x14ac:dyDescent="0.2">
      <c r="B114" s="86"/>
      <c r="C114" s="86"/>
      <c r="D114" s="86"/>
      <c r="E114" s="86"/>
      <c r="F114" s="86"/>
      <c r="G114" s="86"/>
      <c r="H114" s="86"/>
      <c r="I114" s="86"/>
      <c r="J114" s="86"/>
    </row>
    <row r="115" spans="2:10" x14ac:dyDescent="0.2">
      <c r="B115" s="86"/>
      <c r="C115" s="86"/>
      <c r="D115" s="86"/>
      <c r="E115" s="86"/>
      <c r="F115" s="86"/>
      <c r="G115" s="86"/>
      <c r="H115" s="86"/>
      <c r="I115" s="86"/>
      <c r="J115" s="86"/>
    </row>
    <row r="116" spans="2:10" x14ac:dyDescent="0.2">
      <c r="B116" s="86"/>
      <c r="C116" s="86"/>
      <c r="D116" s="86"/>
      <c r="E116" s="86"/>
      <c r="F116" s="86"/>
      <c r="G116" s="86"/>
      <c r="H116" s="86"/>
      <c r="I116" s="86"/>
      <c r="J116" s="86"/>
    </row>
    <row r="117" spans="2:10" x14ac:dyDescent="0.2">
      <c r="B117" s="86"/>
      <c r="C117" s="86"/>
      <c r="D117" s="86"/>
      <c r="E117" s="86"/>
      <c r="F117" s="86"/>
      <c r="G117" s="86"/>
      <c r="H117" s="86"/>
      <c r="I117" s="86"/>
      <c r="J117" s="86"/>
    </row>
    <row r="118" spans="2:10" x14ac:dyDescent="0.2">
      <c r="B118" s="86"/>
      <c r="C118" s="86"/>
      <c r="D118" s="86"/>
      <c r="E118" s="86"/>
      <c r="F118" s="86"/>
      <c r="G118" s="86"/>
      <c r="H118" s="86"/>
      <c r="I118" s="86"/>
      <c r="J118" s="86"/>
    </row>
    <row r="119" spans="2:10" x14ac:dyDescent="0.2">
      <c r="B119" s="86"/>
      <c r="C119" s="86"/>
      <c r="D119" s="86"/>
      <c r="E119" s="86"/>
      <c r="F119" s="86"/>
      <c r="G119" s="86"/>
      <c r="H119" s="86"/>
      <c r="I119" s="86"/>
      <c r="J119" s="86"/>
    </row>
    <row r="120" spans="2:10" x14ac:dyDescent="0.2">
      <c r="B120" s="86"/>
      <c r="C120" s="86"/>
      <c r="D120" s="86"/>
      <c r="E120" s="86"/>
      <c r="F120" s="86"/>
      <c r="G120" s="86"/>
      <c r="H120" s="86"/>
      <c r="I120" s="86"/>
      <c r="J120" s="86"/>
    </row>
    <row r="121" spans="2:10" x14ac:dyDescent="0.2">
      <c r="B121" s="86"/>
      <c r="C121" s="86"/>
      <c r="D121" s="86"/>
      <c r="E121" s="86"/>
      <c r="F121" s="86"/>
      <c r="G121" s="86"/>
      <c r="H121" s="86"/>
      <c r="I121" s="86"/>
      <c r="J121" s="86"/>
    </row>
    <row r="122" spans="2:10" x14ac:dyDescent="0.2">
      <c r="B122" s="86"/>
      <c r="C122" s="86"/>
      <c r="D122" s="86"/>
      <c r="E122" s="86"/>
      <c r="F122" s="86"/>
      <c r="G122" s="86"/>
      <c r="H122" s="86"/>
      <c r="I122" s="86"/>
      <c r="J122" s="86"/>
    </row>
    <row r="123" spans="2:10" x14ac:dyDescent="0.2">
      <c r="B123" s="86"/>
      <c r="C123" s="86"/>
      <c r="D123" s="86"/>
      <c r="E123" s="86"/>
      <c r="F123" s="86"/>
      <c r="G123" s="86"/>
      <c r="H123" s="86"/>
      <c r="I123" s="86"/>
      <c r="J123" s="86"/>
    </row>
    <row r="124" spans="2:10" x14ac:dyDescent="0.2">
      <c r="B124" s="86"/>
      <c r="C124" s="86"/>
      <c r="D124" s="86"/>
      <c r="E124" s="86"/>
      <c r="F124" s="86"/>
      <c r="G124" s="86"/>
      <c r="H124" s="86"/>
      <c r="I124" s="86"/>
      <c r="J124" s="86"/>
    </row>
    <row r="125" spans="2:10" x14ac:dyDescent="0.2">
      <c r="B125" s="86"/>
      <c r="C125" s="86"/>
      <c r="D125" s="86"/>
      <c r="E125" s="86"/>
      <c r="F125" s="86"/>
      <c r="G125" s="86"/>
      <c r="H125" s="86"/>
      <c r="I125" s="86"/>
      <c r="J125" s="86"/>
    </row>
    <row r="126" spans="2:10" x14ac:dyDescent="0.2">
      <c r="B126" s="86"/>
      <c r="C126" s="86"/>
      <c r="D126" s="86"/>
      <c r="E126" s="86"/>
      <c r="F126" s="86"/>
      <c r="G126" s="86"/>
      <c r="H126" s="86"/>
      <c r="I126" s="86"/>
      <c r="J126" s="86"/>
    </row>
    <row r="127" spans="2:10" x14ac:dyDescent="0.2">
      <c r="B127" s="86"/>
      <c r="C127" s="86"/>
      <c r="D127" s="86"/>
      <c r="E127" s="86"/>
      <c r="F127" s="86"/>
      <c r="G127" s="86"/>
      <c r="H127" s="86"/>
      <c r="I127" s="86"/>
      <c r="J127" s="86"/>
    </row>
    <row r="128" spans="2:10" x14ac:dyDescent="0.2">
      <c r="B128" s="86"/>
      <c r="C128" s="86"/>
      <c r="D128" s="86"/>
      <c r="E128" s="86"/>
      <c r="F128" s="86"/>
      <c r="G128" s="86"/>
      <c r="H128" s="86"/>
      <c r="I128" s="86"/>
      <c r="J128" s="86"/>
    </row>
    <row r="129" spans="2:10" x14ac:dyDescent="0.2">
      <c r="B129" s="86"/>
      <c r="C129" s="86"/>
      <c r="D129" s="86"/>
      <c r="E129" s="86"/>
      <c r="F129" s="86"/>
      <c r="G129" s="86"/>
      <c r="H129" s="86"/>
      <c r="I129" s="86"/>
      <c r="J129" s="86"/>
    </row>
    <row r="130" spans="2:10" x14ac:dyDescent="0.2">
      <c r="B130" s="86"/>
      <c r="C130" s="86"/>
      <c r="D130" s="86"/>
      <c r="E130" s="86"/>
      <c r="F130" s="86"/>
      <c r="G130" s="86"/>
      <c r="H130" s="86"/>
      <c r="I130" s="86"/>
      <c r="J130" s="86"/>
    </row>
    <row r="131" spans="2:10" x14ac:dyDescent="0.2">
      <c r="B131" s="86"/>
      <c r="C131" s="86"/>
      <c r="D131" s="86"/>
      <c r="E131" s="86"/>
      <c r="F131" s="86"/>
      <c r="G131" s="86"/>
      <c r="H131" s="86"/>
      <c r="I131" s="86"/>
      <c r="J131" s="86"/>
    </row>
    <row r="132" spans="2:10" x14ac:dyDescent="0.2">
      <c r="B132" s="86"/>
      <c r="C132" s="86"/>
      <c r="D132" s="86"/>
      <c r="E132" s="86"/>
      <c r="F132" s="86"/>
      <c r="G132" s="86"/>
      <c r="H132" s="86"/>
      <c r="I132" s="86"/>
      <c r="J132" s="86"/>
    </row>
    <row r="133" spans="2:10" x14ac:dyDescent="0.2">
      <c r="B133" s="86"/>
      <c r="C133" s="86"/>
      <c r="D133" s="86"/>
      <c r="E133" s="86"/>
      <c r="F133" s="86"/>
      <c r="G133" s="86"/>
      <c r="H133" s="86"/>
      <c r="I133" s="86"/>
      <c r="J133" s="86"/>
    </row>
    <row r="134" spans="2:10" x14ac:dyDescent="0.2">
      <c r="B134" s="86"/>
      <c r="C134" s="86"/>
      <c r="D134" s="86"/>
      <c r="E134" s="86"/>
      <c r="F134" s="86"/>
      <c r="G134" s="86"/>
      <c r="H134" s="86"/>
      <c r="I134" s="86"/>
      <c r="J134" s="86"/>
    </row>
    <row r="135" spans="2:10" x14ac:dyDescent="0.2">
      <c r="B135" s="86"/>
      <c r="C135" s="86"/>
      <c r="D135" s="86"/>
      <c r="E135" s="86"/>
      <c r="F135" s="86"/>
      <c r="G135" s="86"/>
      <c r="H135" s="86"/>
      <c r="I135" s="86"/>
      <c r="J135" s="86"/>
    </row>
    <row r="136" spans="2:10" x14ac:dyDescent="0.2">
      <c r="B136" s="86"/>
      <c r="C136" s="86"/>
      <c r="D136" s="86"/>
      <c r="E136" s="86"/>
      <c r="F136" s="86"/>
      <c r="G136" s="86"/>
      <c r="H136" s="86"/>
      <c r="I136" s="86"/>
      <c r="J136" s="86"/>
    </row>
    <row r="137" spans="2:10" x14ac:dyDescent="0.2">
      <c r="B137" s="86"/>
      <c r="C137" s="86"/>
      <c r="D137" s="86"/>
      <c r="E137" s="86"/>
      <c r="F137" s="86"/>
      <c r="G137" s="86"/>
      <c r="H137" s="86"/>
      <c r="I137" s="86"/>
      <c r="J137" s="86"/>
    </row>
    <row r="138" spans="2:10" x14ac:dyDescent="0.2">
      <c r="B138" s="86"/>
      <c r="C138" s="86"/>
      <c r="D138" s="86"/>
      <c r="E138" s="86"/>
      <c r="F138" s="86"/>
      <c r="G138" s="86"/>
      <c r="H138" s="86"/>
      <c r="I138" s="86"/>
      <c r="J138" s="86"/>
    </row>
    <row r="139" spans="2:10" x14ac:dyDescent="0.2">
      <c r="B139" s="86"/>
      <c r="C139" s="86"/>
      <c r="D139" s="86"/>
      <c r="E139" s="86"/>
      <c r="F139" s="86"/>
      <c r="G139" s="86"/>
      <c r="H139" s="86"/>
      <c r="I139" s="86"/>
      <c r="J139" s="86"/>
    </row>
    <row r="140" spans="2:10" x14ac:dyDescent="0.2">
      <c r="B140" s="86"/>
      <c r="C140" s="86"/>
      <c r="D140" s="86"/>
      <c r="E140" s="86"/>
      <c r="F140" s="86"/>
      <c r="G140" s="86"/>
      <c r="H140" s="86"/>
      <c r="I140" s="86"/>
      <c r="J140" s="86"/>
    </row>
    <row r="141" spans="2:10" x14ac:dyDescent="0.2">
      <c r="B141" s="86"/>
      <c r="C141" s="86"/>
      <c r="D141" s="86"/>
      <c r="E141" s="86"/>
      <c r="F141" s="86"/>
      <c r="G141" s="86"/>
      <c r="H141" s="86"/>
      <c r="I141" s="86"/>
      <c r="J141" s="86"/>
    </row>
    <row r="142" spans="2:10" x14ac:dyDescent="0.2">
      <c r="B142" s="86"/>
      <c r="C142" s="86"/>
      <c r="D142" s="86"/>
      <c r="E142" s="86"/>
      <c r="F142" s="86"/>
      <c r="G142" s="86"/>
      <c r="H142" s="86"/>
      <c r="I142" s="86"/>
      <c r="J142" s="86"/>
    </row>
    <row r="143" spans="2:10" x14ac:dyDescent="0.2">
      <c r="B143" s="86"/>
      <c r="C143" s="86"/>
      <c r="D143" s="86"/>
      <c r="E143" s="86"/>
      <c r="F143" s="86"/>
      <c r="G143" s="86"/>
      <c r="H143" s="86"/>
      <c r="I143" s="86"/>
      <c r="J143" s="86"/>
    </row>
    <row r="144" spans="2:10" x14ac:dyDescent="0.2">
      <c r="B144" s="86"/>
      <c r="C144" s="86"/>
      <c r="D144" s="86"/>
      <c r="E144" s="86"/>
      <c r="F144" s="86"/>
      <c r="G144" s="86"/>
      <c r="H144" s="86"/>
      <c r="I144" s="86"/>
      <c r="J144" s="86"/>
    </row>
    <row r="145" spans="2:10" x14ac:dyDescent="0.2">
      <c r="B145" s="86"/>
      <c r="C145" s="86"/>
      <c r="D145" s="86"/>
      <c r="E145" s="86"/>
      <c r="F145" s="86"/>
      <c r="G145" s="86"/>
      <c r="H145" s="86"/>
      <c r="I145" s="86"/>
      <c r="J145" s="86"/>
    </row>
    <row r="146" spans="2:10" x14ac:dyDescent="0.2">
      <c r="B146" s="86"/>
      <c r="C146" s="86"/>
      <c r="D146" s="86"/>
      <c r="E146" s="86"/>
      <c r="F146" s="86"/>
      <c r="G146" s="86"/>
      <c r="H146" s="86"/>
      <c r="I146" s="86"/>
      <c r="J146" s="86"/>
    </row>
    <row r="147" spans="2:10" x14ac:dyDescent="0.2">
      <c r="B147" s="86"/>
      <c r="C147" s="86"/>
      <c r="D147" s="86"/>
      <c r="E147" s="86"/>
      <c r="F147" s="86"/>
      <c r="G147" s="86"/>
      <c r="H147" s="86"/>
      <c r="I147" s="86"/>
      <c r="J147" s="86"/>
    </row>
    <row r="148" spans="2:10" x14ac:dyDescent="0.2">
      <c r="B148" s="86"/>
      <c r="C148" s="86"/>
      <c r="D148" s="86"/>
      <c r="E148" s="86"/>
      <c r="F148" s="86"/>
      <c r="G148" s="86"/>
      <c r="H148" s="86"/>
      <c r="I148" s="86"/>
      <c r="J148" s="86"/>
    </row>
    <row r="149" spans="2:10" x14ac:dyDescent="0.2">
      <c r="B149" s="86"/>
      <c r="C149" s="86"/>
      <c r="D149" s="86"/>
      <c r="E149" s="86"/>
      <c r="F149" s="86"/>
      <c r="G149" s="86"/>
      <c r="H149" s="86"/>
      <c r="I149" s="86"/>
      <c r="J149" s="86"/>
    </row>
    <row r="150" spans="2:10" x14ac:dyDescent="0.2">
      <c r="B150" s="86"/>
      <c r="C150" s="86"/>
      <c r="D150" s="86"/>
      <c r="E150" s="86"/>
      <c r="F150" s="86"/>
      <c r="G150" s="86"/>
      <c r="H150" s="86"/>
      <c r="I150" s="86"/>
      <c r="J150" s="86"/>
    </row>
  </sheetData>
  <mergeCells count="12">
    <mergeCell ref="H6:H7"/>
    <mergeCell ref="I6:I7"/>
    <mergeCell ref="A2:I2"/>
    <mergeCell ref="A3:I3"/>
    <mergeCell ref="C5:E5"/>
    <mergeCell ref="G5:I5"/>
    <mergeCell ref="A6:A7"/>
    <mergeCell ref="C6:C7"/>
    <mergeCell ref="D6:D7"/>
    <mergeCell ref="E6:E7"/>
    <mergeCell ref="F6:F8"/>
    <mergeCell ref="G6:G7"/>
  </mergeCells>
  <pageMargins left="0.75" right="0.75" top="1" bottom="1" header="0.5" footer="0.5"/>
  <pageSetup paperSize="9" scale="8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948CD-7A52-486D-A0BA-CFE0C623AAAB}">
  <sheetPr>
    <tabColor theme="0"/>
  </sheetPr>
  <dimension ref="A1:I53"/>
  <sheetViews>
    <sheetView showGridLines="0" zoomScaleNormal="100" workbookViewId="0"/>
  </sheetViews>
  <sheetFormatPr defaultColWidth="9.140625" defaultRowHeight="12.75" x14ac:dyDescent="0.2"/>
  <cols>
    <col min="1" max="1" width="46.42578125" style="51" customWidth="1"/>
    <col min="2" max="2" width="2.140625" style="51" customWidth="1"/>
    <col min="3" max="3" width="9.140625" style="51" customWidth="1"/>
    <col min="4" max="5" width="9.140625" style="51"/>
    <col min="6" max="6" width="2.42578125" style="51" customWidth="1"/>
    <col min="7" max="7" width="9.140625" style="51" customWidth="1"/>
    <col min="8" max="16384" width="9.140625" style="51"/>
  </cols>
  <sheetData>
    <row r="1" spans="1:9" s="350" customFormat="1" x14ac:dyDescent="0.2">
      <c r="A1" s="350" t="s">
        <v>527</v>
      </c>
    </row>
    <row r="2" spans="1:9" ht="15.75" x14ac:dyDescent="0.25">
      <c r="A2" s="516" t="s">
        <v>322</v>
      </c>
      <c r="B2" s="516"/>
      <c r="C2" s="516"/>
      <c r="D2" s="516"/>
      <c r="E2" s="516"/>
      <c r="F2" s="516"/>
      <c r="G2" s="516"/>
      <c r="H2" s="516"/>
      <c r="I2" s="516"/>
    </row>
    <row r="3" spans="1:9" ht="15.75" x14ac:dyDescent="0.25">
      <c r="A3" s="431"/>
      <c r="B3" s="431"/>
      <c r="C3" s="431"/>
      <c r="D3" s="431"/>
      <c r="E3" s="431"/>
      <c r="F3" s="431"/>
      <c r="G3" s="431"/>
      <c r="H3" s="431"/>
      <c r="I3" s="431"/>
    </row>
    <row r="4" spans="1:9" ht="2.1" customHeight="1" x14ac:dyDescent="0.2">
      <c r="A4" s="70"/>
      <c r="B4" s="70"/>
      <c r="C4" s="70"/>
      <c r="D4" s="70"/>
      <c r="E4" s="70"/>
      <c r="F4" s="70"/>
      <c r="G4" s="70"/>
      <c r="H4" s="70"/>
      <c r="I4" s="70"/>
    </row>
    <row r="5" spans="1:9" ht="3" customHeight="1" x14ac:dyDescent="0.2">
      <c r="A5" s="69"/>
      <c r="B5" s="69"/>
      <c r="C5" s="69"/>
      <c r="D5" s="69"/>
      <c r="E5" s="69"/>
      <c r="F5" s="69"/>
      <c r="G5" s="69"/>
      <c r="H5" s="69"/>
      <c r="I5" s="69"/>
    </row>
    <row r="6" spans="1:9" x14ac:dyDescent="0.2">
      <c r="A6" s="517" t="s">
        <v>235</v>
      </c>
      <c r="B6" s="517"/>
      <c r="C6" s="517"/>
      <c r="D6" s="517"/>
      <c r="E6" s="517"/>
      <c r="F6" s="517"/>
      <c r="G6" s="517"/>
      <c r="H6" s="517"/>
      <c r="I6" s="517"/>
    </row>
    <row r="7" spans="1:9" ht="3" customHeight="1" x14ac:dyDescent="0.2">
      <c r="A7" s="233"/>
      <c r="B7" s="233"/>
      <c r="C7" s="233"/>
      <c r="D7" s="233"/>
      <c r="E7" s="233"/>
      <c r="F7" s="233"/>
      <c r="G7" s="233"/>
      <c r="H7" s="233"/>
      <c r="I7" s="233"/>
    </row>
    <row r="8" spans="1:9" x14ac:dyDescent="0.2">
      <c r="A8" s="68"/>
      <c r="B8" s="68"/>
      <c r="C8" s="514" t="s">
        <v>246</v>
      </c>
      <c r="D8" s="514"/>
      <c r="E8" s="514"/>
      <c r="F8" s="234"/>
      <c r="G8" s="514" t="s">
        <v>1</v>
      </c>
      <c r="H8" s="514"/>
      <c r="I8" s="514"/>
    </row>
    <row r="9" spans="1:9" ht="33.75" x14ac:dyDescent="0.2">
      <c r="A9" s="68"/>
      <c r="B9" s="68"/>
      <c r="C9" s="235" t="s">
        <v>546</v>
      </c>
      <c r="D9" s="63" t="s">
        <v>547</v>
      </c>
      <c r="E9" s="236" t="s">
        <v>233</v>
      </c>
      <c r="F9" s="515"/>
      <c r="G9" s="235" t="s">
        <v>546</v>
      </c>
      <c r="H9" s="235" t="s">
        <v>547</v>
      </c>
      <c r="I9" s="235" t="s">
        <v>232</v>
      </c>
    </row>
    <row r="10" spans="1:9" ht="11.25" customHeight="1" x14ac:dyDescent="0.2">
      <c r="A10" s="68"/>
      <c r="B10" s="68"/>
      <c r="C10" s="68"/>
      <c r="D10" s="62" t="s">
        <v>2</v>
      </c>
      <c r="E10" s="430" t="s">
        <v>2</v>
      </c>
      <c r="F10" s="515"/>
      <c r="G10" s="430"/>
      <c r="H10" s="430" t="s">
        <v>2</v>
      </c>
      <c r="I10" s="430" t="s">
        <v>2</v>
      </c>
    </row>
    <row r="11" spans="1:9" x14ac:dyDescent="0.2">
      <c r="A11" s="68"/>
      <c r="B11" s="68"/>
      <c r="C11" s="68"/>
      <c r="D11" s="67"/>
      <c r="E11" s="66"/>
      <c r="F11" s="66"/>
      <c r="G11" s="66"/>
      <c r="H11" s="66"/>
      <c r="I11" s="66"/>
    </row>
    <row r="12" spans="1:9" ht="10.5" customHeight="1" x14ac:dyDescent="0.2">
      <c r="A12" s="57" t="s">
        <v>231</v>
      </c>
      <c r="B12" s="57"/>
      <c r="C12" s="57"/>
      <c r="D12" s="59"/>
      <c r="E12" s="57"/>
      <c r="F12" s="57"/>
      <c r="G12" s="57"/>
      <c r="H12" s="57"/>
      <c r="I12" s="57"/>
    </row>
    <row r="13" spans="1:9" ht="10.5" customHeight="1" x14ac:dyDescent="0.2">
      <c r="A13" s="54" t="s">
        <v>228</v>
      </c>
      <c r="B13" s="54"/>
      <c r="C13" s="237">
        <v>59.229000000000013</v>
      </c>
      <c r="D13" s="56">
        <v>198.215</v>
      </c>
      <c r="E13" s="237">
        <v>398.738</v>
      </c>
      <c r="F13" s="237"/>
      <c r="G13" s="237">
        <v>76.626999999999981</v>
      </c>
      <c r="H13" s="237">
        <v>267.86399999999998</v>
      </c>
      <c r="I13" s="237">
        <v>384.20699999999999</v>
      </c>
    </row>
    <row r="14" spans="1:9" ht="10.5" customHeight="1" x14ac:dyDescent="0.2">
      <c r="A14" s="54" t="s">
        <v>227</v>
      </c>
      <c r="B14" s="54"/>
      <c r="C14" s="237">
        <v>0</v>
      </c>
      <c r="D14" s="56">
        <v>0</v>
      </c>
      <c r="E14" s="237">
        <v>0</v>
      </c>
      <c r="F14" s="237"/>
      <c r="G14" s="237">
        <v>22.303000000000004</v>
      </c>
      <c r="H14" s="237">
        <v>66.908000000000001</v>
      </c>
      <c r="I14" s="237">
        <v>180.637</v>
      </c>
    </row>
    <row r="15" spans="1:9" ht="10.5" customHeight="1" x14ac:dyDescent="0.2">
      <c r="A15" s="54" t="s">
        <v>226</v>
      </c>
      <c r="B15" s="54"/>
      <c r="C15" s="237">
        <v>316.88900000000001</v>
      </c>
      <c r="D15" s="56">
        <v>1182.076</v>
      </c>
      <c r="E15" s="237">
        <v>1648.519</v>
      </c>
      <c r="F15" s="237"/>
      <c r="G15" s="237">
        <v>292.80000000000007</v>
      </c>
      <c r="H15" s="237">
        <v>989.79600000000005</v>
      </c>
      <c r="I15" s="237">
        <v>1376.808</v>
      </c>
    </row>
    <row r="16" spans="1:9" ht="10.5" customHeight="1" x14ac:dyDescent="0.2">
      <c r="A16" s="54" t="s">
        <v>225</v>
      </c>
      <c r="B16" s="54"/>
      <c r="C16" s="237">
        <v>0</v>
      </c>
      <c r="D16" s="56">
        <v>0</v>
      </c>
      <c r="E16" s="237">
        <v>0</v>
      </c>
      <c r="F16" s="237"/>
      <c r="G16" s="237">
        <v>667.41600000000005</v>
      </c>
      <c r="H16" s="237">
        <v>1294.44</v>
      </c>
      <c r="I16" s="237">
        <v>1322.9670000000001</v>
      </c>
    </row>
    <row r="17" spans="1:9" ht="10.5" customHeight="1" x14ac:dyDescent="0.2">
      <c r="A17" s="54" t="s">
        <v>224</v>
      </c>
      <c r="B17" s="54"/>
      <c r="C17" s="237">
        <v>752.53700000000003</v>
      </c>
      <c r="D17" s="56">
        <v>1711.932</v>
      </c>
      <c r="E17" s="237">
        <v>2730.8649999999998</v>
      </c>
      <c r="F17" s="237"/>
      <c r="G17" s="237">
        <v>414.375</v>
      </c>
      <c r="H17" s="237">
        <v>1274.604</v>
      </c>
      <c r="I17" s="237">
        <v>2161.1109999999999</v>
      </c>
    </row>
    <row r="18" spans="1:9" ht="10.5" customHeight="1" x14ac:dyDescent="0.2">
      <c r="A18" s="58" t="s">
        <v>230</v>
      </c>
      <c r="B18" s="58"/>
      <c r="C18" s="238">
        <v>1128.655</v>
      </c>
      <c r="D18" s="55">
        <v>3092.223</v>
      </c>
      <c r="E18" s="238">
        <v>4778.1219999999994</v>
      </c>
      <c r="F18" s="238"/>
      <c r="G18" s="238">
        <v>1473.5209999999997</v>
      </c>
      <c r="H18" s="238">
        <v>3893.6120000000001</v>
      </c>
      <c r="I18" s="238">
        <v>5425.73</v>
      </c>
    </row>
    <row r="19" spans="1:9" ht="3" customHeight="1" x14ac:dyDescent="0.2">
      <c r="A19" s="54"/>
      <c r="B19" s="54"/>
      <c r="C19" s="237"/>
      <c r="D19" s="56"/>
      <c r="E19" s="237"/>
      <c r="F19" s="237"/>
      <c r="G19" s="237"/>
      <c r="H19" s="237"/>
      <c r="I19" s="237"/>
    </row>
    <row r="20" spans="1:9" ht="10.5" customHeight="1" x14ac:dyDescent="0.2">
      <c r="A20" s="57" t="s">
        <v>229</v>
      </c>
      <c r="B20" s="57"/>
      <c r="C20" s="237"/>
      <c r="D20" s="56"/>
      <c r="E20" s="237"/>
      <c r="F20" s="237"/>
      <c r="G20" s="237"/>
      <c r="H20" s="237"/>
      <c r="I20" s="237"/>
    </row>
    <row r="21" spans="1:9" ht="10.5" customHeight="1" x14ac:dyDescent="0.2">
      <c r="A21" s="54" t="s">
        <v>228</v>
      </c>
      <c r="B21" s="54"/>
      <c r="C21" s="237">
        <v>5.1729999999999983</v>
      </c>
      <c r="D21" s="56">
        <v>18.966999999999999</v>
      </c>
      <c r="E21" s="237">
        <v>60.142000000000003</v>
      </c>
      <c r="F21" s="237"/>
      <c r="G21" s="237">
        <v>4.2430000000000003</v>
      </c>
      <c r="H21" s="237">
        <v>13.178000000000001</v>
      </c>
      <c r="I21" s="237">
        <v>64.483000000000004</v>
      </c>
    </row>
    <row r="22" spans="1:9" ht="10.5" customHeight="1" x14ac:dyDescent="0.2">
      <c r="A22" s="54" t="s">
        <v>227</v>
      </c>
      <c r="B22" s="54"/>
      <c r="C22" s="237">
        <v>0</v>
      </c>
      <c r="D22" s="56">
        <v>0</v>
      </c>
      <c r="E22" s="237">
        <v>0</v>
      </c>
      <c r="F22" s="237"/>
      <c r="G22" s="237">
        <v>14.436999999999998</v>
      </c>
      <c r="H22" s="237">
        <v>43.308999999999997</v>
      </c>
      <c r="I22" s="237">
        <v>117.661</v>
      </c>
    </row>
    <row r="23" spans="1:9" ht="10.5" customHeight="1" x14ac:dyDescent="0.2">
      <c r="A23" s="54" t="s">
        <v>226</v>
      </c>
      <c r="B23" s="54"/>
      <c r="C23" s="237">
        <v>15.494999999999997</v>
      </c>
      <c r="D23" s="56">
        <v>47.558</v>
      </c>
      <c r="E23" s="237">
        <v>123.79</v>
      </c>
      <c r="F23" s="237"/>
      <c r="G23" s="237">
        <v>22.988999999999997</v>
      </c>
      <c r="H23" s="237">
        <v>56.811999999999998</v>
      </c>
      <c r="I23" s="237">
        <v>86.671999999999997</v>
      </c>
    </row>
    <row r="24" spans="1:9" ht="10.5" customHeight="1" x14ac:dyDescent="0.2">
      <c r="A24" s="54" t="s">
        <v>225</v>
      </c>
      <c r="B24" s="54"/>
      <c r="C24" s="237">
        <v>0</v>
      </c>
      <c r="D24" s="56">
        <v>0</v>
      </c>
      <c r="E24" s="237">
        <v>0</v>
      </c>
      <c r="F24" s="237"/>
      <c r="G24" s="237">
        <v>3.2370000000000001</v>
      </c>
      <c r="H24" s="237">
        <v>12.805</v>
      </c>
      <c r="I24" s="237">
        <v>17.66</v>
      </c>
    </row>
    <row r="25" spans="1:9" ht="10.5" customHeight="1" x14ac:dyDescent="0.2">
      <c r="A25" s="54" t="s">
        <v>224</v>
      </c>
      <c r="B25" s="54"/>
      <c r="C25" s="237">
        <v>6.8420000000000005</v>
      </c>
      <c r="D25" s="56">
        <v>18.777000000000001</v>
      </c>
      <c r="E25" s="237">
        <v>59.335000000000001</v>
      </c>
      <c r="F25" s="237"/>
      <c r="G25" s="237">
        <v>125.453</v>
      </c>
      <c r="H25" s="237">
        <v>301.92</v>
      </c>
      <c r="I25" s="237">
        <v>338.1</v>
      </c>
    </row>
    <row r="26" spans="1:9" ht="10.5" customHeight="1" x14ac:dyDescent="0.2">
      <c r="A26" s="65" t="s">
        <v>223</v>
      </c>
      <c r="B26" s="65"/>
      <c r="C26" s="239">
        <v>27.510000000000005</v>
      </c>
      <c r="D26" s="64">
        <v>85.302000000000007</v>
      </c>
      <c r="E26" s="239">
        <v>243.26700000000002</v>
      </c>
      <c r="F26" s="239"/>
      <c r="G26" s="239">
        <v>170.35899999999998</v>
      </c>
      <c r="H26" s="239">
        <v>428.024</v>
      </c>
      <c r="I26" s="239">
        <v>624.57600000000002</v>
      </c>
    </row>
    <row r="27" spans="1:9" ht="3" customHeight="1" x14ac:dyDescent="0.2">
      <c r="A27" s="240"/>
      <c r="B27" s="240"/>
      <c r="C27" s="240"/>
      <c r="D27" s="240"/>
      <c r="E27" s="240"/>
      <c r="F27" s="240"/>
      <c r="G27" s="240"/>
      <c r="H27" s="240"/>
      <c r="I27" s="240"/>
    </row>
    <row r="28" spans="1:9" x14ac:dyDescent="0.2">
      <c r="A28" s="517" t="s">
        <v>234</v>
      </c>
      <c r="B28" s="517"/>
      <c r="C28" s="517"/>
      <c r="D28" s="517"/>
      <c r="E28" s="517"/>
      <c r="F28" s="517"/>
      <c r="G28" s="517"/>
      <c r="H28" s="517"/>
      <c r="I28" s="517"/>
    </row>
    <row r="29" spans="1:9" ht="3" customHeight="1" x14ac:dyDescent="0.2">
      <c r="A29" s="233"/>
      <c r="B29" s="233"/>
      <c r="C29" s="233"/>
      <c r="D29" s="233"/>
      <c r="E29" s="233"/>
      <c r="F29" s="233"/>
      <c r="G29" s="233"/>
      <c r="H29" s="233"/>
      <c r="I29" s="233"/>
    </row>
    <row r="30" spans="1:9" x14ac:dyDescent="0.2">
      <c r="A30" s="68"/>
      <c r="B30" s="68"/>
      <c r="C30" s="514" t="s">
        <v>246</v>
      </c>
      <c r="D30" s="514"/>
      <c r="E30" s="514"/>
      <c r="F30" s="234"/>
      <c r="G30" s="514" t="s">
        <v>1</v>
      </c>
      <c r="H30" s="514"/>
      <c r="I30" s="514"/>
    </row>
    <row r="31" spans="1:9" ht="33.75" x14ac:dyDescent="0.2">
      <c r="A31" s="68"/>
      <c r="B31" s="68"/>
      <c r="C31" s="235" t="s">
        <v>546</v>
      </c>
      <c r="D31" s="63" t="s">
        <v>547</v>
      </c>
      <c r="E31" s="236" t="s">
        <v>233</v>
      </c>
      <c r="F31" s="515"/>
      <c r="G31" s="235" t="s">
        <v>546</v>
      </c>
      <c r="H31" s="235" t="s">
        <v>547</v>
      </c>
      <c r="I31" s="235" t="s">
        <v>232</v>
      </c>
    </row>
    <row r="32" spans="1:9" ht="11.25" customHeight="1" x14ac:dyDescent="0.2">
      <c r="A32" s="68"/>
      <c r="B32" s="68"/>
      <c r="C32" s="68"/>
      <c r="D32" s="62" t="s">
        <v>2</v>
      </c>
      <c r="E32" s="430" t="s">
        <v>2</v>
      </c>
      <c r="F32" s="515"/>
      <c r="G32" s="430"/>
      <c r="H32" s="430" t="s">
        <v>2</v>
      </c>
      <c r="I32" s="430" t="s">
        <v>2</v>
      </c>
    </row>
    <row r="33" spans="1:9" ht="3" customHeight="1" x14ac:dyDescent="0.2">
      <c r="A33" s="68"/>
      <c r="B33" s="68"/>
      <c r="C33" s="68"/>
      <c r="D33" s="61"/>
      <c r="E33" s="60"/>
      <c r="F33" s="60"/>
      <c r="G33" s="60"/>
      <c r="H33" s="60"/>
      <c r="I33" s="60"/>
    </row>
    <row r="34" spans="1:9" ht="10.5" customHeight="1" x14ac:dyDescent="0.2">
      <c r="A34" s="57" t="s">
        <v>231</v>
      </c>
      <c r="B34" s="57"/>
      <c r="C34" s="57"/>
      <c r="D34" s="59"/>
      <c r="E34" s="57"/>
      <c r="F34" s="57"/>
      <c r="G34" s="57"/>
      <c r="H34" s="57"/>
      <c r="I34" s="57"/>
    </row>
    <row r="35" spans="1:9" ht="10.5" customHeight="1" x14ac:dyDescent="0.2">
      <c r="A35" s="54" t="s">
        <v>228</v>
      </c>
      <c r="B35" s="54"/>
      <c r="C35" s="237">
        <v>59.229000000000013</v>
      </c>
      <c r="D35" s="56">
        <v>198.215</v>
      </c>
      <c r="E35" s="237">
        <v>398.738</v>
      </c>
      <c r="F35" s="237"/>
      <c r="G35" s="237">
        <v>76.626999999999981</v>
      </c>
      <c r="H35" s="237">
        <v>267.86399999999998</v>
      </c>
      <c r="I35" s="237">
        <v>385.09</v>
      </c>
    </row>
    <row r="36" spans="1:9" ht="10.5" customHeight="1" x14ac:dyDescent="0.2">
      <c r="A36" s="54" t="s">
        <v>227</v>
      </c>
      <c r="B36" s="54"/>
      <c r="C36" s="237">
        <v>0</v>
      </c>
      <c r="D36" s="56">
        <v>0</v>
      </c>
      <c r="E36" s="237">
        <v>0</v>
      </c>
      <c r="F36" s="237"/>
      <c r="G36" s="237">
        <v>22.303000000000004</v>
      </c>
      <c r="H36" s="237">
        <v>66.908000000000001</v>
      </c>
      <c r="I36" s="237">
        <v>180.637</v>
      </c>
    </row>
    <row r="37" spans="1:9" ht="10.5" customHeight="1" x14ac:dyDescent="0.2">
      <c r="A37" s="54" t="s">
        <v>226</v>
      </c>
      <c r="B37" s="54"/>
      <c r="C37" s="237">
        <v>515.84400000000005</v>
      </c>
      <c r="D37" s="56">
        <v>1799.316</v>
      </c>
      <c r="E37" s="237">
        <v>2507.8139999999999</v>
      </c>
      <c r="F37" s="237"/>
      <c r="G37" s="237">
        <v>496.53500000000008</v>
      </c>
      <c r="H37" s="237">
        <v>1586.394</v>
      </c>
      <c r="I37" s="237">
        <v>2185.0569999999998</v>
      </c>
    </row>
    <row r="38" spans="1:9" ht="10.5" customHeight="1" x14ac:dyDescent="0.2">
      <c r="A38" s="54" t="s">
        <v>225</v>
      </c>
      <c r="B38" s="54"/>
      <c r="C38" s="237">
        <v>0</v>
      </c>
      <c r="D38" s="56">
        <v>0</v>
      </c>
      <c r="E38" s="237">
        <v>0</v>
      </c>
      <c r="F38" s="237"/>
      <c r="G38" s="237">
        <v>667.41600000000005</v>
      </c>
      <c r="H38" s="237">
        <v>1294.44</v>
      </c>
      <c r="I38" s="237">
        <v>1322.9670000000001</v>
      </c>
    </row>
    <row r="39" spans="1:9" ht="10.5" customHeight="1" x14ac:dyDescent="0.2">
      <c r="A39" s="54" t="s">
        <v>224</v>
      </c>
      <c r="B39" s="54"/>
      <c r="C39" s="237">
        <v>147.46899999999997</v>
      </c>
      <c r="D39" s="56">
        <v>351.56599999999997</v>
      </c>
      <c r="E39" s="237">
        <v>773.14800000000002</v>
      </c>
      <c r="F39" s="237"/>
      <c r="G39" s="237">
        <v>0.95500000000000007</v>
      </c>
      <c r="H39" s="237">
        <v>6.4039999999999999</v>
      </c>
      <c r="I39" s="237">
        <v>336.89499999999998</v>
      </c>
    </row>
    <row r="40" spans="1:9" ht="10.5" customHeight="1" x14ac:dyDescent="0.2">
      <c r="A40" s="58" t="s">
        <v>230</v>
      </c>
      <c r="B40" s="58"/>
      <c r="C40" s="238">
        <v>722.54199999999969</v>
      </c>
      <c r="D40" s="55">
        <v>2349.0969999999998</v>
      </c>
      <c r="E40" s="238">
        <v>3679.7</v>
      </c>
      <c r="F40" s="238"/>
      <c r="G40" s="238">
        <v>1263.8359999999998</v>
      </c>
      <c r="H40" s="238">
        <v>3222.0099999999998</v>
      </c>
      <c r="I40" s="238">
        <v>4410.6459999999997</v>
      </c>
    </row>
    <row r="41" spans="1:9" ht="3" customHeight="1" x14ac:dyDescent="0.2">
      <c r="A41" s="54"/>
      <c r="B41" s="54"/>
      <c r="C41" s="237"/>
      <c r="D41" s="56"/>
      <c r="E41" s="237"/>
      <c r="F41" s="237"/>
      <c r="G41" s="237"/>
      <c r="H41" s="237"/>
      <c r="I41" s="237"/>
    </row>
    <row r="42" spans="1:9" ht="10.5" customHeight="1" x14ac:dyDescent="0.2">
      <c r="A42" s="57" t="s">
        <v>229</v>
      </c>
      <c r="B42" s="57"/>
      <c r="C42" s="237"/>
      <c r="D42" s="56"/>
      <c r="E42" s="237"/>
      <c r="F42" s="237"/>
      <c r="G42" s="237"/>
      <c r="H42" s="237"/>
      <c r="I42" s="237"/>
    </row>
    <row r="43" spans="1:9" ht="10.5" customHeight="1" x14ac:dyDescent="0.2">
      <c r="A43" s="54" t="s">
        <v>228</v>
      </c>
      <c r="B43" s="54"/>
      <c r="C43" s="237">
        <v>5.1729999999999983</v>
      </c>
      <c r="D43" s="56">
        <v>18.966999999999999</v>
      </c>
      <c r="E43" s="237">
        <v>60.142000000000003</v>
      </c>
      <c r="F43" s="237"/>
      <c r="G43" s="237">
        <v>4.2430000000000003</v>
      </c>
      <c r="H43" s="237">
        <v>13.178000000000001</v>
      </c>
      <c r="I43" s="237">
        <v>64.84</v>
      </c>
    </row>
    <row r="44" spans="1:9" ht="10.5" customHeight="1" x14ac:dyDescent="0.2">
      <c r="A44" s="54" t="s">
        <v>227</v>
      </c>
      <c r="B44" s="54"/>
      <c r="C44" s="237">
        <v>0</v>
      </c>
      <c r="D44" s="56">
        <v>0</v>
      </c>
      <c r="E44" s="237">
        <v>0</v>
      </c>
      <c r="F44" s="237"/>
      <c r="G44" s="237">
        <v>14.436999999999998</v>
      </c>
      <c r="H44" s="237">
        <v>43.308999999999997</v>
      </c>
      <c r="I44" s="237">
        <v>117.661</v>
      </c>
    </row>
    <row r="45" spans="1:9" ht="10.5" customHeight="1" x14ac:dyDescent="0.2">
      <c r="A45" s="54" t="s">
        <v>226</v>
      </c>
      <c r="B45" s="54"/>
      <c r="C45" s="237">
        <v>23.005000000000003</v>
      </c>
      <c r="D45" s="56">
        <v>71.801000000000002</v>
      </c>
      <c r="E45" s="237">
        <v>135.678</v>
      </c>
      <c r="F45" s="237"/>
      <c r="G45" s="237">
        <v>28.643999999999998</v>
      </c>
      <c r="H45" s="237">
        <v>80.516999999999996</v>
      </c>
      <c r="I45" s="237">
        <v>119.289</v>
      </c>
    </row>
    <row r="46" spans="1:9" ht="10.5" customHeight="1" x14ac:dyDescent="0.2">
      <c r="A46" s="54" t="s">
        <v>225</v>
      </c>
      <c r="B46" s="54"/>
      <c r="C46" s="237">
        <v>0</v>
      </c>
      <c r="D46" s="56">
        <v>0</v>
      </c>
      <c r="E46" s="237">
        <v>0</v>
      </c>
      <c r="F46" s="237"/>
      <c r="G46" s="237">
        <v>3.2370000000000001</v>
      </c>
      <c r="H46" s="237">
        <v>12.805</v>
      </c>
      <c r="I46" s="237">
        <v>17.66</v>
      </c>
    </row>
    <row r="47" spans="1:9" ht="10.5" customHeight="1" x14ac:dyDescent="0.2">
      <c r="A47" s="54" t="s">
        <v>224</v>
      </c>
      <c r="B47" s="54"/>
      <c r="C47" s="237">
        <v>0</v>
      </c>
      <c r="D47" s="56">
        <v>0</v>
      </c>
      <c r="E47" s="241">
        <v>0</v>
      </c>
      <c r="F47" s="237"/>
      <c r="G47" s="241">
        <v>0</v>
      </c>
      <c r="H47" s="241">
        <v>0</v>
      </c>
      <c r="I47" s="237">
        <v>0</v>
      </c>
    </row>
    <row r="48" spans="1:9" ht="10.5" customHeight="1" x14ac:dyDescent="0.2">
      <c r="A48" s="58" t="s">
        <v>223</v>
      </c>
      <c r="B48" s="58"/>
      <c r="C48" s="238">
        <v>28.177999999999997</v>
      </c>
      <c r="D48" s="55">
        <v>90.768000000000001</v>
      </c>
      <c r="E48" s="238">
        <v>195.82</v>
      </c>
      <c r="F48" s="238"/>
      <c r="G48" s="238">
        <v>50.560999999999993</v>
      </c>
      <c r="H48" s="238">
        <v>149.809</v>
      </c>
      <c r="I48" s="238">
        <v>319.45000000000005</v>
      </c>
    </row>
    <row r="49" spans="1:9" x14ac:dyDescent="0.2">
      <c r="A49" s="58"/>
      <c r="B49" s="58"/>
      <c r="C49" s="58"/>
      <c r="D49" s="238"/>
      <c r="E49" s="238"/>
      <c r="F49" s="238"/>
      <c r="G49" s="238"/>
      <c r="H49" s="238"/>
      <c r="I49" s="238"/>
    </row>
    <row r="50" spans="1:9" ht="12.75" customHeight="1" x14ac:dyDescent="0.2">
      <c r="A50" s="220" t="s">
        <v>323</v>
      </c>
      <c r="B50" s="68"/>
      <c r="C50" s="68"/>
      <c r="D50" s="54"/>
      <c r="E50" s="237"/>
      <c r="F50" s="54"/>
      <c r="G50" s="54"/>
      <c r="H50" s="54"/>
      <c r="I50" s="54"/>
    </row>
    <row r="51" spans="1:9" x14ac:dyDescent="0.2">
      <c r="A51" s="220" t="s">
        <v>324</v>
      </c>
      <c r="B51" s="68"/>
      <c r="C51" s="68"/>
      <c r="D51" s="54"/>
      <c r="E51" s="54"/>
      <c r="F51" s="54"/>
      <c r="G51" s="54"/>
      <c r="H51" s="54"/>
      <c r="I51" s="54"/>
    </row>
    <row r="52" spans="1:9" x14ac:dyDescent="0.2">
      <c r="A52" s="220" t="s">
        <v>325</v>
      </c>
      <c r="B52" s="68"/>
      <c r="C52" s="68"/>
      <c r="D52" s="54"/>
      <c r="E52" s="54"/>
      <c r="F52" s="54"/>
      <c r="G52" s="54"/>
      <c r="H52" s="54"/>
      <c r="I52" s="54"/>
    </row>
    <row r="53" spans="1:9" ht="13.5" thickBot="1" x14ac:dyDescent="0.25">
      <c r="A53" s="404" t="s">
        <v>81</v>
      </c>
      <c r="B53" s="412"/>
      <c r="C53" s="412"/>
      <c r="D53" s="412"/>
      <c r="E53" s="412"/>
      <c r="F53" s="412"/>
      <c r="G53" s="412"/>
      <c r="H53" s="412"/>
      <c r="I53" s="412"/>
    </row>
  </sheetData>
  <mergeCells count="9">
    <mergeCell ref="C30:E30"/>
    <mergeCell ref="G30:I30"/>
    <mergeCell ref="F31:F32"/>
    <mergeCell ref="A2:I2"/>
    <mergeCell ref="A6:I6"/>
    <mergeCell ref="C8:E8"/>
    <mergeCell ref="G8:I8"/>
    <mergeCell ref="F9:F10"/>
    <mergeCell ref="A28:I2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E41AB-89D2-4EBE-9BA0-FA76ACAF03A3}">
  <sheetPr>
    <tabColor theme="0"/>
  </sheetPr>
  <dimension ref="A1:AB49"/>
  <sheetViews>
    <sheetView showGridLines="0" zoomScaleNormal="100" workbookViewId="0"/>
  </sheetViews>
  <sheetFormatPr defaultColWidth="9.140625" defaultRowHeight="11.25" x14ac:dyDescent="0.2"/>
  <cols>
    <col min="1" max="1" width="37.7109375" style="1" customWidth="1"/>
    <col min="2" max="3" width="10.7109375" style="1" customWidth="1"/>
    <col min="4" max="4" width="2.7109375" style="1" customWidth="1"/>
    <col min="5" max="6" width="10.7109375" style="1" customWidth="1"/>
    <col min="7" max="16384" width="9.140625" style="1"/>
  </cols>
  <sheetData>
    <row r="1" spans="1:28" ht="12.75" x14ac:dyDescent="0.2">
      <c r="A1" s="52" t="s">
        <v>533</v>
      </c>
      <c r="H1" s="4"/>
      <c r="I1" s="4"/>
      <c r="J1" s="4"/>
      <c r="K1" s="4"/>
      <c r="L1" s="4"/>
      <c r="M1" s="4"/>
      <c r="N1" s="4"/>
    </row>
    <row r="2" spans="1:28" ht="15.75" x14ac:dyDescent="0.25">
      <c r="A2" s="518" t="s">
        <v>312</v>
      </c>
      <c r="B2" s="518"/>
      <c r="C2" s="518"/>
      <c r="D2" s="518"/>
      <c r="E2" s="518"/>
      <c r="F2" s="518"/>
      <c r="G2" s="175"/>
      <c r="H2" s="221"/>
      <c r="I2" s="221"/>
      <c r="J2" s="221"/>
      <c r="K2" s="221"/>
      <c r="L2" s="221"/>
      <c r="M2" s="221"/>
      <c r="N2" s="221"/>
      <c r="O2" s="175"/>
      <c r="P2" s="175"/>
      <c r="Q2" s="175"/>
      <c r="R2" s="175"/>
      <c r="S2" s="175"/>
      <c r="T2" s="175"/>
      <c r="U2" s="175"/>
      <c r="V2" s="175"/>
      <c r="W2" s="175"/>
      <c r="X2" s="175"/>
      <c r="Y2" s="175"/>
      <c r="Z2" s="175"/>
      <c r="AA2" s="175"/>
    </row>
    <row r="3" spans="1:28" ht="12.75" x14ac:dyDescent="0.2">
      <c r="A3" s="492" t="s">
        <v>235</v>
      </c>
      <c r="B3" s="492"/>
      <c r="C3" s="492"/>
      <c r="D3" s="492"/>
      <c r="E3" s="492"/>
      <c r="F3" s="492"/>
      <c r="G3" s="137"/>
      <c r="H3" s="222"/>
      <c r="I3" s="222"/>
      <c r="J3" s="222"/>
      <c r="K3" s="222"/>
      <c r="L3" s="222"/>
      <c r="M3" s="222"/>
      <c r="N3" s="222"/>
      <c r="O3" s="137"/>
      <c r="P3" s="137"/>
      <c r="Q3" s="137"/>
      <c r="R3" s="137"/>
      <c r="S3" s="137"/>
      <c r="T3" s="137"/>
      <c r="U3" s="137"/>
      <c r="V3" s="137"/>
      <c r="W3" s="137"/>
      <c r="X3" s="137"/>
      <c r="Y3" s="137"/>
      <c r="Z3" s="137"/>
      <c r="AA3" s="137"/>
    </row>
    <row r="4" spans="1:28" ht="4.5" customHeight="1" x14ac:dyDescent="0.2">
      <c r="A4" s="107"/>
      <c r="B4" s="107"/>
      <c r="C4" s="107"/>
      <c r="D4" s="107"/>
      <c r="E4" s="107"/>
      <c r="F4" s="107"/>
      <c r="H4" s="4"/>
      <c r="I4" s="4"/>
      <c r="J4" s="4"/>
      <c r="K4" s="4"/>
      <c r="L4" s="4"/>
      <c r="M4" s="4"/>
      <c r="N4" s="4"/>
    </row>
    <row r="5" spans="1:28" x14ac:dyDescent="0.2">
      <c r="A5" s="432"/>
      <c r="B5" s="519" t="s">
        <v>246</v>
      </c>
      <c r="C5" s="519"/>
      <c r="D5" s="201"/>
      <c r="E5" s="519" t="s">
        <v>1</v>
      </c>
      <c r="F5" s="519"/>
      <c r="G5" s="201"/>
      <c r="H5" s="223"/>
      <c r="I5" s="223"/>
      <c r="J5" s="223"/>
      <c r="K5" s="223"/>
      <c r="L5" s="223"/>
      <c r="M5" s="223"/>
      <c r="N5" s="223"/>
      <c r="O5" s="201"/>
      <c r="P5" s="201"/>
      <c r="Q5" s="201"/>
      <c r="R5" s="201"/>
      <c r="S5" s="201"/>
      <c r="T5" s="201"/>
      <c r="U5" s="201"/>
      <c r="V5" s="201"/>
      <c r="W5" s="201"/>
      <c r="X5" s="201"/>
      <c r="Y5" s="201"/>
      <c r="Z5" s="201"/>
      <c r="AA5" s="201"/>
    </row>
    <row r="6" spans="1:28" ht="22.5" x14ac:dyDescent="0.2">
      <c r="A6" s="520"/>
      <c r="B6" s="108" t="s">
        <v>540</v>
      </c>
      <c r="C6" s="422" t="s">
        <v>313</v>
      </c>
      <c r="D6" s="490"/>
      <c r="E6" s="110" t="s">
        <v>540</v>
      </c>
      <c r="F6" s="111" t="s">
        <v>236</v>
      </c>
      <c r="G6" s="202"/>
      <c r="H6" s="224"/>
      <c r="I6" s="224"/>
      <c r="J6" s="224"/>
      <c r="K6" s="224"/>
      <c r="L6" s="224"/>
      <c r="M6" s="224"/>
      <c r="N6" s="224"/>
      <c r="O6" s="202"/>
      <c r="P6" s="202"/>
      <c r="Q6" s="202"/>
      <c r="R6" s="202"/>
      <c r="S6" s="202"/>
      <c r="T6" s="202"/>
      <c r="U6" s="202"/>
      <c r="V6" s="202"/>
      <c r="W6" s="202"/>
      <c r="X6" s="202"/>
      <c r="Y6" s="202"/>
      <c r="Z6" s="202"/>
      <c r="AA6" s="202"/>
    </row>
    <row r="7" spans="1:28" x14ac:dyDescent="0.2">
      <c r="A7" s="520"/>
      <c r="B7" s="426" t="s">
        <v>2</v>
      </c>
      <c r="C7" s="422" t="s">
        <v>2</v>
      </c>
      <c r="D7" s="490"/>
      <c r="E7" s="422" t="s">
        <v>2</v>
      </c>
      <c r="F7" s="422" t="s">
        <v>2</v>
      </c>
      <c r="G7" s="201"/>
      <c r="H7" s="223"/>
      <c r="I7" s="223"/>
      <c r="J7" s="223"/>
      <c r="K7" s="223"/>
      <c r="L7" s="223"/>
      <c r="M7" s="223"/>
      <c r="N7" s="223"/>
      <c r="O7" s="201"/>
      <c r="P7" s="201"/>
      <c r="Q7" s="201"/>
      <c r="R7" s="201"/>
      <c r="S7" s="201"/>
      <c r="T7" s="201"/>
      <c r="U7" s="201"/>
      <c r="V7" s="201"/>
      <c r="W7" s="201"/>
      <c r="X7" s="201"/>
      <c r="Y7" s="201"/>
      <c r="Z7" s="201"/>
      <c r="AA7" s="201"/>
    </row>
    <row r="8" spans="1:28" ht="3" customHeight="1" x14ac:dyDescent="0.2">
      <c r="A8" s="432"/>
      <c r="B8" s="426"/>
      <c r="C8" s="422"/>
      <c r="D8" s="422"/>
      <c r="E8" s="422"/>
      <c r="F8" s="422"/>
      <c r="G8" s="141"/>
      <c r="H8" s="109"/>
      <c r="I8" s="109"/>
      <c r="J8" s="109"/>
      <c r="K8" s="109"/>
      <c r="L8" s="109"/>
      <c r="M8" s="109"/>
      <c r="N8" s="109"/>
      <c r="O8" s="141"/>
      <c r="P8" s="141"/>
      <c r="Q8" s="141"/>
      <c r="R8" s="141"/>
      <c r="S8" s="141"/>
      <c r="T8" s="141"/>
      <c r="U8" s="141"/>
      <c r="V8" s="141"/>
      <c r="W8" s="141"/>
      <c r="X8" s="141"/>
      <c r="Y8" s="141"/>
      <c r="Z8" s="141"/>
      <c r="AA8" s="141"/>
    </row>
    <row r="9" spans="1:28" x14ac:dyDescent="0.2">
      <c r="A9" s="105" t="s">
        <v>241</v>
      </c>
      <c r="B9" s="426"/>
      <c r="C9" s="422"/>
      <c r="D9" s="422"/>
      <c r="E9" s="422"/>
      <c r="F9" s="422"/>
      <c r="G9" s="141"/>
      <c r="H9" s="109"/>
      <c r="I9" s="109"/>
      <c r="J9" s="109"/>
      <c r="K9" s="109"/>
      <c r="L9" s="109"/>
      <c r="M9" s="109"/>
      <c r="N9" s="109"/>
      <c r="O9" s="141"/>
      <c r="P9" s="141"/>
      <c r="Q9" s="141"/>
      <c r="R9" s="141"/>
      <c r="S9" s="141"/>
      <c r="T9" s="141"/>
      <c r="U9" s="141"/>
      <c r="V9" s="141"/>
      <c r="W9" s="141"/>
      <c r="X9" s="141"/>
      <c r="Y9" s="141"/>
      <c r="Z9" s="141"/>
      <c r="AA9" s="141"/>
    </row>
    <row r="10" spans="1:28" x14ac:dyDescent="0.2">
      <c r="A10" s="432" t="s">
        <v>240</v>
      </c>
      <c r="B10" s="95">
        <v>5559.3130000000001</v>
      </c>
      <c r="C10" s="87">
        <v>4661.3969999999999</v>
      </c>
      <c r="D10" s="87"/>
      <c r="E10" s="87">
        <v>4431.3410000000003</v>
      </c>
      <c r="F10" s="87">
        <v>4452.0050000000001</v>
      </c>
      <c r="G10" s="203"/>
      <c r="H10" s="225"/>
      <c r="I10" s="225"/>
      <c r="J10" s="225"/>
      <c r="K10" s="225"/>
      <c r="L10" s="225"/>
      <c r="M10" s="226"/>
      <c r="N10" s="225"/>
      <c r="O10" s="203"/>
      <c r="P10" s="203"/>
      <c r="Q10" s="203"/>
      <c r="R10" s="203"/>
      <c r="S10" s="203"/>
      <c r="T10" s="203"/>
      <c r="U10" s="203"/>
      <c r="V10" s="203"/>
      <c r="W10" s="203"/>
      <c r="X10" s="203"/>
      <c r="Y10" s="203"/>
      <c r="Z10" s="203"/>
      <c r="AA10" s="203"/>
      <c r="AB10" s="204"/>
    </row>
    <row r="11" spans="1:28" x14ac:dyDescent="0.2">
      <c r="A11" s="432" t="s">
        <v>239</v>
      </c>
      <c r="B11" s="95">
        <v>2.528</v>
      </c>
      <c r="C11" s="87">
        <v>2.528</v>
      </c>
      <c r="D11" s="87"/>
      <c r="E11" s="87">
        <v>3.1019999999999999</v>
      </c>
      <c r="F11" s="87">
        <v>2.528</v>
      </c>
      <c r="G11" s="205"/>
      <c r="H11" s="227"/>
      <c r="I11" s="227"/>
      <c r="J11" s="227"/>
      <c r="K11" s="227"/>
      <c r="L11" s="227"/>
      <c r="M11" s="226"/>
      <c r="N11" s="227"/>
      <c r="O11" s="205"/>
      <c r="P11" s="205"/>
      <c r="Q11" s="205"/>
      <c r="R11" s="205"/>
      <c r="S11" s="205"/>
      <c r="T11" s="205"/>
      <c r="U11" s="205"/>
      <c r="V11" s="205"/>
      <c r="W11" s="205"/>
      <c r="X11" s="205"/>
      <c r="Y11" s="205"/>
      <c r="Z11" s="205"/>
      <c r="AA11" s="205"/>
      <c r="AB11" s="204"/>
    </row>
    <row r="12" spans="1:28" x14ac:dyDescent="0.2">
      <c r="A12" s="105" t="s">
        <v>4</v>
      </c>
      <c r="B12" s="96">
        <v>5561.8410000000003</v>
      </c>
      <c r="C12" s="88">
        <v>4663.9250000000002</v>
      </c>
      <c r="D12" s="88"/>
      <c r="E12" s="88">
        <v>4434.4430000000002</v>
      </c>
      <c r="F12" s="88">
        <v>4454.5330000000004</v>
      </c>
      <c r="G12" s="206"/>
      <c r="H12" s="228"/>
      <c r="I12" s="228"/>
      <c r="J12" s="228"/>
      <c r="K12" s="228"/>
      <c r="L12" s="228"/>
      <c r="M12" s="226"/>
      <c r="N12" s="228"/>
      <c r="O12" s="206"/>
      <c r="P12" s="206"/>
      <c r="Q12" s="206"/>
      <c r="R12" s="206"/>
      <c r="S12" s="206"/>
      <c r="T12" s="206"/>
      <c r="U12" s="206"/>
      <c r="V12" s="206"/>
      <c r="W12" s="206"/>
      <c r="X12" s="206"/>
      <c r="Y12" s="206"/>
      <c r="Z12" s="206"/>
      <c r="AA12" s="206"/>
      <c r="AB12" s="204"/>
    </row>
    <row r="13" spans="1:28" ht="3" customHeight="1" x14ac:dyDescent="0.2">
      <c r="A13" s="432"/>
      <c r="B13" s="95"/>
      <c r="C13" s="87"/>
      <c r="D13" s="87"/>
      <c r="E13" s="87"/>
      <c r="F13" s="87"/>
      <c r="G13" s="141"/>
      <c r="H13" s="109"/>
      <c r="I13" s="109"/>
      <c r="J13" s="109"/>
      <c r="K13" s="109"/>
      <c r="L13" s="109"/>
      <c r="M13" s="226"/>
      <c r="N13" s="109"/>
      <c r="O13" s="141"/>
      <c r="P13" s="141"/>
      <c r="Q13" s="141"/>
      <c r="R13" s="141"/>
      <c r="S13" s="141"/>
      <c r="T13" s="141"/>
      <c r="U13" s="141"/>
      <c r="V13" s="141"/>
      <c r="W13" s="141"/>
      <c r="X13" s="141"/>
      <c r="Y13" s="141"/>
      <c r="Z13" s="141"/>
      <c r="AA13" s="141"/>
      <c r="AB13" s="204"/>
    </row>
    <row r="14" spans="1:28" x14ac:dyDescent="0.2">
      <c r="A14" s="105" t="s">
        <v>264</v>
      </c>
      <c r="B14" s="95"/>
      <c r="C14" s="87"/>
      <c r="D14" s="87"/>
      <c r="E14" s="87"/>
      <c r="F14" s="87"/>
      <c r="G14" s="141"/>
      <c r="H14" s="109"/>
      <c r="I14" s="109"/>
      <c r="J14" s="109"/>
      <c r="K14" s="109"/>
      <c r="L14" s="109"/>
      <c r="M14" s="226"/>
      <c r="N14" s="109"/>
      <c r="O14" s="141"/>
      <c r="P14" s="141"/>
      <c r="Q14" s="141"/>
      <c r="R14" s="141"/>
      <c r="S14" s="141"/>
      <c r="T14" s="141"/>
      <c r="U14" s="141"/>
      <c r="V14" s="141"/>
      <c r="W14" s="141"/>
      <c r="X14" s="141"/>
      <c r="Y14" s="141"/>
      <c r="Z14" s="141"/>
      <c r="AA14" s="141"/>
      <c r="AB14" s="204"/>
    </row>
    <row r="15" spans="1:28" x14ac:dyDescent="0.2">
      <c r="A15" s="432" t="s">
        <v>238</v>
      </c>
      <c r="B15" s="95">
        <v>14.609</v>
      </c>
      <c r="C15" s="87">
        <v>32.826000000000001</v>
      </c>
      <c r="D15" s="87"/>
      <c r="E15" s="87">
        <v>13.481999999999999</v>
      </c>
      <c r="F15" s="87">
        <v>15.302</v>
      </c>
      <c r="G15" s="205"/>
      <c r="H15" s="227"/>
      <c r="I15" s="227"/>
      <c r="J15" s="227"/>
      <c r="K15" s="227"/>
      <c r="L15" s="227"/>
      <c r="M15" s="226"/>
      <c r="N15" s="227"/>
      <c r="O15" s="205"/>
      <c r="P15" s="205"/>
      <c r="Q15" s="205"/>
      <c r="R15" s="205"/>
      <c r="S15" s="205"/>
      <c r="T15" s="205"/>
      <c r="U15" s="205"/>
      <c r="V15" s="205"/>
      <c r="W15" s="205"/>
      <c r="X15" s="205"/>
      <c r="Y15" s="205"/>
      <c r="Z15" s="205"/>
      <c r="AA15" s="205"/>
      <c r="AB15" s="204"/>
    </row>
    <row r="16" spans="1:28" x14ac:dyDescent="0.2">
      <c r="A16" s="432" t="s">
        <v>237</v>
      </c>
      <c r="B16" s="95">
        <v>0</v>
      </c>
      <c r="C16" s="87">
        <v>0</v>
      </c>
      <c r="D16" s="87"/>
      <c r="E16" s="87">
        <v>0</v>
      </c>
      <c r="F16" s="207">
        <v>0</v>
      </c>
      <c r="G16" s="205"/>
      <c r="H16" s="227"/>
      <c r="I16" s="227"/>
      <c r="J16" s="227"/>
      <c r="K16" s="227"/>
      <c r="L16" s="227"/>
      <c r="M16" s="226"/>
      <c r="N16" s="227"/>
      <c r="O16" s="205"/>
      <c r="P16" s="205"/>
      <c r="Q16" s="205"/>
      <c r="R16" s="205"/>
      <c r="S16" s="205"/>
      <c r="T16" s="205"/>
      <c r="U16" s="205"/>
      <c r="V16" s="205"/>
      <c r="W16" s="205"/>
      <c r="X16" s="205"/>
      <c r="Y16" s="205"/>
      <c r="Z16" s="205"/>
      <c r="AA16" s="205"/>
      <c r="AB16" s="204"/>
    </row>
    <row r="17" spans="1:28" x14ac:dyDescent="0.2">
      <c r="A17" s="105" t="s">
        <v>4</v>
      </c>
      <c r="B17" s="96">
        <v>14.609</v>
      </c>
      <c r="C17" s="88">
        <v>32.826000000000001</v>
      </c>
      <c r="D17" s="88"/>
      <c r="E17" s="88">
        <v>13.481999999999999</v>
      </c>
      <c r="F17" s="88">
        <v>15.302</v>
      </c>
      <c r="G17" s="208"/>
      <c r="H17" s="229"/>
      <c r="I17" s="229"/>
      <c r="J17" s="229"/>
      <c r="K17" s="229"/>
      <c r="L17" s="229"/>
      <c r="M17" s="226"/>
      <c r="N17" s="229"/>
      <c r="O17" s="208"/>
      <c r="P17" s="208"/>
      <c r="Q17" s="208"/>
      <c r="R17" s="208"/>
      <c r="S17" s="208"/>
      <c r="T17" s="208"/>
      <c r="U17" s="208"/>
      <c r="V17" s="208"/>
      <c r="W17" s="208"/>
      <c r="X17" s="208"/>
      <c r="Y17" s="208"/>
      <c r="Z17" s="208"/>
      <c r="AA17" s="208"/>
      <c r="AB17" s="204"/>
    </row>
    <row r="18" spans="1:28" ht="3" customHeight="1" x14ac:dyDescent="0.2">
      <c r="A18" s="432"/>
      <c r="B18" s="95"/>
      <c r="C18" s="87"/>
      <c r="D18" s="87"/>
      <c r="E18" s="87"/>
      <c r="F18" s="87"/>
      <c r="G18" s="141"/>
      <c r="H18" s="109"/>
      <c r="I18" s="109"/>
      <c r="J18" s="109"/>
      <c r="K18" s="109"/>
      <c r="L18" s="109"/>
      <c r="M18" s="226"/>
      <c r="N18" s="109"/>
      <c r="O18" s="141"/>
      <c r="P18" s="141"/>
      <c r="Q18" s="141"/>
      <c r="R18" s="141"/>
      <c r="S18" s="141"/>
      <c r="T18" s="141"/>
      <c r="U18" s="141"/>
      <c r="V18" s="141"/>
      <c r="W18" s="141"/>
      <c r="X18" s="141"/>
      <c r="Y18" s="141"/>
      <c r="Z18" s="141"/>
      <c r="AA18" s="141"/>
      <c r="AB18" s="209"/>
    </row>
    <row r="19" spans="1:28" x14ac:dyDescent="0.2">
      <c r="A19" s="210" t="s">
        <v>211</v>
      </c>
      <c r="B19" s="211">
        <v>5576.4500000000007</v>
      </c>
      <c r="C19" s="212">
        <v>4696.7510000000002</v>
      </c>
      <c r="D19" s="212"/>
      <c r="E19" s="212">
        <v>4447.9250000000002</v>
      </c>
      <c r="F19" s="212">
        <v>4469.835</v>
      </c>
      <c r="G19" s="213"/>
      <c r="H19" s="230"/>
      <c r="I19" s="230"/>
      <c r="J19" s="230"/>
      <c r="K19" s="230"/>
      <c r="L19" s="230"/>
      <c r="M19" s="226"/>
      <c r="N19" s="230"/>
      <c r="O19" s="213"/>
      <c r="P19" s="213"/>
      <c r="Q19" s="213"/>
      <c r="R19" s="213"/>
      <c r="S19" s="213"/>
      <c r="T19" s="213"/>
      <c r="U19" s="213"/>
      <c r="V19" s="213"/>
      <c r="W19" s="213"/>
      <c r="X19" s="213"/>
      <c r="Y19" s="213"/>
      <c r="Z19" s="213"/>
      <c r="AA19" s="213"/>
      <c r="AB19" s="209"/>
    </row>
    <row r="20" spans="1:28" ht="4.5" customHeight="1" x14ac:dyDescent="0.2">
      <c r="H20" s="4"/>
      <c r="I20" s="4"/>
      <c r="J20" s="4"/>
      <c r="K20" s="4"/>
      <c r="L20" s="4"/>
      <c r="M20" s="4"/>
      <c r="N20" s="4"/>
      <c r="AB20" s="209"/>
    </row>
    <row r="21" spans="1:28" ht="12.75" x14ac:dyDescent="0.2">
      <c r="A21" s="492" t="s">
        <v>234</v>
      </c>
      <c r="B21" s="492"/>
      <c r="C21" s="492"/>
      <c r="D21" s="492"/>
      <c r="E21" s="492"/>
      <c r="F21" s="492"/>
      <c r="G21" s="137"/>
      <c r="H21" s="222"/>
      <c r="I21" s="222"/>
      <c r="J21" s="222"/>
      <c r="K21" s="222"/>
      <c r="L21" s="222"/>
      <c r="M21" s="222"/>
      <c r="N21" s="222"/>
      <c r="O21" s="137"/>
      <c r="P21" s="137"/>
      <c r="Q21" s="137"/>
      <c r="R21" s="137"/>
      <c r="S21" s="137"/>
      <c r="T21" s="137"/>
      <c r="U21" s="137"/>
      <c r="V21" s="137"/>
      <c r="W21" s="137"/>
      <c r="X21" s="137"/>
      <c r="Y21" s="137"/>
      <c r="Z21" s="137"/>
      <c r="AA21" s="137"/>
      <c r="AB21" s="209"/>
    </row>
    <row r="22" spans="1:28" ht="4.5" customHeight="1" x14ac:dyDescent="0.2">
      <c r="A22" s="2"/>
      <c r="B22" s="2"/>
      <c r="C22" s="2"/>
      <c r="D22" s="2"/>
      <c r="E22" s="2"/>
      <c r="F22" s="2"/>
      <c r="H22" s="4"/>
      <c r="I22" s="4"/>
      <c r="J22" s="4"/>
      <c r="K22" s="4"/>
      <c r="L22" s="4"/>
      <c r="M22" s="4"/>
      <c r="N22" s="4"/>
      <c r="AB22" s="209"/>
    </row>
    <row r="23" spans="1:28" x14ac:dyDescent="0.2">
      <c r="A23" s="214"/>
      <c r="B23" s="493" t="str">
        <f>B5</f>
        <v>2019-20</v>
      </c>
      <c r="C23" s="493"/>
      <c r="D23" s="139"/>
      <c r="E23" s="493" t="str">
        <f>E5</f>
        <v>2018-19</v>
      </c>
      <c r="F23" s="493"/>
      <c r="G23" s="201"/>
      <c r="H23" s="223"/>
      <c r="I23" s="223"/>
      <c r="J23" s="223"/>
      <c r="K23" s="223"/>
      <c r="L23" s="223"/>
      <c r="M23" s="223"/>
      <c r="N23" s="223"/>
      <c r="O23" s="201"/>
      <c r="P23" s="201"/>
      <c r="Q23" s="201"/>
      <c r="R23" s="201"/>
      <c r="S23" s="201"/>
      <c r="T23" s="201"/>
      <c r="U23" s="201"/>
      <c r="V23" s="201"/>
      <c r="W23" s="201"/>
      <c r="X23" s="201"/>
      <c r="Y23" s="201"/>
      <c r="Z23" s="201"/>
      <c r="AA23" s="201"/>
      <c r="AB23" s="209"/>
    </row>
    <row r="24" spans="1:28" ht="22.5" x14ac:dyDescent="0.2">
      <c r="A24" s="520"/>
      <c r="B24" s="108" t="s">
        <v>540</v>
      </c>
      <c r="C24" s="422" t="s">
        <v>313</v>
      </c>
      <c r="D24" s="490"/>
      <c r="E24" s="110" t="s">
        <v>540</v>
      </c>
      <c r="F24" s="111" t="s">
        <v>236</v>
      </c>
      <c r="G24" s="202"/>
      <c r="H24" s="224"/>
      <c r="I24" s="224"/>
      <c r="J24" s="224"/>
      <c r="K24" s="224"/>
      <c r="L24" s="224"/>
      <c r="M24" s="224"/>
      <c r="N24" s="224"/>
      <c r="O24" s="202"/>
      <c r="P24" s="202"/>
      <c r="Q24" s="202"/>
      <c r="R24" s="202"/>
      <c r="S24" s="202"/>
      <c r="T24" s="202"/>
      <c r="U24" s="202"/>
      <c r="V24" s="202"/>
      <c r="W24" s="202"/>
      <c r="X24" s="202"/>
      <c r="Y24" s="202"/>
      <c r="Z24" s="202"/>
      <c r="AA24" s="202"/>
      <c r="AB24" s="209"/>
    </row>
    <row r="25" spans="1:28" x14ac:dyDescent="0.2">
      <c r="A25" s="520"/>
      <c r="B25" s="426" t="s">
        <v>2</v>
      </c>
      <c r="C25" s="422" t="s">
        <v>2</v>
      </c>
      <c r="D25" s="490"/>
      <c r="E25" s="422" t="s">
        <v>2</v>
      </c>
      <c r="F25" s="422" t="s">
        <v>2</v>
      </c>
      <c r="G25" s="201"/>
      <c r="H25" s="223"/>
      <c r="I25" s="223"/>
      <c r="J25" s="223"/>
      <c r="K25" s="223"/>
      <c r="L25" s="223"/>
      <c r="M25" s="223"/>
      <c r="N25" s="223"/>
      <c r="O25" s="201"/>
      <c r="P25" s="201"/>
      <c r="Q25" s="201"/>
      <c r="R25" s="201"/>
      <c r="S25" s="201"/>
      <c r="T25" s="201"/>
      <c r="U25" s="201"/>
      <c r="V25" s="201"/>
      <c r="W25" s="201"/>
      <c r="X25" s="201"/>
      <c r="Y25" s="201"/>
      <c r="Z25" s="201"/>
      <c r="AA25" s="201"/>
      <c r="AB25" s="209"/>
    </row>
    <row r="26" spans="1:28" ht="3" customHeight="1" x14ac:dyDescent="0.2">
      <c r="A26" s="432"/>
      <c r="B26" s="426"/>
      <c r="C26" s="422"/>
      <c r="D26" s="422"/>
      <c r="E26" s="422"/>
      <c r="F26" s="422"/>
      <c r="G26" s="141"/>
      <c r="H26" s="109"/>
      <c r="I26" s="109"/>
      <c r="J26" s="109"/>
      <c r="K26" s="109"/>
      <c r="L26" s="109"/>
      <c r="M26" s="109"/>
      <c r="N26" s="109"/>
      <c r="O26" s="141"/>
      <c r="P26" s="141"/>
      <c r="Q26" s="141"/>
      <c r="R26" s="141"/>
      <c r="S26" s="141"/>
      <c r="T26" s="141"/>
      <c r="U26" s="141"/>
      <c r="V26" s="141"/>
      <c r="W26" s="141"/>
      <c r="X26" s="141"/>
      <c r="Y26" s="141"/>
      <c r="Z26" s="141"/>
      <c r="AA26" s="141"/>
      <c r="AB26" s="209"/>
    </row>
    <row r="27" spans="1:28" x14ac:dyDescent="0.2">
      <c r="A27" s="105" t="s">
        <v>241</v>
      </c>
      <c r="B27" s="426"/>
      <c r="C27" s="422"/>
      <c r="D27" s="422"/>
      <c r="E27" s="422"/>
      <c r="F27" s="422"/>
      <c r="G27" s="141"/>
      <c r="H27" s="109"/>
      <c r="I27" s="109"/>
      <c r="J27" s="109"/>
      <c r="K27" s="109"/>
      <c r="L27" s="109"/>
      <c r="M27" s="109"/>
      <c r="N27" s="109"/>
      <c r="O27" s="141"/>
      <c r="P27" s="141"/>
      <c r="Q27" s="141"/>
      <c r="R27" s="141"/>
      <c r="S27" s="141"/>
      <c r="T27" s="141"/>
      <c r="U27" s="141"/>
      <c r="V27" s="141"/>
      <c r="W27" s="141"/>
      <c r="X27" s="141"/>
      <c r="Y27" s="141"/>
      <c r="Z27" s="141"/>
      <c r="AA27" s="141"/>
      <c r="AB27" s="209"/>
    </row>
    <row r="28" spans="1:28" x14ac:dyDescent="0.2">
      <c r="A28" s="432" t="s">
        <v>240</v>
      </c>
      <c r="B28" s="95">
        <v>14277.772999999999</v>
      </c>
      <c r="C28" s="87">
        <v>12067.992</v>
      </c>
      <c r="D28" s="87"/>
      <c r="E28" s="87">
        <v>11966.724</v>
      </c>
      <c r="F28" s="87">
        <v>11836.281999999999</v>
      </c>
      <c r="G28" s="203"/>
      <c r="H28" s="225"/>
      <c r="I28" s="225"/>
      <c r="J28" s="225"/>
      <c r="K28" s="225"/>
      <c r="L28" s="225"/>
      <c r="M28" s="226"/>
      <c r="N28" s="225"/>
      <c r="O28" s="203"/>
      <c r="P28" s="203"/>
      <c r="Q28" s="203"/>
      <c r="R28" s="203"/>
      <c r="S28" s="203"/>
      <c r="T28" s="203"/>
      <c r="U28" s="203"/>
      <c r="V28" s="203"/>
      <c r="W28" s="203"/>
      <c r="X28" s="203"/>
      <c r="Y28" s="203"/>
      <c r="Z28" s="203"/>
      <c r="AA28" s="203"/>
      <c r="AB28" s="204"/>
    </row>
    <row r="29" spans="1:28" x14ac:dyDescent="0.2">
      <c r="A29" s="432" t="s">
        <v>239</v>
      </c>
      <c r="B29" s="95">
        <v>2171.1260000000002</v>
      </c>
      <c r="C29" s="87">
        <v>2481.373</v>
      </c>
      <c r="D29" s="87"/>
      <c r="E29" s="87">
        <v>1290.095</v>
      </c>
      <c r="F29" s="87">
        <v>2481.373</v>
      </c>
      <c r="G29" s="203"/>
      <c r="H29" s="225"/>
      <c r="I29" s="225"/>
      <c r="J29" s="225"/>
      <c r="K29" s="225"/>
      <c r="L29" s="225"/>
      <c r="M29" s="226"/>
      <c r="N29" s="225"/>
      <c r="O29" s="203"/>
      <c r="P29" s="203"/>
      <c r="Q29" s="203"/>
      <c r="R29" s="203"/>
      <c r="S29" s="203"/>
      <c r="T29" s="203"/>
      <c r="U29" s="203"/>
      <c r="V29" s="203"/>
      <c r="W29" s="203"/>
      <c r="X29" s="203"/>
      <c r="Y29" s="203"/>
      <c r="Z29" s="203"/>
      <c r="AA29" s="203"/>
      <c r="AB29" s="204"/>
    </row>
    <row r="30" spans="1:28" x14ac:dyDescent="0.2">
      <c r="A30" s="105" t="s">
        <v>4</v>
      </c>
      <c r="B30" s="96">
        <v>16448.899000000001</v>
      </c>
      <c r="C30" s="88">
        <v>14549.365</v>
      </c>
      <c r="D30" s="88"/>
      <c r="E30" s="88">
        <v>13256.819</v>
      </c>
      <c r="F30" s="88">
        <v>14317.655000000001</v>
      </c>
      <c r="G30" s="206"/>
      <c r="H30" s="228"/>
      <c r="I30" s="228"/>
      <c r="J30" s="228"/>
      <c r="K30" s="228"/>
      <c r="L30" s="228"/>
      <c r="M30" s="226"/>
      <c r="N30" s="228"/>
      <c r="O30" s="206"/>
      <c r="P30" s="206"/>
      <c r="Q30" s="206"/>
      <c r="R30" s="206"/>
      <c r="S30" s="206"/>
      <c r="T30" s="206"/>
      <c r="U30" s="206"/>
      <c r="V30" s="206"/>
      <c r="W30" s="206"/>
      <c r="X30" s="206"/>
      <c r="Y30" s="206"/>
      <c r="Z30" s="206"/>
      <c r="AA30" s="206"/>
    </row>
    <row r="31" spans="1:28" ht="3" customHeight="1" x14ac:dyDescent="0.2">
      <c r="A31" s="432"/>
      <c r="B31" s="95"/>
      <c r="C31" s="87"/>
      <c r="D31" s="87"/>
      <c r="E31" s="87"/>
      <c r="F31" s="87"/>
      <c r="G31" s="141"/>
      <c r="H31" s="109"/>
      <c r="I31" s="109"/>
      <c r="J31" s="109"/>
      <c r="K31" s="109"/>
      <c r="L31" s="109"/>
      <c r="M31" s="226"/>
      <c r="N31" s="109"/>
      <c r="O31" s="141"/>
      <c r="P31" s="141"/>
      <c r="Q31" s="141"/>
      <c r="R31" s="141"/>
      <c r="S31" s="141"/>
      <c r="T31" s="141"/>
      <c r="U31" s="141"/>
      <c r="V31" s="141"/>
      <c r="W31" s="141"/>
      <c r="X31" s="141"/>
      <c r="Y31" s="141"/>
      <c r="Z31" s="141"/>
      <c r="AA31" s="141"/>
    </row>
    <row r="32" spans="1:28" x14ac:dyDescent="0.2">
      <c r="A32" s="105" t="s">
        <v>264</v>
      </c>
      <c r="B32" s="95"/>
      <c r="C32" s="87"/>
      <c r="D32" s="87"/>
      <c r="E32" s="87"/>
      <c r="F32" s="87"/>
      <c r="G32" s="141"/>
      <c r="H32" s="109"/>
      <c r="I32" s="109"/>
      <c r="J32" s="109"/>
      <c r="K32" s="109"/>
      <c r="L32" s="109"/>
      <c r="M32" s="226"/>
      <c r="N32" s="109"/>
      <c r="O32" s="141"/>
      <c r="P32" s="141"/>
      <c r="Q32" s="141"/>
      <c r="R32" s="141"/>
      <c r="S32" s="141"/>
      <c r="T32" s="141"/>
      <c r="U32" s="141"/>
      <c r="V32" s="141"/>
      <c r="W32" s="141"/>
      <c r="X32" s="141"/>
      <c r="Y32" s="141"/>
      <c r="Z32" s="141"/>
      <c r="AA32" s="141"/>
    </row>
    <row r="33" spans="1:27" x14ac:dyDescent="0.2">
      <c r="A33" s="432" t="s">
        <v>238</v>
      </c>
      <c r="B33" s="95">
        <v>3863.797</v>
      </c>
      <c r="C33" s="87">
        <v>4659.2150000000001</v>
      </c>
      <c r="D33" s="87"/>
      <c r="E33" s="87">
        <v>2938.5360000000001</v>
      </c>
      <c r="F33" s="87">
        <v>4618.1379999999999</v>
      </c>
      <c r="G33" s="215"/>
      <c r="H33" s="231"/>
      <c r="I33" s="231"/>
      <c r="J33" s="231"/>
      <c r="K33" s="231"/>
      <c r="L33" s="231"/>
      <c r="M33" s="226"/>
      <c r="N33" s="231"/>
      <c r="O33" s="215"/>
      <c r="P33" s="215"/>
      <c r="Q33" s="215"/>
      <c r="R33" s="215"/>
      <c r="S33" s="215"/>
      <c r="T33" s="215"/>
      <c r="U33" s="215"/>
      <c r="V33" s="215"/>
      <c r="W33" s="215"/>
      <c r="X33" s="215"/>
      <c r="Y33" s="215"/>
      <c r="Z33" s="215"/>
      <c r="AA33" s="215"/>
    </row>
    <row r="34" spans="1:27" x14ac:dyDescent="0.2">
      <c r="A34" s="432" t="s">
        <v>237</v>
      </c>
      <c r="B34" s="95">
        <v>702.56100000000004</v>
      </c>
      <c r="C34" s="87">
        <v>631.36199999999997</v>
      </c>
      <c r="D34" s="87"/>
      <c r="E34" s="87">
        <v>488.70299999999997</v>
      </c>
      <c r="F34" s="87">
        <v>631.36199999999997</v>
      </c>
      <c r="G34" s="215"/>
      <c r="H34" s="231"/>
      <c r="I34" s="231"/>
      <c r="J34" s="231"/>
      <c r="K34" s="231"/>
      <c r="L34" s="231"/>
      <c r="M34" s="226"/>
      <c r="N34" s="231"/>
      <c r="O34" s="215"/>
      <c r="P34" s="215"/>
      <c r="Q34" s="215"/>
      <c r="R34" s="215"/>
      <c r="S34" s="215"/>
      <c r="T34" s="215"/>
      <c r="U34" s="215"/>
      <c r="V34" s="215"/>
      <c r="W34" s="215"/>
      <c r="X34" s="215"/>
      <c r="Y34" s="215"/>
      <c r="Z34" s="215"/>
      <c r="AA34" s="215"/>
    </row>
    <row r="35" spans="1:27" x14ac:dyDescent="0.2">
      <c r="A35" s="105" t="s">
        <v>4</v>
      </c>
      <c r="B35" s="96">
        <v>4566.3580000000002</v>
      </c>
      <c r="C35" s="88">
        <v>5290.5770000000002</v>
      </c>
      <c r="D35" s="88"/>
      <c r="E35" s="88">
        <v>3427.239</v>
      </c>
      <c r="F35" s="88">
        <v>5249.5</v>
      </c>
      <c r="G35" s="216"/>
      <c r="H35" s="232"/>
      <c r="I35" s="232"/>
      <c r="J35" s="232"/>
      <c r="K35" s="232"/>
      <c r="L35" s="232"/>
      <c r="M35" s="226"/>
      <c r="N35" s="232"/>
      <c r="O35" s="216"/>
      <c r="P35" s="216"/>
      <c r="Q35" s="216"/>
      <c r="R35" s="216"/>
      <c r="S35" s="216"/>
      <c r="T35" s="216"/>
      <c r="U35" s="216"/>
      <c r="V35" s="216"/>
      <c r="W35" s="216"/>
      <c r="X35" s="216"/>
      <c r="Y35" s="216"/>
      <c r="Z35" s="216"/>
      <c r="AA35" s="216"/>
    </row>
    <row r="36" spans="1:27" ht="3" customHeight="1" x14ac:dyDescent="0.2">
      <c r="A36" s="432"/>
      <c r="B36" s="95"/>
      <c r="C36" s="87"/>
      <c r="D36" s="87"/>
      <c r="E36" s="87"/>
      <c r="F36" s="87"/>
      <c r="G36" s="141"/>
      <c r="H36" s="109"/>
      <c r="I36" s="109"/>
      <c r="J36" s="109"/>
      <c r="K36" s="109"/>
      <c r="L36" s="109"/>
      <c r="M36" s="226"/>
      <c r="N36" s="109"/>
      <c r="O36" s="141"/>
      <c r="P36" s="141"/>
      <c r="Q36" s="141"/>
      <c r="R36" s="141"/>
      <c r="S36" s="141"/>
      <c r="T36" s="141"/>
      <c r="U36" s="141"/>
      <c r="V36" s="141"/>
      <c r="W36" s="141"/>
      <c r="X36" s="141"/>
      <c r="Y36" s="141"/>
      <c r="Z36" s="141"/>
      <c r="AA36" s="141"/>
    </row>
    <row r="37" spans="1:27" x14ac:dyDescent="0.2">
      <c r="A37" s="106" t="s">
        <v>211</v>
      </c>
      <c r="B37" s="97">
        <v>21015.257000000001</v>
      </c>
      <c r="C37" s="89">
        <v>19839.941999999999</v>
      </c>
      <c r="D37" s="89"/>
      <c r="E37" s="89">
        <v>16684.058000000001</v>
      </c>
      <c r="F37" s="89">
        <v>19567.154999999999</v>
      </c>
      <c r="G37" s="213"/>
      <c r="H37" s="230"/>
      <c r="I37" s="230"/>
      <c r="J37" s="230"/>
      <c r="K37" s="230"/>
      <c r="L37" s="230"/>
      <c r="M37" s="226"/>
      <c r="N37" s="230"/>
      <c r="O37" s="213"/>
      <c r="P37" s="213"/>
      <c r="Q37" s="213"/>
      <c r="R37" s="213"/>
      <c r="S37" s="213"/>
      <c r="T37" s="213"/>
      <c r="U37" s="213"/>
      <c r="V37" s="213"/>
      <c r="W37" s="213"/>
      <c r="X37" s="213"/>
      <c r="Y37" s="213"/>
      <c r="Z37" s="213"/>
      <c r="AA37" s="213"/>
    </row>
    <row r="38" spans="1:27" ht="12" thickBot="1" x14ac:dyDescent="0.25">
      <c r="A38" s="413"/>
      <c r="B38" s="414"/>
      <c r="C38" s="414"/>
      <c r="D38" s="414"/>
      <c r="E38" s="414"/>
      <c r="F38" s="414"/>
      <c r="G38" s="213"/>
      <c r="H38" s="230"/>
      <c r="I38" s="230"/>
      <c r="J38" s="230"/>
      <c r="K38" s="230"/>
      <c r="L38" s="230"/>
      <c r="M38" s="226"/>
      <c r="N38" s="230"/>
      <c r="O38" s="213"/>
      <c r="P38" s="213"/>
      <c r="Q38" s="213"/>
      <c r="R38" s="213"/>
      <c r="S38" s="213"/>
      <c r="T38" s="213"/>
      <c r="U38" s="213"/>
      <c r="V38" s="213"/>
      <c r="W38" s="213"/>
      <c r="X38" s="213"/>
      <c r="Y38" s="213"/>
      <c r="Z38" s="213"/>
      <c r="AA38" s="213"/>
    </row>
    <row r="39" spans="1:27" x14ac:dyDescent="0.2">
      <c r="D39" s="219"/>
    </row>
    <row r="40" spans="1:27" x14ac:dyDescent="0.2">
      <c r="D40" s="219"/>
    </row>
    <row r="41" spans="1:27" x14ac:dyDescent="0.2">
      <c r="D41" s="219"/>
    </row>
    <row r="42" spans="1:27" x14ac:dyDescent="0.2">
      <c r="D42" s="219"/>
    </row>
    <row r="43" spans="1:27" x14ac:dyDescent="0.2">
      <c r="D43" s="219"/>
    </row>
    <row r="44" spans="1:27" x14ac:dyDescent="0.2">
      <c r="D44" s="219"/>
    </row>
    <row r="45" spans="1:27" x14ac:dyDescent="0.2">
      <c r="D45" s="219"/>
    </row>
    <row r="46" spans="1:27" x14ac:dyDescent="0.2">
      <c r="D46" s="219"/>
    </row>
    <row r="47" spans="1:27" x14ac:dyDescent="0.2">
      <c r="D47" s="219"/>
    </row>
    <row r="48" spans="1:27" x14ac:dyDescent="0.2">
      <c r="D48" s="219"/>
    </row>
    <row r="49" spans="4:4" x14ac:dyDescent="0.2">
      <c r="D49" s="219"/>
    </row>
  </sheetData>
  <mergeCells count="11">
    <mergeCell ref="A21:F21"/>
    <mergeCell ref="B23:C23"/>
    <mergeCell ref="E23:F23"/>
    <mergeCell ref="A24:A25"/>
    <mergeCell ref="D24:D25"/>
    <mergeCell ref="A2:F2"/>
    <mergeCell ref="A3:F3"/>
    <mergeCell ref="B5:C5"/>
    <mergeCell ref="E5:F5"/>
    <mergeCell ref="A6:A7"/>
    <mergeCell ref="D6:D7"/>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A7CDB-F94E-4281-A2F3-B6689181F71A}">
  <sheetPr>
    <tabColor theme="0"/>
  </sheetPr>
  <dimension ref="A1:I34"/>
  <sheetViews>
    <sheetView showGridLines="0" zoomScaleNormal="100" workbookViewId="0"/>
  </sheetViews>
  <sheetFormatPr defaultRowHeight="12.75" x14ac:dyDescent="0.2"/>
  <cols>
    <col min="3" max="3" width="28" bestFit="1" customWidth="1"/>
  </cols>
  <sheetData>
    <row r="1" spans="1:9" x14ac:dyDescent="0.2">
      <c r="A1" s="242" t="s">
        <v>326</v>
      </c>
    </row>
    <row r="2" spans="1:9" ht="15.75" x14ac:dyDescent="0.2">
      <c r="B2" s="243"/>
      <c r="C2" s="499" t="s">
        <v>592</v>
      </c>
      <c r="D2" s="499"/>
      <c r="E2" s="499"/>
      <c r="F2" s="253"/>
      <c r="G2" s="253"/>
      <c r="H2" s="253"/>
      <c r="I2" s="253"/>
    </row>
    <row r="3" spans="1:9" ht="5.25" customHeight="1" x14ac:dyDescent="0.2">
      <c r="B3" s="497"/>
      <c r="C3" s="497"/>
      <c r="D3" s="497"/>
      <c r="E3" s="497"/>
      <c r="F3" s="497"/>
      <c r="G3" s="497"/>
    </row>
    <row r="4" spans="1:9" s="245" customFormat="1" ht="14.25" x14ac:dyDescent="0.2">
      <c r="A4" s="244"/>
      <c r="C4" s="498" t="s">
        <v>593</v>
      </c>
      <c r="D4" s="498"/>
      <c r="E4" s="498"/>
    </row>
    <row r="21" spans="1:7" x14ac:dyDescent="0.2">
      <c r="A21" s="246"/>
      <c r="B21" s="220"/>
    </row>
    <row r="22" spans="1:7" x14ac:dyDescent="0.2">
      <c r="C22" s="247" t="s">
        <v>327</v>
      </c>
      <c r="D22" s="248"/>
      <c r="E22" s="249" t="s">
        <v>328</v>
      </c>
      <c r="F22" s="250"/>
    </row>
    <row r="23" spans="1:7" x14ac:dyDescent="0.2">
      <c r="A23" s="168"/>
      <c r="B23" s="168"/>
      <c r="C23" s="6" t="s">
        <v>333</v>
      </c>
      <c r="D23" s="168"/>
      <c r="E23" s="250">
        <v>1791</v>
      </c>
      <c r="F23" s="250"/>
      <c r="G23" s="251"/>
    </row>
    <row r="24" spans="1:7" x14ac:dyDescent="0.2">
      <c r="A24" s="168"/>
      <c r="B24" s="168"/>
      <c r="C24" s="6" t="s">
        <v>330</v>
      </c>
      <c r="D24" s="168"/>
      <c r="E24" s="250">
        <v>983</v>
      </c>
      <c r="F24" s="250"/>
      <c r="G24" s="251"/>
    </row>
    <row r="25" spans="1:7" x14ac:dyDescent="0.2">
      <c r="A25" s="168"/>
      <c r="B25" s="168"/>
      <c r="C25" s="6" t="s">
        <v>334</v>
      </c>
      <c r="D25" s="168"/>
      <c r="E25" s="250">
        <v>-320</v>
      </c>
      <c r="F25" s="250"/>
      <c r="G25" s="251"/>
    </row>
    <row r="26" spans="1:7" x14ac:dyDescent="0.2">
      <c r="A26" s="168"/>
      <c r="B26" s="168"/>
      <c r="C26" s="6" t="s">
        <v>331</v>
      </c>
      <c r="D26" s="168"/>
      <c r="E26" s="250">
        <v>451</v>
      </c>
      <c r="F26" s="250"/>
      <c r="G26" s="251"/>
    </row>
    <row r="27" spans="1:7" x14ac:dyDescent="0.2">
      <c r="A27" s="168"/>
      <c r="B27" s="168"/>
      <c r="C27" s="6" t="s">
        <v>3</v>
      </c>
      <c r="D27" s="168"/>
      <c r="E27" s="250">
        <v>201</v>
      </c>
      <c r="F27" s="250"/>
      <c r="G27" s="251"/>
    </row>
    <row r="28" spans="1:7" x14ac:dyDescent="0.2">
      <c r="A28" s="168"/>
      <c r="B28" s="168"/>
      <c r="C28" s="13" t="s">
        <v>4</v>
      </c>
      <c r="D28" s="13"/>
      <c r="E28" s="252">
        <f>SUM(E23:E27)</f>
        <v>3106</v>
      </c>
      <c r="F28" s="250"/>
      <c r="G28" s="251"/>
    </row>
    <row r="29" spans="1:7" x14ac:dyDescent="0.2">
      <c r="A29" s="168"/>
      <c r="B29" s="168"/>
      <c r="C29" s="3"/>
      <c r="D29" s="13"/>
      <c r="E29" s="13"/>
      <c r="F29" s="250"/>
    </row>
    <row r="30" spans="1:7" x14ac:dyDescent="0.2">
      <c r="A30" s="168"/>
      <c r="B30" s="168"/>
      <c r="C30" s="6"/>
      <c r="D30" s="168"/>
      <c r="E30" s="168"/>
    </row>
    <row r="31" spans="1:7" x14ac:dyDescent="0.2">
      <c r="A31" s="168"/>
      <c r="B31" s="168"/>
      <c r="D31" s="168"/>
      <c r="E31" s="168"/>
    </row>
    <row r="32" spans="1:7" x14ac:dyDescent="0.2">
      <c r="A32" s="168"/>
      <c r="B32" s="168"/>
      <c r="D32" s="168"/>
      <c r="E32" s="168"/>
    </row>
    <row r="33" spans="1:5" x14ac:dyDescent="0.2">
      <c r="A33" s="168"/>
      <c r="B33" s="168"/>
      <c r="D33" s="168"/>
      <c r="E33" s="168"/>
    </row>
    <row r="34" spans="1:5" x14ac:dyDescent="0.2">
      <c r="A34" s="168"/>
      <c r="B34" s="168"/>
      <c r="D34" s="168"/>
      <c r="E34" s="168"/>
    </row>
  </sheetData>
  <mergeCells count="3">
    <mergeCell ref="B3:G3"/>
    <mergeCell ref="C4:E4"/>
    <mergeCell ref="C2:E2"/>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9A745-71D3-46BF-84A3-0DCDC50592E6}">
  <sheetPr>
    <tabColor theme="0"/>
  </sheetPr>
  <dimension ref="A1:F22"/>
  <sheetViews>
    <sheetView showGridLines="0" zoomScaleNormal="100" workbookViewId="0"/>
  </sheetViews>
  <sheetFormatPr defaultRowHeight="12.75" x14ac:dyDescent="0.2"/>
  <cols>
    <col min="1" max="1" width="28.28515625" bestFit="1" customWidth="1"/>
  </cols>
  <sheetData>
    <row r="1" spans="1:6" x14ac:dyDescent="0.2">
      <c r="A1" t="s">
        <v>534</v>
      </c>
    </row>
    <row r="2" spans="1:6" ht="15.75" x14ac:dyDescent="0.25">
      <c r="A2" s="518" t="s">
        <v>314</v>
      </c>
      <c r="B2" s="518"/>
      <c r="C2" s="518"/>
      <c r="D2" s="518"/>
      <c r="E2" s="518"/>
      <c r="F2" s="518"/>
    </row>
    <row r="3" spans="1:6" x14ac:dyDescent="0.2">
      <c r="A3" s="492" t="s">
        <v>235</v>
      </c>
      <c r="B3" s="492"/>
      <c r="C3" s="492"/>
      <c r="D3" s="492"/>
      <c r="E3" s="492"/>
      <c r="F3" s="492"/>
    </row>
    <row r="4" spans="1:6" x14ac:dyDescent="0.2">
      <c r="A4" s="107"/>
      <c r="B4" s="107"/>
      <c r="C4" s="107"/>
      <c r="D4" s="107"/>
      <c r="E4" s="107"/>
      <c r="F4" s="107"/>
    </row>
    <row r="5" spans="1:6" x14ac:dyDescent="0.2">
      <c r="A5" s="432"/>
      <c r="B5" s="519" t="s">
        <v>246</v>
      </c>
      <c r="C5" s="519"/>
      <c r="D5" s="201"/>
      <c r="E5" s="519" t="s">
        <v>1</v>
      </c>
      <c r="F5" s="519"/>
    </row>
    <row r="6" spans="1:6" ht="22.5" x14ac:dyDescent="0.2">
      <c r="A6" s="520"/>
      <c r="B6" s="108" t="s">
        <v>540</v>
      </c>
      <c r="C6" s="422" t="s">
        <v>313</v>
      </c>
      <c r="D6" s="490"/>
      <c r="E6" s="110" t="s">
        <v>540</v>
      </c>
      <c r="F6" s="111" t="s">
        <v>236</v>
      </c>
    </row>
    <row r="7" spans="1:6" x14ac:dyDescent="0.2">
      <c r="A7" s="520"/>
      <c r="B7" s="426" t="s">
        <v>2</v>
      </c>
      <c r="C7" s="422" t="s">
        <v>2</v>
      </c>
      <c r="D7" s="490"/>
      <c r="E7" s="422" t="s">
        <v>2</v>
      </c>
      <c r="F7" s="422" t="s">
        <v>2</v>
      </c>
    </row>
    <row r="8" spans="1:6" x14ac:dyDescent="0.2">
      <c r="A8" s="432"/>
      <c r="B8" s="93"/>
      <c r="C8" s="86"/>
      <c r="D8" s="427"/>
      <c r="E8" s="427"/>
      <c r="F8" s="427"/>
    </row>
    <row r="9" spans="1:6" x14ac:dyDescent="0.2">
      <c r="A9" s="432" t="s">
        <v>243</v>
      </c>
      <c r="B9" s="95">
        <v>3906.163</v>
      </c>
      <c r="C9" s="87">
        <v>3500.0810000000001</v>
      </c>
      <c r="D9" s="87"/>
      <c r="E9" s="87">
        <v>3541.768</v>
      </c>
      <c r="F9" s="87">
        <v>4195.2309999999998</v>
      </c>
    </row>
    <row r="10" spans="1:6" x14ac:dyDescent="0.2">
      <c r="A10" s="432" t="s">
        <v>242</v>
      </c>
      <c r="B10" s="95">
        <v>-176.15299999999999</v>
      </c>
      <c r="C10" s="87">
        <v>-196.68100000000001</v>
      </c>
      <c r="D10" s="87"/>
      <c r="E10" s="87">
        <v>-258.42</v>
      </c>
      <c r="F10" s="87">
        <v>-196.19300000000001</v>
      </c>
    </row>
    <row r="11" spans="1:6" x14ac:dyDescent="0.2">
      <c r="A11" s="210" t="s">
        <v>211</v>
      </c>
      <c r="B11" s="211">
        <v>3730.01</v>
      </c>
      <c r="C11" s="212">
        <v>3303.4</v>
      </c>
      <c r="D11" s="212"/>
      <c r="E11" s="212">
        <v>3283.348</v>
      </c>
      <c r="F11" s="212">
        <v>3999.0379999999996</v>
      </c>
    </row>
    <row r="12" spans="1:6" x14ac:dyDescent="0.2">
      <c r="A12" s="2"/>
      <c r="B12" s="217"/>
      <c r="C12" s="217"/>
      <c r="D12" s="218"/>
      <c r="E12" s="217"/>
      <c r="F12" s="217"/>
    </row>
    <row r="13" spans="1:6" x14ac:dyDescent="0.2">
      <c r="A13" s="492" t="s">
        <v>234</v>
      </c>
      <c r="B13" s="492"/>
      <c r="C13" s="492"/>
      <c r="D13" s="492"/>
      <c r="E13" s="492"/>
      <c r="F13" s="492"/>
    </row>
    <row r="14" spans="1:6" x14ac:dyDescent="0.2">
      <c r="A14" s="2"/>
      <c r="B14" s="2"/>
      <c r="C14" s="2"/>
      <c r="D14" s="2"/>
      <c r="E14" s="2"/>
      <c r="F14" s="2"/>
    </row>
    <row r="15" spans="1:6" x14ac:dyDescent="0.2">
      <c r="A15" s="214"/>
      <c r="B15" s="493" t="str">
        <f>B5</f>
        <v>2019-20</v>
      </c>
      <c r="C15" s="493"/>
      <c r="D15" s="139"/>
      <c r="E15" s="493" t="str">
        <f>E5</f>
        <v>2018-19</v>
      </c>
      <c r="F15" s="493"/>
    </row>
    <row r="16" spans="1:6" ht="22.5" x14ac:dyDescent="0.2">
      <c r="A16" s="520"/>
      <c r="B16" s="108" t="s">
        <v>540</v>
      </c>
      <c r="C16" s="422" t="s">
        <v>313</v>
      </c>
      <c r="D16" s="490"/>
      <c r="E16" s="110" t="s">
        <v>540</v>
      </c>
      <c r="F16" s="111" t="s">
        <v>236</v>
      </c>
    </row>
    <row r="17" spans="1:6" x14ac:dyDescent="0.2">
      <c r="A17" s="520"/>
      <c r="B17" s="426" t="s">
        <v>2</v>
      </c>
      <c r="C17" s="422" t="s">
        <v>2</v>
      </c>
      <c r="D17" s="490"/>
      <c r="E17" s="422" t="s">
        <v>2</v>
      </c>
      <c r="F17" s="422" t="s">
        <v>2</v>
      </c>
    </row>
    <row r="18" spans="1:6" x14ac:dyDescent="0.2">
      <c r="A18" s="432"/>
      <c r="B18" s="92"/>
      <c r="C18" s="427"/>
      <c r="D18" s="427"/>
      <c r="E18" s="427"/>
      <c r="F18" s="427"/>
    </row>
    <row r="19" spans="1:6" x14ac:dyDescent="0.2">
      <c r="A19" s="432" t="s">
        <v>243</v>
      </c>
      <c r="B19" s="95">
        <v>5880.567</v>
      </c>
      <c r="C19" s="87">
        <v>5579.9930000000004</v>
      </c>
      <c r="D19" s="87"/>
      <c r="E19" s="87">
        <v>5341.4449999999997</v>
      </c>
      <c r="F19" s="87">
        <v>6117.3149999999996</v>
      </c>
    </row>
    <row r="20" spans="1:6" x14ac:dyDescent="0.2">
      <c r="A20" s="432" t="s">
        <v>242</v>
      </c>
      <c r="B20" s="95">
        <v>-277.35500000000002</v>
      </c>
      <c r="C20" s="87">
        <v>-324.584</v>
      </c>
      <c r="D20" s="87"/>
      <c r="E20" s="87">
        <v>-360.96300000000002</v>
      </c>
      <c r="F20" s="87">
        <v>-292.56</v>
      </c>
    </row>
    <row r="21" spans="1:6" x14ac:dyDescent="0.2">
      <c r="A21" s="106" t="s">
        <v>4</v>
      </c>
      <c r="B21" s="97">
        <v>5603.2119999999995</v>
      </c>
      <c r="C21" s="89">
        <v>5255.4090000000006</v>
      </c>
      <c r="D21" s="89"/>
      <c r="E21" s="89">
        <v>4980.482</v>
      </c>
      <c r="F21" s="89">
        <v>5824.7549999999992</v>
      </c>
    </row>
    <row r="22" spans="1:6" ht="13.5" thickBot="1" x14ac:dyDescent="0.25">
      <c r="A22" s="405"/>
      <c r="B22" s="405"/>
      <c r="C22" s="405"/>
      <c r="D22" s="405"/>
      <c r="E22" s="405"/>
      <c r="F22" s="405"/>
    </row>
  </sheetData>
  <mergeCells count="11">
    <mergeCell ref="A2:F2"/>
    <mergeCell ref="B15:C15"/>
    <mergeCell ref="E15:F15"/>
    <mergeCell ref="A16:A17"/>
    <mergeCell ref="D16:D17"/>
    <mergeCell ref="A3:F3"/>
    <mergeCell ref="B5:C5"/>
    <mergeCell ref="E5:F5"/>
    <mergeCell ref="A6:A7"/>
    <mergeCell ref="D6:D7"/>
    <mergeCell ref="A13:F1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08B5-C75D-465A-BCF2-2A4C38600ABC}">
  <sheetPr>
    <tabColor theme="0"/>
  </sheetPr>
  <dimension ref="A1:F24"/>
  <sheetViews>
    <sheetView showGridLines="0" zoomScaleNormal="100" workbookViewId="0"/>
  </sheetViews>
  <sheetFormatPr defaultRowHeight="12.75" x14ac:dyDescent="0.2"/>
  <cols>
    <col min="1" max="1" width="23.85546875" customWidth="1"/>
  </cols>
  <sheetData>
    <row r="1" spans="1:6" x14ac:dyDescent="0.2">
      <c r="A1" t="s">
        <v>535</v>
      </c>
    </row>
    <row r="2" spans="1:6" ht="15.75" x14ac:dyDescent="0.25">
      <c r="A2" s="491" t="s">
        <v>315</v>
      </c>
      <c r="B2" s="491"/>
      <c r="C2" s="491"/>
      <c r="D2" s="491"/>
      <c r="E2" s="491"/>
      <c r="F2" s="491"/>
    </row>
    <row r="3" spans="1:6" x14ac:dyDescent="0.2">
      <c r="A3" s="521" t="s">
        <v>235</v>
      </c>
      <c r="B3" s="521"/>
      <c r="C3" s="521"/>
      <c r="D3" s="521"/>
      <c r="E3" s="521"/>
      <c r="F3" s="521"/>
    </row>
    <row r="4" spans="1:6" x14ac:dyDescent="0.2">
      <c r="A4" s="107"/>
      <c r="B4" s="107"/>
      <c r="C4" s="107"/>
      <c r="D4" s="107"/>
      <c r="E4" s="107"/>
      <c r="F4" s="107"/>
    </row>
    <row r="5" spans="1:6" x14ac:dyDescent="0.2">
      <c r="A5" s="432"/>
      <c r="B5" s="519" t="s">
        <v>246</v>
      </c>
      <c r="C5" s="519"/>
      <c r="D5" s="201"/>
      <c r="E5" s="519" t="s">
        <v>1</v>
      </c>
      <c r="F5" s="519"/>
    </row>
    <row r="6" spans="1:6" ht="22.5" x14ac:dyDescent="0.2">
      <c r="A6" s="520"/>
      <c r="B6" s="108" t="s">
        <v>540</v>
      </c>
      <c r="C6" s="422" t="s">
        <v>313</v>
      </c>
      <c r="D6" s="490"/>
      <c r="E6" s="110" t="s">
        <v>540</v>
      </c>
      <c r="F6" s="111" t="s">
        <v>236</v>
      </c>
    </row>
    <row r="7" spans="1:6" x14ac:dyDescent="0.2">
      <c r="A7" s="520"/>
      <c r="B7" s="426" t="s">
        <v>2</v>
      </c>
      <c r="C7" s="422" t="s">
        <v>2</v>
      </c>
      <c r="D7" s="490"/>
      <c r="E7" s="422" t="s">
        <v>2</v>
      </c>
      <c r="F7" s="422" t="s">
        <v>2</v>
      </c>
    </row>
    <row r="8" spans="1:6" x14ac:dyDescent="0.2">
      <c r="A8" s="432"/>
      <c r="B8" s="92"/>
      <c r="C8" s="427"/>
      <c r="D8" s="427"/>
      <c r="E8" s="427"/>
      <c r="F8" s="427"/>
    </row>
    <row r="9" spans="1:6" x14ac:dyDescent="0.2">
      <c r="A9" s="432" t="s">
        <v>244</v>
      </c>
      <c r="B9" s="95">
        <v>0</v>
      </c>
      <c r="C9" s="87">
        <v>0</v>
      </c>
      <c r="D9" s="87"/>
      <c r="E9" s="87">
        <v>0</v>
      </c>
      <c r="F9" s="87">
        <v>116.63500000000001</v>
      </c>
    </row>
    <row r="10" spans="1:6" x14ac:dyDescent="0.2">
      <c r="A10" s="432" t="s">
        <v>215</v>
      </c>
      <c r="B10" s="95">
        <v>3105.65</v>
      </c>
      <c r="C10" s="87">
        <v>3156.9279999999999</v>
      </c>
      <c r="D10" s="87"/>
      <c r="E10" s="87">
        <v>1183.3030000000001</v>
      </c>
      <c r="F10" s="87">
        <v>1155.6790000000001</v>
      </c>
    </row>
    <row r="11" spans="1:6" x14ac:dyDescent="0.2">
      <c r="A11" s="432" t="s">
        <v>38</v>
      </c>
      <c r="B11" s="95">
        <v>25159.183000000001</v>
      </c>
      <c r="C11" s="87">
        <v>25194.927</v>
      </c>
      <c r="D11" s="87"/>
      <c r="E11" s="87">
        <v>26685.050999999999</v>
      </c>
      <c r="F11" s="87">
        <v>26472.713</v>
      </c>
    </row>
    <row r="12" spans="1:6" x14ac:dyDescent="0.2">
      <c r="A12" s="210" t="s">
        <v>4</v>
      </c>
      <c r="B12" s="211">
        <v>28264.832999999999</v>
      </c>
      <c r="C12" s="212">
        <v>28351.855</v>
      </c>
      <c r="D12" s="212"/>
      <c r="E12" s="212">
        <v>27868.353999999999</v>
      </c>
      <c r="F12" s="212">
        <v>27745.026999999998</v>
      </c>
    </row>
    <row r="13" spans="1:6" x14ac:dyDescent="0.2">
      <c r="A13" s="2"/>
      <c r="B13" s="2"/>
      <c r="C13" s="2"/>
      <c r="D13" s="2"/>
      <c r="E13" s="2"/>
      <c r="F13" s="2"/>
    </row>
    <row r="14" spans="1:6" x14ac:dyDescent="0.2">
      <c r="A14" s="492" t="s">
        <v>234</v>
      </c>
      <c r="B14" s="492"/>
      <c r="C14" s="492"/>
      <c r="D14" s="492"/>
      <c r="E14" s="492"/>
      <c r="F14" s="492"/>
    </row>
    <row r="15" spans="1:6" x14ac:dyDescent="0.2">
      <c r="A15" s="2"/>
      <c r="B15" s="522"/>
      <c r="C15" s="522"/>
      <c r="D15" s="2"/>
      <c r="E15" s="2"/>
      <c r="F15" s="2"/>
    </row>
    <row r="16" spans="1:6" x14ac:dyDescent="0.2">
      <c r="A16" s="214"/>
      <c r="B16" s="493" t="str">
        <f>B5</f>
        <v>2019-20</v>
      </c>
      <c r="C16" s="493"/>
      <c r="D16" s="139"/>
      <c r="E16" s="493" t="str">
        <f>E5</f>
        <v>2018-19</v>
      </c>
      <c r="F16" s="493"/>
    </row>
    <row r="17" spans="1:6" ht="22.5" x14ac:dyDescent="0.2">
      <c r="A17" s="520"/>
      <c r="B17" s="108" t="s">
        <v>540</v>
      </c>
      <c r="C17" s="422" t="s">
        <v>313</v>
      </c>
      <c r="D17" s="490"/>
      <c r="E17" s="110" t="s">
        <v>540</v>
      </c>
      <c r="F17" s="111" t="s">
        <v>236</v>
      </c>
    </row>
    <row r="18" spans="1:6" x14ac:dyDescent="0.2">
      <c r="A18" s="520"/>
      <c r="B18" s="426" t="s">
        <v>2</v>
      </c>
      <c r="C18" s="422" t="s">
        <v>2</v>
      </c>
      <c r="D18" s="490"/>
      <c r="E18" s="422" t="s">
        <v>2</v>
      </c>
      <c r="F18" s="422" t="s">
        <v>2</v>
      </c>
    </row>
    <row r="19" spans="1:6" x14ac:dyDescent="0.2">
      <c r="A19" s="432"/>
      <c r="B19" s="92"/>
      <c r="C19" s="427"/>
      <c r="D19" s="427"/>
      <c r="E19" s="427"/>
      <c r="F19" s="427"/>
    </row>
    <row r="20" spans="1:6" x14ac:dyDescent="0.2">
      <c r="A20" s="432" t="s">
        <v>244</v>
      </c>
      <c r="B20" s="95">
        <v>2.4300000000000002</v>
      </c>
      <c r="C20" s="87">
        <v>1</v>
      </c>
      <c r="D20" s="87"/>
      <c r="E20" s="436">
        <v>0.443</v>
      </c>
      <c r="F20" s="87">
        <v>116.63500000000001</v>
      </c>
    </row>
    <row r="21" spans="1:6" x14ac:dyDescent="0.2">
      <c r="A21" s="432" t="s">
        <v>215</v>
      </c>
      <c r="B21" s="95">
        <v>4113.5360000000001</v>
      </c>
      <c r="C21" s="87">
        <v>4171.1350000000002</v>
      </c>
      <c r="D21" s="87"/>
      <c r="E21" s="87">
        <v>1939.412</v>
      </c>
      <c r="F21" s="87">
        <v>1902.078</v>
      </c>
    </row>
    <row r="22" spans="1:6" x14ac:dyDescent="0.2">
      <c r="A22" s="432" t="s">
        <v>38</v>
      </c>
      <c r="B22" s="95">
        <v>58624.849000000002</v>
      </c>
      <c r="C22" s="87">
        <v>58761.065000000002</v>
      </c>
      <c r="D22" s="87"/>
      <c r="E22" s="87">
        <v>55418.279000000002</v>
      </c>
      <c r="F22" s="87">
        <v>58955.57</v>
      </c>
    </row>
    <row r="23" spans="1:6" x14ac:dyDescent="0.2">
      <c r="A23" s="106" t="s">
        <v>4</v>
      </c>
      <c r="B23" s="97">
        <v>62740.815000000002</v>
      </c>
      <c r="C23" s="89">
        <v>62932.968999999997</v>
      </c>
      <c r="D23" s="89"/>
      <c r="E23" s="89">
        <v>57358.133999999998</v>
      </c>
      <c r="F23" s="89">
        <v>60974.283000000003</v>
      </c>
    </row>
    <row r="24" spans="1:6" ht="13.5" thickBot="1" x14ac:dyDescent="0.25">
      <c r="A24" s="406"/>
      <c r="B24" s="406"/>
      <c r="C24" s="406"/>
      <c r="D24" s="406"/>
      <c r="E24" s="406"/>
      <c r="F24" s="406"/>
    </row>
  </sheetData>
  <mergeCells count="12">
    <mergeCell ref="A14:F14"/>
    <mergeCell ref="B15:C15"/>
    <mergeCell ref="B16:C16"/>
    <mergeCell ref="E16:F16"/>
    <mergeCell ref="A17:A18"/>
    <mergeCell ref="D17:D18"/>
    <mergeCell ref="A2:F2"/>
    <mergeCell ref="A3:F3"/>
    <mergeCell ref="B5:C5"/>
    <mergeCell ref="E5:F5"/>
    <mergeCell ref="A6:A7"/>
    <mergeCell ref="D6:D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DF395-60A8-446D-A2B4-D1A80F7C60DB}">
  <sheetPr>
    <tabColor theme="0"/>
  </sheetPr>
  <dimension ref="A1:H123"/>
  <sheetViews>
    <sheetView showGridLines="0" zoomScaleNormal="100" workbookViewId="0"/>
  </sheetViews>
  <sheetFormatPr defaultColWidth="9.140625" defaultRowHeight="13.5" x14ac:dyDescent="0.25"/>
  <cols>
    <col min="1" max="1" width="41" style="290" customWidth="1"/>
    <col min="2" max="4" width="14.28515625" style="290" customWidth="1"/>
    <col min="5" max="5" width="4.42578125" style="290" customWidth="1"/>
    <col min="6" max="8" width="14.28515625" style="290" customWidth="1"/>
    <col min="9" max="16384" width="9.140625" style="290"/>
  </cols>
  <sheetData>
    <row r="1" spans="1:8" x14ac:dyDescent="0.25">
      <c r="A1" s="289" t="s">
        <v>371</v>
      </c>
    </row>
    <row r="2" spans="1:8" ht="15.75" x14ac:dyDescent="0.25">
      <c r="A2" s="523" t="s">
        <v>372</v>
      </c>
      <c r="B2" s="523"/>
      <c r="C2" s="523"/>
      <c r="D2" s="523"/>
      <c r="E2" s="523"/>
      <c r="F2" s="523"/>
      <c r="G2" s="523"/>
      <c r="H2" s="523"/>
    </row>
    <row r="3" spans="1:8" x14ac:dyDescent="0.25">
      <c r="A3" s="524" t="s">
        <v>373</v>
      </c>
      <c r="B3" s="524"/>
      <c r="C3" s="524"/>
      <c r="D3" s="524"/>
      <c r="E3" s="524"/>
      <c r="F3" s="524"/>
      <c r="G3" s="524"/>
      <c r="H3" s="524"/>
    </row>
    <row r="4" spans="1:8" ht="3" customHeight="1" x14ac:dyDescent="0.25">
      <c r="A4" s="291"/>
      <c r="B4" s="291"/>
      <c r="C4" s="291"/>
      <c r="D4" s="291"/>
      <c r="E4" s="291"/>
      <c r="F4" s="291"/>
      <c r="G4" s="291"/>
      <c r="H4" s="291"/>
    </row>
    <row r="5" spans="1:8" x14ac:dyDescent="0.25">
      <c r="A5" s="437"/>
      <c r="B5" s="525" t="s">
        <v>246</v>
      </c>
      <c r="C5" s="525"/>
      <c r="D5" s="525"/>
      <c r="E5" s="438"/>
      <c r="F5" s="525" t="s">
        <v>1</v>
      </c>
      <c r="G5" s="525"/>
      <c r="H5" s="525"/>
    </row>
    <row r="6" spans="1:8" ht="27.75" x14ac:dyDescent="0.25">
      <c r="A6" s="289"/>
      <c r="B6" s="293" t="s">
        <v>536</v>
      </c>
      <c r="C6" s="294" t="s">
        <v>552</v>
      </c>
      <c r="D6" s="295" t="s">
        <v>438</v>
      </c>
      <c r="E6" s="296"/>
      <c r="F6" s="293" t="str">
        <f>B6</f>
        <v>Three Months 
to 31 Mar</v>
      </c>
      <c r="G6" s="293" t="str">
        <f>C6</f>
        <v>Nine Months
to 31 Mar</v>
      </c>
      <c r="H6" s="297" t="s">
        <v>374</v>
      </c>
    </row>
    <row r="7" spans="1:8" x14ac:dyDescent="0.25">
      <c r="A7" s="289"/>
      <c r="B7" s="298" t="s">
        <v>2</v>
      </c>
      <c r="C7" s="299" t="s">
        <v>2</v>
      </c>
      <c r="D7" s="298" t="s">
        <v>2</v>
      </c>
      <c r="E7" s="300"/>
      <c r="F7" s="298" t="s">
        <v>2</v>
      </c>
      <c r="G7" s="298" t="s">
        <v>2</v>
      </c>
      <c r="H7" s="298" t="s">
        <v>2</v>
      </c>
    </row>
    <row r="8" spans="1:8" ht="8.4499999999999993" customHeight="1" x14ac:dyDescent="0.25">
      <c r="A8" s="289"/>
      <c r="B8" s="289"/>
      <c r="C8" s="301"/>
      <c r="D8" s="300"/>
      <c r="E8" s="300"/>
      <c r="F8" s="300"/>
      <c r="G8" s="300"/>
      <c r="H8" s="300"/>
    </row>
    <row r="9" spans="1:8" ht="11.25" customHeight="1" x14ac:dyDescent="0.25">
      <c r="A9" s="302" t="s">
        <v>375</v>
      </c>
      <c r="B9" s="302"/>
      <c r="C9" s="303"/>
      <c r="D9" s="298"/>
      <c r="E9" s="298"/>
      <c r="F9" s="298"/>
      <c r="G9" s="298"/>
      <c r="H9" s="298"/>
    </row>
    <row r="10" spans="1:8" ht="11.25" customHeight="1" x14ac:dyDescent="0.25">
      <c r="A10" s="289" t="s">
        <v>376</v>
      </c>
      <c r="B10" s="289"/>
      <c r="C10" s="303"/>
      <c r="D10" s="298"/>
      <c r="E10" s="298"/>
      <c r="F10" s="298"/>
      <c r="G10" s="298"/>
      <c r="H10" s="298"/>
    </row>
    <row r="11" spans="1:8" ht="11.25" customHeight="1" x14ac:dyDescent="0.25">
      <c r="A11" s="304" t="s">
        <v>377</v>
      </c>
      <c r="B11" s="305">
        <v>913.92200000000025</v>
      </c>
      <c r="C11" s="306">
        <v>2836.8470000000002</v>
      </c>
      <c r="D11" s="305">
        <v>3781.4270000000001</v>
      </c>
      <c r="E11" s="305"/>
      <c r="F11" s="305">
        <v>864.72899999999981</v>
      </c>
      <c r="G11" s="305">
        <v>2669.2959999999998</v>
      </c>
      <c r="H11" s="305">
        <v>3565.2829999999999</v>
      </c>
    </row>
    <row r="12" spans="1:8" ht="3" customHeight="1" x14ac:dyDescent="0.25">
      <c r="A12" s="289"/>
      <c r="B12" s="307"/>
      <c r="C12" s="306"/>
      <c r="D12" s="307"/>
      <c r="E12" s="307"/>
      <c r="F12" s="307"/>
      <c r="G12" s="307"/>
      <c r="H12" s="307"/>
    </row>
    <row r="13" spans="1:8" ht="11.25" customHeight="1" x14ac:dyDescent="0.25">
      <c r="A13" s="289" t="s">
        <v>378</v>
      </c>
      <c r="B13" s="307"/>
      <c r="C13" s="306"/>
      <c r="D13" s="307"/>
      <c r="E13" s="307"/>
      <c r="F13" s="307"/>
      <c r="G13" s="307"/>
      <c r="H13" s="307"/>
    </row>
    <row r="14" spans="1:8" ht="11.25" customHeight="1" x14ac:dyDescent="0.25">
      <c r="A14" s="304" t="s">
        <v>379</v>
      </c>
      <c r="B14" s="305">
        <v>58.61099999999999</v>
      </c>
      <c r="C14" s="306">
        <v>776.47699999999998</v>
      </c>
      <c r="D14" s="305">
        <v>773.476</v>
      </c>
      <c r="E14" s="305"/>
      <c r="F14" s="305">
        <v>35.933999999999969</v>
      </c>
      <c r="G14" s="305">
        <v>804.77300000000002</v>
      </c>
      <c r="H14" s="305">
        <v>806.52700000000004</v>
      </c>
    </row>
    <row r="15" spans="1:8" ht="3" customHeight="1" x14ac:dyDescent="0.25">
      <c r="A15" s="308"/>
      <c r="B15" s="307"/>
      <c r="C15" s="309"/>
      <c r="D15" s="307"/>
      <c r="E15" s="307"/>
      <c r="F15" s="307"/>
      <c r="G15" s="307"/>
      <c r="H15" s="307"/>
    </row>
    <row r="16" spans="1:8" ht="11.25" customHeight="1" x14ac:dyDescent="0.25">
      <c r="A16" s="308" t="s">
        <v>380</v>
      </c>
      <c r="B16" s="307">
        <v>299.19399999999996</v>
      </c>
      <c r="C16" s="309">
        <v>910.28300000000002</v>
      </c>
      <c r="D16" s="307">
        <v>1152.288</v>
      </c>
      <c r="E16" s="307"/>
      <c r="F16" s="307">
        <v>243.95299999999997</v>
      </c>
      <c r="G16" s="307">
        <v>812.48199999999997</v>
      </c>
      <c r="H16" s="307">
        <v>1072.931</v>
      </c>
    </row>
    <row r="17" spans="1:8" ht="11.25" customHeight="1" x14ac:dyDescent="0.25">
      <c r="A17" s="308" t="s">
        <v>381</v>
      </c>
      <c r="B17" s="307">
        <v>40.040999999999997</v>
      </c>
      <c r="C17" s="309">
        <v>60.753999999999998</v>
      </c>
      <c r="D17" s="307">
        <v>31.041</v>
      </c>
      <c r="E17" s="307"/>
      <c r="F17" s="307">
        <v>12.718</v>
      </c>
      <c r="G17" s="307">
        <v>20.3</v>
      </c>
      <c r="H17" s="307">
        <v>32.040999999999997</v>
      </c>
    </row>
    <row r="18" spans="1:8" ht="11.25" customHeight="1" x14ac:dyDescent="0.25">
      <c r="A18" s="304" t="s">
        <v>382</v>
      </c>
      <c r="B18" s="305">
        <v>339.23500000000001</v>
      </c>
      <c r="C18" s="306">
        <v>971.03700000000003</v>
      </c>
      <c r="D18" s="305">
        <v>1183.329</v>
      </c>
      <c r="E18" s="305"/>
      <c r="F18" s="305">
        <v>256.67099999999994</v>
      </c>
      <c r="G18" s="305">
        <v>832.78199999999993</v>
      </c>
      <c r="H18" s="305">
        <v>1104.972</v>
      </c>
    </row>
    <row r="19" spans="1:8" ht="8.4499999999999993" customHeight="1" x14ac:dyDescent="0.25">
      <c r="A19" s="308"/>
      <c r="B19" s="307"/>
      <c r="C19" s="309"/>
      <c r="D19" s="307"/>
      <c r="E19" s="307"/>
      <c r="F19" s="307"/>
      <c r="G19" s="307"/>
      <c r="H19" s="307"/>
    </row>
    <row r="20" spans="1:8" ht="11.25" customHeight="1" x14ac:dyDescent="0.25">
      <c r="A20" s="308" t="s">
        <v>383</v>
      </c>
      <c r="B20" s="307">
        <v>1.3960000000000008</v>
      </c>
      <c r="C20" s="309">
        <v>86.97</v>
      </c>
      <c r="D20" s="307">
        <v>88.188000000000002</v>
      </c>
      <c r="E20" s="307"/>
      <c r="F20" s="307">
        <v>3.3680000000000092</v>
      </c>
      <c r="G20" s="307">
        <v>89.436000000000007</v>
      </c>
      <c r="H20" s="307">
        <v>89.346000000000004</v>
      </c>
    </row>
    <row r="21" spans="1:8" ht="11.25" customHeight="1" x14ac:dyDescent="0.25">
      <c r="A21" s="308" t="s">
        <v>384</v>
      </c>
      <c r="B21" s="307">
        <v>2.0900000000000034</v>
      </c>
      <c r="C21" s="309">
        <v>55.375</v>
      </c>
      <c r="D21" s="307">
        <v>58.911000000000001</v>
      </c>
      <c r="E21" s="307"/>
      <c r="F21" s="307">
        <v>2.4239999999999995</v>
      </c>
      <c r="G21" s="307">
        <v>56.436</v>
      </c>
      <c r="H21" s="307">
        <v>58.722999999999999</v>
      </c>
    </row>
    <row r="22" spans="1:8" ht="11.25" customHeight="1" x14ac:dyDescent="0.25">
      <c r="A22" s="308" t="s">
        <v>385</v>
      </c>
      <c r="B22" s="307">
        <v>101.73100000000002</v>
      </c>
      <c r="C22" s="309">
        <v>354.84500000000003</v>
      </c>
      <c r="D22" s="307">
        <v>385.52499999999998</v>
      </c>
      <c r="E22" s="307"/>
      <c r="F22" s="307">
        <v>99.968999999999966</v>
      </c>
      <c r="G22" s="307">
        <v>342.81599999999997</v>
      </c>
      <c r="H22" s="307">
        <v>374.44499999999999</v>
      </c>
    </row>
    <row r="23" spans="1:8" ht="11.25" customHeight="1" x14ac:dyDescent="0.25">
      <c r="A23" s="308" t="s">
        <v>386</v>
      </c>
      <c r="B23" s="307">
        <v>40.748000000000005</v>
      </c>
      <c r="C23" s="309">
        <v>118.03700000000001</v>
      </c>
      <c r="D23" s="307">
        <v>158.107</v>
      </c>
      <c r="E23" s="307"/>
      <c r="F23" s="307">
        <v>39.730999999999995</v>
      </c>
      <c r="G23" s="307">
        <v>115.384</v>
      </c>
      <c r="H23" s="307">
        <v>152.21899999999999</v>
      </c>
    </row>
    <row r="24" spans="1:8" x14ac:dyDescent="0.25">
      <c r="A24" s="308" t="s">
        <v>387</v>
      </c>
      <c r="B24" s="307">
        <v>9.1180000000000021</v>
      </c>
      <c r="C24" s="309">
        <v>33.304000000000002</v>
      </c>
      <c r="D24" s="307">
        <v>36.979999999999997</v>
      </c>
      <c r="E24" s="307"/>
      <c r="F24" s="307">
        <v>8.2049999999999983</v>
      </c>
      <c r="G24" s="307">
        <v>18.908999999999999</v>
      </c>
      <c r="H24" s="307">
        <v>27.193999999999999</v>
      </c>
    </row>
    <row r="25" spans="1:8" ht="11.25" customHeight="1" x14ac:dyDescent="0.25">
      <c r="A25" s="304" t="s">
        <v>388</v>
      </c>
      <c r="B25" s="305">
        <v>154.47899999999998</v>
      </c>
      <c r="C25" s="306">
        <v>648.55799999999999</v>
      </c>
      <c r="D25" s="305">
        <v>727.72199999999998</v>
      </c>
      <c r="E25" s="305"/>
      <c r="F25" s="305">
        <v>153.70299999999992</v>
      </c>
      <c r="G25" s="305">
        <v>623.005</v>
      </c>
      <c r="H25" s="305">
        <v>701.94299999999998</v>
      </c>
    </row>
    <row r="26" spans="1:8" ht="3" customHeight="1" x14ac:dyDescent="0.25">
      <c r="A26" s="289"/>
      <c r="B26" s="307"/>
      <c r="C26" s="309"/>
      <c r="D26" s="307"/>
      <c r="E26" s="307"/>
      <c r="F26" s="307"/>
      <c r="G26" s="307"/>
      <c r="H26" s="307"/>
    </row>
    <row r="27" spans="1:8" ht="11.25" customHeight="1" x14ac:dyDescent="0.25">
      <c r="A27" s="289" t="s">
        <v>389</v>
      </c>
      <c r="B27" s="307"/>
      <c r="C27" s="309"/>
      <c r="D27" s="307"/>
      <c r="E27" s="307"/>
      <c r="F27" s="307"/>
      <c r="G27" s="307"/>
      <c r="H27" s="307"/>
    </row>
    <row r="28" spans="1:8" ht="11.25" customHeight="1" x14ac:dyDescent="0.25">
      <c r="A28" s="308" t="s">
        <v>390</v>
      </c>
      <c r="B28" s="307">
        <v>39.425000000000011</v>
      </c>
      <c r="C28" s="309">
        <v>133.85300000000001</v>
      </c>
      <c r="D28" s="307">
        <v>163.64699999999999</v>
      </c>
      <c r="E28" s="307"/>
      <c r="F28" s="307">
        <v>48.106000000000009</v>
      </c>
      <c r="G28" s="307">
        <v>138.75200000000001</v>
      </c>
      <c r="H28" s="307">
        <v>179.61199999999999</v>
      </c>
    </row>
    <row r="29" spans="1:8" ht="11.25" customHeight="1" x14ac:dyDescent="0.25">
      <c r="A29" s="308" t="s">
        <v>391</v>
      </c>
      <c r="B29" s="307">
        <v>11.288</v>
      </c>
      <c r="C29" s="309">
        <v>39.027999999999999</v>
      </c>
      <c r="D29" s="307">
        <v>71</v>
      </c>
      <c r="E29" s="307"/>
      <c r="F29" s="307">
        <v>12.124999999999996</v>
      </c>
      <c r="G29" s="307">
        <v>39.534999999999997</v>
      </c>
      <c r="H29" s="307">
        <v>59.387999999999998</v>
      </c>
    </row>
    <row r="30" spans="1:8" ht="11.25" customHeight="1" x14ac:dyDescent="0.25">
      <c r="A30" s="308" t="s">
        <v>392</v>
      </c>
      <c r="B30" s="307">
        <v>0</v>
      </c>
      <c r="C30" s="309">
        <v>0</v>
      </c>
      <c r="D30" s="307">
        <v>0</v>
      </c>
      <c r="E30" s="307"/>
      <c r="F30" s="307">
        <v>0</v>
      </c>
      <c r="G30" s="307">
        <v>22</v>
      </c>
      <c r="H30" s="307">
        <v>25</v>
      </c>
    </row>
    <row r="31" spans="1:8" ht="11.25" customHeight="1" x14ac:dyDescent="0.25">
      <c r="A31" s="308" t="s">
        <v>393</v>
      </c>
      <c r="B31" s="307">
        <v>18.277000000000001</v>
      </c>
      <c r="C31" s="309">
        <v>58.728000000000002</v>
      </c>
      <c r="D31" s="307">
        <v>78.400000000000006</v>
      </c>
      <c r="E31" s="307"/>
      <c r="F31" s="307">
        <v>14.776999999999999</v>
      </c>
      <c r="G31" s="307">
        <v>14.776999999999999</v>
      </c>
      <c r="H31" s="307">
        <v>30.081</v>
      </c>
    </row>
    <row r="32" spans="1:8" ht="11.25" customHeight="1" x14ac:dyDescent="0.25">
      <c r="A32" s="304" t="s">
        <v>394</v>
      </c>
      <c r="B32" s="305">
        <v>69.040999999999997</v>
      </c>
      <c r="C32" s="306">
        <v>231.768</v>
      </c>
      <c r="D32" s="305">
        <v>313.20400000000001</v>
      </c>
      <c r="E32" s="305"/>
      <c r="F32" s="305">
        <v>75.393000000000001</v>
      </c>
      <c r="G32" s="305">
        <v>215.12299999999999</v>
      </c>
      <c r="H32" s="305">
        <v>293.99900000000002</v>
      </c>
    </row>
    <row r="33" spans="1:8" ht="3" customHeight="1" x14ac:dyDescent="0.25">
      <c r="A33" s="289"/>
      <c r="B33" s="307"/>
      <c r="C33" s="309"/>
      <c r="D33" s="307"/>
      <c r="E33" s="307"/>
      <c r="F33" s="307"/>
      <c r="G33" s="307"/>
      <c r="H33" s="307"/>
    </row>
    <row r="34" spans="1:8" ht="11.25" customHeight="1" x14ac:dyDescent="0.25">
      <c r="A34" s="308" t="s">
        <v>395</v>
      </c>
      <c r="B34" s="307">
        <v>176.54900000000004</v>
      </c>
      <c r="C34" s="309">
        <v>532.82100000000003</v>
      </c>
      <c r="D34" s="307">
        <v>663.81200000000001</v>
      </c>
      <c r="E34" s="307"/>
      <c r="F34" s="307">
        <v>154.447</v>
      </c>
      <c r="G34" s="307">
        <v>489.70299999999997</v>
      </c>
      <c r="H34" s="307">
        <v>644.62099999999998</v>
      </c>
    </row>
    <row r="35" spans="1:8" ht="11.25" customHeight="1" x14ac:dyDescent="0.25">
      <c r="A35" s="308" t="s">
        <v>5</v>
      </c>
      <c r="B35" s="307">
        <v>4.6809999999999992</v>
      </c>
      <c r="C35" s="309">
        <v>14.042999999999999</v>
      </c>
      <c r="D35" s="307">
        <v>18.722999999999999</v>
      </c>
      <c r="E35" s="307"/>
      <c r="F35" s="307">
        <v>4.3480000000000008</v>
      </c>
      <c r="G35" s="307">
        <v>13.044</v>
      </c>
      <c r="H35" s="307">
        <v>17.391999999999999</v>
      </c>
    </row>
    <row r="36" spans="1:8" ht="11.25" customHeight="1" x14ac:dyDescent="0.25">
      <c r="A36" s="304" t="s">
        <v>396</v>
      </c>
      <c r="B36" s="305">
        <v>181.23000000000002</v>
      </c>
      <c r="C36" s="306">
        <v>546.86400000000003</v>
      </c>
      <c r="D36" s="305">
        <v>682.53499999999997</v>
      </c>
      <c r="E36" s="305"/>
      <c r="F36" s="305">
        <v>158.79499999999996</v>
      </c>
      <c r="G36" s="305">
        <v>502.74699999999996</v>
      </c>
      <c r="H36" s="305">
        <v>662.01300000000003</v>
      </c>
    </row>
    <row r="37" spans="1:8" ht="3" customHeight="1" x14ac:dyDescent="0.25">
      <c r="A37" s="289"/>
      <c r="B37" s="307"/>
      <c r="C37" s="309"/>
      <c r="D37" s="307"/>
      <c r="E37" s="307"/>
      <c r="F37" s="307"/>
      <c r="G37" s="307"/>
      <c r="H37" s="307"/>
    </row>
    <row r="38" spans="1:8" ht="11.25" customHeight="1" x14ac:dyDescent="0.25">
      <c r="A38" s="304" t="s">
        <v>397</v>
      </c>
      <c r="B38" s="305">
        <v>12.221</v>
      </c>
      <c r="C38" s="306">
        <v>34.439</v>
      </c>
      <c r="D38" s="305">
        <v>29.5</v>
      </c>
      <c r="E38" s="305"/>
      <c r="F38" s="305">
        <v>0</v>
      </c>
      <c r="G38" s="305">
        <v>0</v>
      </c>
      <c r="H38" s="305">
        <v>5.2130000000000001</v>
      </c>
    </row>
    <row r="39" spans="1:8" ht="3" customHeight="1" x14ac:dyDescent="0.25">
      <c r="A39" s="289"/>
      <c r="B39" s="307"/>
      <c r="C39" s="309"/>
      <c r="D39" s="307"/>
      <c r="E39" s="307"/>
      <c r="F39" s="307"/>
      <c r="G39" s="307"/>
      <c r="H39" s="307"/>
    </row>
    <row r="40" spans="1:8" x14ac:dyDescent="0.25">
      <c r="A40" s="289" t="s">
        <v>398</v>
      </c>
      <c r="B40" s="305"/>
      <c r="C40" s="306"/>
      <c r="D40" s="305"/>
      <c r="E40" s="305"/>
      <c r="F40" s="305"/>
      <c r="G40" s="305"/>
      <c r="H40" s="305"/>
    </row>
    <row r="41" spans="1:8" ht="11.25" customHeight="1" x14ac:dyDescent="0.25">
      <c r="A41" s="308" t="s">
        <v>399</v>
      </c>
      <c r="B41" s="307">
        <v>102.31699999999998</v>
      </c>
      <c r="C41" s="309">
        <v>284.73399999999998</v>
      </c>
      <c r="D41" s="307">
        <v>367.99200000000002</v>
      </c>
      <c r="E41" s="305"/>
      <c r="F41" s="307">
        <v>91.786999999999978</v>
      </c>
      <c r="G41" s="307">
        <v>270.39499999999998</v>
      </c>
      <c r="H41" s="307">
        <v>363.46899999999999</v>
      </c>
    </row>
    <row r="42" spans="1:8" ht="11.25" customHeight="1" x14ac:dyDescent="0.25">
      <c r="A42" s="308" t="s">
        <v>400</v>
      </c>
      <c r="B42" s="307">
        <v>2.968</v>
      </c>
      <c r="C42" s="309">
        <v>6.8879999999999999</v>
      </c>
      <c r="D42" s="307">
        <v>7.5</v>
      </c>
      <c r="E42" s="305"/>
      <c r="F42" s="307">
        <v>2.968</v>
      </c>
      <c r="G42" s="307">
        <v>6.8879999999999999</v>
      </c>
      <c r="H42" s="307">
        <v>7.9980000000000002</v>
      </c>
    </row>
    <row r="43" spans="1:8" ht="11.25" customHeight="1" x14ac:dyDescent="0.25">
      <c r="A43" s="308" t="s">
        <v>401</v>
      </c>
      <c r="B43" s="307">
        <v>258.23600000000005</v>
      </c>
      <c r="C43" s="309">
        <v>770.11800000000005</v>
      </c>
      <c r="D43" s="307">
        <v>1029.3810000000001</v>
      </c>
      <c r="E43" s="305"/>
      <c r="F43" s="307">
        <v>248.03200000000004</v>
      </c>
      <c r="G43" s="307">
        <v>735.25800000000004</v>
      </c>
      <c r="H43" s="307">
        <v>995.48599999999999</v>
      </c>
    </row>
    <row r="44" spans="1:8" x14ac:dyDescent="0.25">
      <c r="A44" s="304" t="s">
        <v>402</v>
      </c>
      <c r="B44" s="305">
        <v>363.52099999999996</v>
      </c>
      <c r="C44" s="306">
        <v>1061.74</v>
      </c>
      <c r="D44" s="305">
        <v>1404.873</v>
      </c>
      <c r="E44" s="305"/>
      <c r="F44" s="305">
        <v>342.78699999999992</v>
      </c>
      <c r="G44" s="305">
        <v>1012.5409999999999</v>
      </c>
      <c r="H44" s="305">
        <v>1366.953</v>
      </c>
    </row>
    <row r="45" spans="1:8" ht="3" customHeight="1" x14ac:dyDescent="0.25">
      <c r="A45" s="289"/>
      <c r="B45" s="307"/>
      <c r="C45" s="309"/>
      <c r="D45" s="307"/>
      <c r="E45" s="307"/>
      <c r="F45" s="307"/>
      <c r="G45" s="307"/>
      <c r="H45" s="307"/>
    </row>
    <row r="46" spans="1:8" ht="13.5" customHeight="1" x14ac:dyDescent="0.25">
      <c r="A46" s="310" t="s">
        <v>403</v>
      </c>
      <c r="B46" s="305">
        <v>0</v>
      </c>
      <c r="C46" s="306">
        <v>33</v>
      </c>
      <c r="D46" s="305">
        <v>32</v>
      </c>
      <c r="E46" s="305"/>
      <c r="F46" s="305">
        <v>0</v>
      </c>
      <c r="G46" s="305">
        <v>30</v>
      </c>
      <c r="H46" s="305">
        <v>31</v>
      </c>
    </row>
    <row r="47" spans="1:8" ht="13.5" customHeight="1" x14ac:dyDescent="0.25">
      <c r="A47" s="310" t="s">
        <v>404</v>
      </c>
      <c r="B47" s="305">
        <v>22.581000000000003</v>
      </c>
      <c r="C47" s="306">
        <v>61.582000000000001</v>
      </c>
      <c r="D47" s="305">
        <v>83</v>
      </c>
      <c r="E47" s="305"/>
      <c r="F47" s="305">
        <v>20.344999999999999</v>
      </c>
      <c r="G47" s="305">
        <v>60.548000000000002</v>
      </c>
      <c r="H47" s="305">
        <v>78.98</v>
      </c>
    </row>
    <row r="48" spans="1:8" ht="3" customHeight="1" x14ac:dyDescent="0.25">
      <c r="A48" s="289"/>
      <c r="B48" s="305"/>
      <c r="C48" s="306"/>
      <c r="D48" s="305"/>
      <c r="E48" s="305"/>
      <c r="F48" s="305"/>
      <c r="G48" s="305"/>
      <c r="H48" s="305"/>
    </row>
    <row r="49" spans="1:8" x14ac:dyDescent="0.25">
      <c r="A49" s="302" t="s">
        <v>405</v>
      </c>
      <c r="B49" s="311">
        <v>2115.1490000000003</v>
      </c>
      <c r="C49" s="312">
        <v>7201.973</v>
      </c>
      <c r="D49" s="311">
        <v>9011.0660000000007</v>
      </c>
      <c r="E49" s="311"/>
      <c r="F49" s="311">
        <v>1908.4069999999983</v>
      </c>
      <c r="G49" s="311">
        <v>6751.0589999999993</v>
      </c>
      <c r="H49" s="311">
        <v>8616.491</v>
      </c>
    </row>
    <row r="50" spans="1:8" ht="8.4499999999999993" customHeight="1" x14ac:dyDescent="0.25">
      <c r="A50" s="302"/>
      <c r="B50" s="311"/>
      <c r="C50" s="312"/>
      <c r="D50" s="311"/>
      <c r="E50" s="311"/>
      <c r="F50" s="311"/>
      <c r="G50" s="311"/>
      <c r="H50" s="311"/>
    </row>
    <row r="51" spans="1:8" ht="11.25" customHeight="1" x14ac:dyDescent="0.25">
      <c r="A51" s="302" t="s">
        <v>406</v>
      </c>
      <c r="B51" s="307"/>
      <c r="C51" s="309"/>
      <c r="D51" s="307"/>
      <c r="E51" s="307"/>
      <c r="F51" s="307"/>
      <c r="G51" s="307"/>
      <c r="H51" s="307"/>
    </row>
    <row r="52" spans="1:8" ht="3" customHeight="1" x14ac:dyDescent="0.25">
      <c r="A52" s="289"/>
      <c r="B52" s="307"/>
      <c r="C52" s="309"/>
      <c r="D52" s="307"/>
      <c r="E52" s="307"/>
      <c r="F52" s="307"/>
      <c r="G52" s="307"/>
      <c r="H52" s="307"/>
    </row>
    <row r="53" spans="1:8" ht="11.25" customHeight="1" x14ac:dyDescent="0.25">
      <c r="A53" s="313" t="s">
        <v>407</v>
      </c>
      <c r="B53" s="307"/>
      <c r="C53" s="309"/>
      <c r="D53" s="307"/>
      <c r="E53" s="307"/>
      <c r="F53" s="307"/>
      <c r="G53" s="307"/>
      <c r="H53" s="307"/>
    </row>
    <row r="54" spans="1:8" ht="11.25" customHeight="1" x14ac:dyDescent="0.25">
      <c r="A54" s="308" t="s">
        <v>408</v>
      </c>
      <c r="B54" s="307">
        <v>849.2829999999999</v>
      </c>
      <c r="C54" s="309">
        <v>2617.0529999999999</v>
      </c>
      <c r="D54" s="307">
        <v>3559.43</v>
      </c>
      <c r="E54" s="307"/>
      <c r="F54" s="307">
        <v>806.82399999999984</v>
      </c>
      <c r="G54" s="307">
        <v>2448.0309999999999</v>
      </c>
      <c r="H54" s="307">
        <v>3199.6729999999998</v>
      </c>
    </row>
    <row r="55" spans="1:8" ht="11.25" customHeight="1" x14ac:dyDescent="0.25">
      <c r="A55" s="308" t="s">
        <v>409</v>
      </c>
      <c r="B55" s="307">
        <v>0</v>
      </c>
      <c r="C55" s="309">
        <v>814.16800000000001</v>
      </c>
      <c r="D55" s="307">
        <v>814.16800000000001</v>
      </c>
      <c r="E55" s="307"/>
      <c r="F55" s="307">
        <v>0</v>
      </c>
      <c r="G55" s="307">
        <v>0</v>
      </c>
      <c r="H55" s="307">
        <v>434</v>
      </c>
    </row>
    <row r="56" spans="1:8" ht="11.25" customHeight="1" x14ac:dyDescent="0.25">
      <c r="A56" s="308" t="s">
        <v>410</v>
      </c>
      <c r="B56" s="307">
        <v>177.70799999999997</v>
      </c>
      <c r="C56" s="309">
        <v>533.34299999999996</v>
      </c>
      <c r="D56" s="307">
        <v>766.56700000000001</v>
      </c>
      <c r="E56" s="307"/>
      <c r="F56" s="307">
        <v>202.19500000000005</v>
      </c>
      <c r="G56" s="307">
        <v>700.07100000000003</v>
      </c>
      <c r="H56" s="307">
        <v>886.46699999999998</v>
      </c>
    </row>
    <row r="57" spans="1:8" ht="11.25" customHeight="1" x14ac:dyDescent="0.25">
      <c r="A57" s="308" t="s">
        <v>411</v>
      </c>
      <c r="B57" s="307"/>
      <c r="C57" s="309"/>
      <c r="D57" s="307"/>
      <c r="E57" s="307"/>
      <c r="F57" s="307"/>
      <c r="G57" s="307"/>
      <c r="H57" s="307"/>
    </row>
    <row r="58" spans="1:8" ht="11.25" customHeight="1" x14ac:dyDescent="0.25">
      <c r="A58" s="314" t="s">
        <v>412</v>
      </c>
      <c r="B58" s="307">
        <v>6.6199999999999992</v>
      </c>
      <c r="C58" s="309">
        <v>16.824999999999999</v>
      </c>
      <c r="D58" s="307">
        <v>30.663</v>
      </c>
      <c r="E58" s="307"/>
      <c r="F58" s="307">
        <v>5.3919999999999995</v>
      </c>
      <c r="G58" s="307">
        <v>25.016999999999999</v>
      </c>
      <c r="H58" s="307">
        <v>29.829000000000001</v>
      </c>
    </row>
    <row r="59" spans="1:8" ht="3" customHeight="1" x14ac:dyDescent="0.25">
      <c r="A59" s="289"/>
      <c r="B59" s="307"/>
      <c r="C59" s="309"/>
      <c r="D59" s="307"/>
      <c r="E59" s="307"/>
      <c r="F59" s="307"/>
      <c r="G59" s="307"/>
      <c r="H59" s="307"/>
    </row>
    <row r="60" spans="1:8" ht="16.5" customHeight="1" x14ac:dyDescent="0.25">
      <c r="A60" s="315" t="s">
        <v>529</v>
      </c>
      <c r="B60" s="307"/>
      <c r="C60" s="309"/>
      <c r="D60" s="307"/>
      <c r="E60" s="307"/>
      <c r="F60" s="307"/>
      <c r="G60" s="307"/>
      <c r="H60" s="307"/>
    </row>
    <row r="61" spans="1:8" ht="11.25" customHeight="1" x14ac:dyDescent="0.25">
      <c r="A61" s="308" t="s">
        <v>413</v>
      </c>
      <c r="B61" s="307">
        <v>0</v>
      </c>
      <c r="C61" s="309">
        <v>0</v>
      </c>
      <c r="D61" s="307">
        <v>0</v>
      </c>
      <c r="E61" s="307"/>
      <c r="F61" s="307">
        <v>667.41600000000005</v>
      </c>
      <c r="G61" s="307">
        <v>1294.44</v>
      </c>
      <c r="H61" s="307">
        <v>1322.9670000000001</v>
      </c>
    </row>
    <row r="62" spans="1:8" ht="11.25" customHeight="1" x14ac:dyDescent="0.25">
      <c r="A62" s="308" t="s">
        <v>414</v>
      </c>
      <c r="B62" s="307">
        <v>0</v>
      </c>
      <c r="C62" s="309">
        <v>0</v>
      </c>
      <c r="D62" s="307">
        <v>0</v>
      </c>
      <c r="E62" s="307"/>
      <c r="F62" s="307">
        <v>22.303000000000004</v>
      </c>
      <c r="G62" s="307">
        <v>66.908000000000001</v>
      </c>
      <c r="H62" s="307">
        <v>180.637</v>
      </c>
    </row>
    <row r="63" spans="1:8" ht="11.25" customHeight="1" x14ac:dyDescent="0.25">
      <c r="A63" s="308" t="s">
        <v>415</v>
      </c>
      <c r="B63" s="307">
        <v>0</v>
      </c>
      <c r="C63" s="309">
        <v>0</v>
      </c>
      <c r="D63" s="307">
        <v>0</v>
      </c>
      <c r="E63" s="307"/>
      <c r="F63" s="307">
        <v>14.436999999999998</v>
      </c>
      <c r="G63" s="307">
        <v>43.308999999999997</v>
      </c>
      <c r="H63" s="307">
        <v>117.661</v>
      </c>
    </row>
    <row r="64" spans="1:8" ht="3" customHeight="1" x14ac:dyDescent="0.25">
      <c r="A64" s="308"/>
      <c r="B64" s="307"/>
      <c r="C64" s="309"/>
      <c r="D64" s="307"/>
      <c r="E64" s="307"/>
      <c r="F64" s="307"/>
      <c r="G64" s="307"/>
      <c r="H64" s="307"/>
    </row>
    <row r="65" spans="1:8" ht="11.25" customHeight="1" x14ac:dyDescent="0.25">
      <c r="A65" s="313" t="s">
        <v>416</v>
      </c>
      <c r="B65" s="307"/>
      <c r="C65" s="309"/>
      <c r="D65" s="307"/>
      <c r="E65" s="307"/>
      <c r="F65" s="307"/>
      <c r="G65" s="307"/>
      <c r="H65" s="307"/>
    </row>
    <row r="66" spans="1:8" ht="11.25" customHeight="1" x14ac:dyDescent="0.25">
      <c r="A66" s="308" t="s">
        <v>417</v>
      </c>
      <c r="B66" s="307">
        <v>39.555999999999997</v>
      </c>
      <c r="C66" s="309">
        <v>118.535</v>
      </c>
      <c r="D66" s="307">
        <v>157.96199999999999</v>
      </c>
      <c r="E66" s="307"/>
      <c r="F66" s="307">
        <v>39.222999999999999</v>
      </c>
      <c r="G66" s="307">
        <v>117.82299999999999</v>
      </c>
      <c r="H66" s="307">
        <v>156.78299999999999</v>
      </c>
    </row>
    <row r="67" spans="1:8" ht="11.25" customHeight="1" x14ac:dyDescent="0.25">
      <c r="A67" s="308" t="s">
        <v>418</v>
      </c>
      <c r="B67" s="307">
        <v>45.24199999999999</v>
      </c>
      <c r="C67" s="309">
        <v>131.71199999999999</v>
      </c>
      <c r="D67" s="307">
        <v>172.94399999999999</v>
      </c>
      <c r="E67" s="307"/>
      <c r="F67" s="307">
        <v>11.320999999999998</v>
      </c>
      <c r="G67" s="307">
        <v>122.00700000000001</v>
      </c>
      <c r="H67" s="307">
        <v>167.20400000000001</v>
      </c>
    </row>
    <row r="68" spans="1:8" ht="11.25" customHeight="1" x14ac:dyDescent="0.25">
      <c r="A68" s="308" t="s">
        <v>419</v>
      </c>
      <c r="B68" s="307">
        <v>41.485000000000014</v>
      </c>
      <c r="C68" s="309">
        <v>124.18300000000001</v>
      </c>
      <c r="D68" s="307">
        <v>165.864</v>
      </c>
      <c r="E68" s="307"/>
      <c r="F68" s="307">
        <v>40.607000000000014</v>
      </c>
      <c r="G68" s="307">
        <v>122.68600000000001</v>
      </c>
      <c r="H68" s="307">
        <v>163.54499999999999</v>
      </c>
    </row>
    <row r="69" spans="1:8" ht="3" customHeight="1" x14ac:dyDescent="0.25">
      <c r="A69" s="308"/>
      <c r="B69" s="307"/>
      <c r="C69" s="309"/>
      <c r="D69" s="307"/>
      <c r="E69" s="307"/>
      <c r="F69" s="307"/>
      <c r="G69" s="307"/>
      <c r="H69" s="307"/>
    </row>
    <row r="70" spans="1:8" ht="11.25" customHeight="1" x14ac:dyDescent="0.25">
      <c r="A70" s="289" t="s">
        <v>420</v>
      </c>
      <c r="B70" s="307">
        <v>214.57300000000004</v>
      </c>
      <c r="C70" s="309">
        <v>614.83900000000006</v>
      </c>
      <c r="D70" s="307">
        <v>826.2</v>
      </c>
      <c r="E70" s="307"/>
      <c r="F70" s="307">
        <v>193.94599999999997</v>
      </c>
      <c r="G70" s="307">
        <v>546.54499999999996</v>
      </c>
      <c r="H70" s="307">
        <v>739.42200000000003</v>
      </c>
    </row>
    <row r="71" spans="1:8" ht="3" customHeight="1" x14ac:dyDescent="0.25">
      <c r="A71" s="308"/>
      <c r="B71" s="307"/>
      <c r="C71" s="309"/>
      <c r="D71" s="307"/>
      <c r="E71" s="307"/>
      <c r="F71" s="307"/>
      <c r="G71" s="307"/>
      <c r="H71" s="307"/>
    </row>
    <row r="72" spans="1:8" x14ac:dyDescent="0.25">
      <c r="A72" s="289" t="s">
        <v>421</v>
      </c>
      <c r="B72" s="307">
        <v>594.76600000000008</v>
      </c>
      <c r="C72" s="309">
        <v>1772.0250000000001</v>
      </c>
      <c r="D72" s="307">
        <v>2341.9180000000001</v>
      </c>
      <c r="E72" s="307"/>
      <c r="F72" s="307">
        <v>554.71199999999999</v>
      </c>
      <c r="G72" s="307">
        <v>1686.5930000000001</v>
      </c>
      <c r="H72" s="307">
        <v>2269.2130000000002</v>
      </c>
    </row>
    <row r="73" spans="1:8" ht="3" customHeight="1" x14ac:dyDescent="0.25">
      <c r="A73" s="289"/>
      <c r="B73" s="307"/>
      <c r="C73" s="309"/>
      <c r="D73" s="307"/>
      <c r="E73" s="307"/>
      <c r="F73" s="307"/>
      <c r="G73" s="307"/>
      <c r="H73" s="307"/>
    </row>
    <row r="74" spans="1:8" s="292" customFormat="1" ht="11.25" customHeight="1" x14ac:dyDescent="0.3">
      <c r="A74" s="313" t="s">
        <v>422</v>
      </c>
      <c r="B74" s="307"/>
      <c r="C74" s="309"/>
      <c r="D74" s="307"/>
      <c r="E74" s="307"/>
      <c r="F74" s="307"/>
      <c r="G74" s="307"/>
      <c r="H74" s="307"/>
    </row>
    <row r="75" spans="1:8" ht="11.25" customHeight="1" x14ac:dyDescent="0.25">
      <c r="A75" s="308" t="s">
        <v>353</v>
      </c>
      <c r="B75" s="307">
        <v>40.936999999999998</v>
      </c>
      <c r="C75" s="309">
        <v>131.833</v>
      </c>
      <c r="D75" s="307">
        <v>177.99</v>
      </c>
      <c r="E75" s="307"/>
      <c r="F75" s="307">
        <v>35.721999999999994</v>
      </c>
      <c r="G75" s="307">
        <v>119.006</v>
      </c>
      <c r="H75" s="307">
        <v>194.49</v>
      </c>
    </row>
    <row r="76" spans="1:8" ht="11.25" customHeight="1" x14ac:dyDescent="0.25">
      <c r="A76" s="308" t="s">
        <v>423</v>
      </c>
      <c r="B76" s="307">
        <v>0</v>
      </c>
      <c r="C76" s="309">
        <v>0</v>
      </c>
      <c r="D76" s="307">
        <v>1</v>
      </c>
      <c r="E76" s="307"/>
      <c r="F76" s="307">
        <v>0</v>
      </c>
      <c r="G76" s="307">
        <v>0</v>
      </c>
      <c r="H76" s="307">
        <v>0</v>
      </c>
    </row>
    <row r="77" spans="1:8" ht="11.25" customHeight="1" x14ac:dyDescent="0.25">
      <c r="A77" s="308" t="s">
        <v>424</v>
      </c>
      <c r="B77" s="307">
        <v>0.57499999999999574</v>
      </c>
      <c r="C77" s="309">
        <v>45.600999999999999</v>
      </c>
      <c r="D77" s="307">
        <v>173.91</v>
      </c>
      <c r="E77" s="307"/>
      <c r="F77" s="307">
        <v>1.2160000000000011</v>
      </c>
      <c r="G77" s="307">
        <v>50.073</v>
      </c>
      <c r="H77" s="307">
        <v>53.813000000000002</v>
      </c>
    </row>
    <row r="78" spans="1:8" ht="11.25" customHeight="1" x14ac:dyDescent="0.25">
      <c r="A78" s="308" t="s">
        <v>425</v>
      </c>
      <c r="B78" s="307">
        <v>0</v>
      </c>
      <c r="C78" s="309">
        <v>0</v>
      </c>
      <c r="D78" s="307">
        <v>82</v>
      </c>
      <c r="E78" s="307"/>
      <c r="F78" s="307">
        <v>0</v>
      </c>
      <c r="G78" s="307">
        <v>0</v>
      </c>
      <c r="H78" s="307">
        <v>55</v>
      </c>
    </row>
    <row r="79" spans="1:8" ht="11.25" customHeight="1" x14ac:dyDescent="0.25">
      <c r="A79" s="308" t="s">
        <v>5</v>
      </c>
      <c r="B79" s="307">
        <v>64.395999999999731</v>
      </c>
      <c r="C79" s="309">
        <v>136.11099999999988</v>
      </c>
      <c r="D79" s="307">
        <v>303.41300000000047</v>
      </c>
      <c r="E79" s="307"/>
      <c r="F79" s="307">
        <v>77.558999999999287</v>
      </c>
      <c r="G79" s="307">
        <v>128.48199999999997</v>
      </c>
      <c r="H79" s="307">
        <v>238.88900000000103</v>
      </c>
    </row>
    <row r="80" spans="1:8" ht="3" customHeight="1" x14ac:dyDescent="0.25">
      <c r="A80" s="289"/>
      <c r="B80" s="307"/>
      <c r="C80" s="309"/>
      <c r="D80" s="307"/>
      <c r="E80" s="307"/>
      <c r="F80" s="307"/>
      <c r="G80" s="307"/>
      <c r="H80" s="307"/>
    </row>
    <row r="81" spans="1:8" ht="14.1" customHeight="1" x14ac:dyDescent="0.25">
      <c r="A81" s="316" t="s">
        <v>532</v>
      </c>
      <c r="B81" s="311">
        <v>2075.1860000000006</v>
      </c>
      <c r="C81" s="312">
        <v>7056.5060000000003</v>
      </c>
      <c r="D81" s="311">
        <v>9573.0769999999993</v>
      </c>
      <c r="E81" s="311"/>
      <c r="F81" s="311">
        <v>2673.1139999999991</v>
      </c>
      <c r="G81" s="311">
        <v>7471.2709999999997</v>
      </c>
      <c r="H81" s="311">
        <v>10209.66</v>
      </c>
    </row>
    <row r="82" spans="1:8" ht="4.5" customHeight="1" x14ac:dyDescent="0.25">
      <c r="A82" s="302"/>
      <c r="B82" s="311"/>
      <c r="C82" s="311"/>
      <c r="D82" s="311"/>
      <c r="E82" s="311"/>
      <c r="F82" s="311"/>
      <c r="G82" s="311"/>
      <c r="H82" s="311"/>
    </row>
    <row r="83" spans="1:8" ht="11.25" customHeight="1" x14ac:dyDescent="0.25">
      <c r="A83" s="526" t="s">
        <v>372</v>
      </c>
      <c r="B83" s="526"/>
      <c r="C83" s="526"/>
      <c r="D83" s="526"/>
      <c r="E83" s="526"/>
      <c r="F83" s="526"/>
      <c r="G83" s="526"/>
      <c r="H83" s="526"/>
    </row>
    <row r="84" spans="1:8" x14ac:dyDescent="0.25">
      <c r="A84" s="524" t="s">
        <v>553</v>
      </c>
      <c r="B84" s="524"/>
      <c r="C84" s="524"/>
      <c r="D84" s="524"/>
      <c r="E84" s="524"/>
      <c r="F84" s="524"/>
      <c r="G84" s="524"/>
      <c r="H84" s="524"/>
    </row>
    <row r="85" spans="1:8" ht="15.6" customHeight="1" x14ac:dyDescent="0.25">
      <c r="A85" s="291"/>
      <c r="B85" s="291"/>
      <c r="C85" s="291"/>
      <c r="D85" s="291"/>
      <c r="E85" s="291"/>
      <c r="F85" s="291"/>
      <c r="G85" s="291"/>
      <c r="H85" s="291"/>
    </row>
    <row r="86" spans="1:8" ht="11.25" customHeight="1" x14ac:dyDescent="0.25">
      <c r="A86" s="437"/>
      <c r="B86" s="525" t="s">
        <v>246</v>
      </c>
      <c r="C86" s="525"/>
      <c r="D86" s="525"/>
      <c r="E86" s="438"/>
      <c r="F86" s="525" t="s">
        <v>1</v>
      </c>
      <c r="G86" s="525"/>
      <c r="H86" s="525"/>
    </row>
    <row r="87" spans="1:8" ht="27.75" x14ac:dyDescent="0.25">
      <c r="A87" s="289"/>
      <c r="B87" s="293" t="str">
        <f>B6</f>
        <v>Three Months 
to 31 Mar</v>
      </c>
      <c r="C87" s="294" t="str">
        <f>C6</f>
        <v>Nine Months
to 31 Mar</v>
      </c>
      <c r="D87" s="295" t="s">
        <v>438</v>
      </c>
      <c r="E87" s="296"/>
      <c r="F87" s="293" t="str">
        <f>F6</f>
        <v>Three Months 
to 31 Mar</v>
      </c>
      <c r="G87" s="293" t="str">
        <f>G6</f>
        <v>Nine Months
to 31 Mar</v>
      </c>
      <c r="H87" s="297" t="s">
        <v>374</v>
      </c>
    </row>
    <row r="88" spans="1:8" x14ac:dyDescent="0.25">
      <c r="A88" s="289"/>
      <c r="B88" s="298" t="s">
        <v>2</v>
      </c>
      <c r="C88" s="299" t="s">
        <v>2</v>
      </c>
      <c r="D88" s="298" t="s">
        <v>2</v>
      </c>
      <c r="E88" s="300"/>
      <c r="F88" s="298" t="s">
        <v>2</v>
      </c>
      <c r="G88" s="298" t="s">
        <v>2</v>
      </c>
      <c r="H88" s="298" t="s">
        <v>2</v>
      </c>
    </row>
    <row r="89" spans="1:8" ht="11.25" customHeight="1" x14ac:dyDescent="0.25">
      <c r="A89" s="302" t="s">
        <v>426</v>
      </c>
      <c r="B89" s="302"/>
      <c r="C89" s="303"/>
      <c r="D89" s="317"/>
      <c r="E89" s="317"/>
      <c r="F89" s="317"/>
      <c r="G89" s="317"/>
      <c r="H89" s="317"/>
    </row>
    <row r="90" spans="1:8" ht="11.25" customHeight="1" x14ac:dyDescent="0.25">
      <c r="A90" s="289"/>
      <c r="B90" s="289"/>
      <c r="C90" s="309"/>
      <c r="D90" s="307"/>
      <c r="E90" s="307"/>
      <c r="F90" s="307"/>
      <c r="G90" s="307"/>
      <c r="H90" s="307"/>
    </row>
    <row r="91" spans="1:8" ht="15" x14ac:dyDescent="0.25">
      <c r="A91" s="315" t="s">
        <v>529</v>
      </c>
      <c r="B91" s="289"/>
      <c r="C91" s="309"/>
      <c r="D91" s="307"/>
      <c r="E91" s="307"/>
      <c r="F91" s="307"/>
      <c r="G91" s="307"/>
      <c r="H91" s="307"/>
    </row>
    <row r="92" spans="1:8" x14ac:dyDescent="0.25">
      <c r="A92" s="308" t="s">
        <v>413</v>
      </c>
      <c r="B92" s="307">
        <v>0</v>
      </c>
      <c r="C92" s="309">
        <v>0</v>
      </c>
      <c r="D92" s="307">
        <v>0</v>
      </c>
      <c r="E92" s="307"/>
      <c r="F92" s="307">
        <v>3.2370000000000001</v>
      </c>
      <c r="G92" s="307">
        <v>12.805</v>
      </c>
      <c r="H92" s="307">
        <v>17.66</v>
      </c>
    </row>
    <row r="93" spans="1:8" ht="12" customHeight="1" x14ac:dyDescent="0.25">
      <c r="A93" s="289"/>
      <c r="B93" s="289"/>
      <c r="C93" s="309"/>
      <c r="D93" s="307"/>
      <c r="E93" s="307"/>
      <c r="F93" s="307"/>
      <c r="G93" s="307"/>
      <c r="H93" s="307"/>
    </row>
    <row r="94" spans="1:8" x14ac:dyDescent="0.25">
      <c r="A94" s="313" t="s">
        <v>422</v>
      </c>
      <c r="B94" s="307"/>
      <c r="C94" s="309"/>
      <c r="D94" s="307"/>
      <c r="E94" s="307"/>
      <c r="F94" s="307"/>
      <c r="G94" s="307"/>
      <c r="H94" s="307"/>
    </row>
    <row r="95" spans="1:8" x14ac:dyDescent="0.25">
      <c r="A95" s="308" t="s">
        <v>423</v>
      </c>
      <c r="B95" s="307">
        <v>0</v>
      </c>
      <c r="C95" s="309">
        <v>0</v>
      </c>
      <c r="D95" s="307">
        <v>0</v>
      </c>
      <c r="E95" s="307"/>
      <c r="F95" s="307">
        <v>121</v>
      </c>
      <c r="G95" s="307">
        <v>251.31</v>
      </c>
      <c r="H95" s="307">
        <v>251.31</v>
      </c>
    </row>
    <row r="96" spans="1:8" x14ac:dyDescent="0.25">
      <c r="A96" s="308" t="s">
        <v>424</v>
      </c>
      <c r="B96" s="307">
        <v>126.30799999999999</v>
      </c>
      <c r="C96" s="309">
        <v>279.67599999999999</v>
      </c>
      <c r="D96" s="307">
        <v>949.93600000000004</v>
      </c>
      <c r="E96" s="307"/>
      <c r="F96" s="307">
        <v>166.64000000000001</v>
      </c>
      <c r="G96" s="307">
        <v>359.37400000000002</v>
      </c>
      <c r="H96" s="307">
        <v>593.12</v>
      </c>
    </row>
    <row r="97" spans="1:8" ht="11.25" customHeight="1" x14ac:dyDescent="0.25">
      <c r="A97" s="308" t="s">
        <v>5</v>
      </c>
      <c r="B97" s="307">
        <v>0</v>
      </c>
      <c r="C97" s="309">
        <v>4</v>
      </c>
      <c r="D97" s="307">
        <v>30</v>
      </c>
      <c r="E97" s="307"/>
      <c r="F97" s="307">
        <v>0</v>
      </c>
      <c r="G97" s="307">
        <v>0</v>
      </c>
      <c r="H97" s="307">
        <v>11.322000000000003</v>
      </c>
    </row>
    <row r="98" spans="1:8" ht="8.4499999999999993" customHeight="1" x14ac:dyDescent="0.25">
      <c r="A98" s="289"/>
      <c r="B98" s="307"/>
      <c r="C98" s="309"/>
      <c r="D98" s="307"/>
      <c r="E98" s="307"/>
      <c r="F98" s="307"/>
      <c r="G98" s="307"/>
      <c r="H98" s="307"/>
    </row>
    <row r="99" spans="1:8" ht="15" x14ac:dyDescent="0.25">
      <c r="A99" s="316" t="s">
        <v>530</v>
      </c>
      <c r="B99" s="311">
        <v>126.36399999999998</v>
      </c>
      <c r="C99" s="312">
        <v>283.42599999999999</v>
      </c>
      <c r="D99" s="311">
        <v>980.31500000000005</v>
      </c>
      <c r="E99" s="311"/>
      <c r="F99" s="311">
        <v>290.87699999999995</v>
      </c>
      <c r="G99" s="311">
        <v>623.65099999999995</v>
      </c>
      <c r="H99" s="311">
        <v>873.41200000000003</v>
      </c>
    </row>
    <row r="100" spans="1:8" ht="11.25" customHeight="1" x14ac:dyDescent="0.25">
      <c r="A100" s="289"/>
      <c r="B100" s="307"/>
      <c r="C100" s="309"/>
      <c r="D100" s="307"/>
      <c r="E100" s="307"/>
      <c r="F100" s="307"/>
      <c r="G100" s="307"/>
      <c r="H100" s="307"/>
    </row>
    <row r="101" spans="1:8" ht="15" x14ac:dyDescent="0.25">
      <c r="A101" s="316" t="s">
        <v>531</v>
      </c>
      <c r="B101" s="311">
        <v>692.4860000000001</v>
      </c>
      <c r="C101" s="312">
        <v>2137.6280000000002</v>
      </c>
      <c r="D101" s="311">
        <v>2796.056</v>
      </c>
      <c r="E101" s="311"/>
      <c r="F101" s="311">
        <v>662.63000000000011</v>
      </c>
      <c r="G101" s="311">
        <v>1987.258</v>
      </c>
      <c r="H101" s="311">
        <v>2733.7939999999999</v>
      </c>
    </row>
    <row r="102" spans="1:8" ht="11.25" customHeight="1" x14ac:dyDescent="0.25">
      <c r="A102" s="289"/>
      <c r="B102" s="307"/>
      <c r="C102" s="309"/>
      <c r="D102" s="307"/>
      <c r="E102" s="307"/>
      <c r="F102" s="307"/>
      <c r="G102" s="307"/>
      <c r="H102" s="307"/>
    </row>
    <row r="103" spans="1:8" x14ac:dyDescent="0.25">
      <c r="A103" s="302" t="s">
        <v>427</v>
      </c>
      <c r="B103" s="311">
        <v>28.914000000000001</v>
      </c>
      <c r="C103" s="312">
        <v>97.513999999999996</v>
      </c>
      <c r="D103" s="311">
        <v>147.65199999999999</v>
      </c>
      <c r="E103" s="311"/>
      <c r="F103" s="311">
        <v>42.233000000000004</v>
      </c>
      <c r="G103" s="311">
        <v>128.43</v>
      </c>
      <c r="H103" s="311">
        <v>167.73699999999999</v>
      </c>
    </row>
    <row r="104" spans="1:8" ht="11.25" customHeight="1" x14ac:dyDescent="0.25">
      <c r="A104" s="289"/>
      <c r="B104" s="307"/>
      <c r="C104" s="309"/>
      <c r="D104" s="307"/>
      <c r="E104" s="307"/>
      <c r="F104" s="307"/>
      <c r="G104" s="307"/>
      <c r="H104" s="307"/>
    </row>
    <row r="105" spans="1:8" ht="3" customHeight="1" x14ac:dyDescent="0.25">
      <c r="A105" s="302" t="s">
        <v>428</v>
      </c>
      <c r="B105" s="307"/>
      <c r="C105" s="309"/>
      <c r="D105" s="307"/>
      <c r="E105" s="307"/>
      <c r="F105" s="307"/>
      <c r="G105" s="307"/>
      <c r="H105" s="307"/>
    </row>
    <row r="106" spans="1:8" ht="11.25" customHeight="1" x14ac:dyDescent="0.25">
      <c r="A106" s="308" t="s">
        <v>329</v>
      </c>
      <c r="B106" s="307">
        <v>0</v>
      </c>
      <c r="C106" s="309">
        <v>338.64</v>
      </c>
      <c r="D106" s="307">
        <v>1334.1579999999999</v>
      </c>
      <c r="E106" s="307"/>
      <c r="F106" s="307">
        <v>19.175999999999988</v>
      </c>
      <c r="G106" s="307">
        <v>348.15800000000002</v>
      </c>
      <c r="H106" s="307">
        <v>1349.5309999999999</v>
      </c>
    </row>
    <row r="107" spans="1:8" ht="11.25" customHeight="1" x14ac:dyDescent="0.25">
      <c r="A107" s="308" t="s">
        <v>429</v>
      </c>
      <c r="B107" s="307">
        <v>185.03399999999999</v>
      </c>
      <c r="C107" s="309">
        <v>508.35300000000001</v>
      </c>
      <c r="D107" s="307">
        <v>628.274</v>
      </c>
      <c r="E107" s="307"/>
      <c r="F107" s="307">
        <v>159.517</v>
      </c>
      <c r="G107" s="307">
        <v>421.512</v>
      </c>
      <c r="H107" s="307">
        <v>641.52499999999998</v>
      </c>
    </row>
    <row r="108" spans="1:8" ht="11.25" customHeight="1" x14ac:dyDescent="0.25">
      <c r="A108" s="302" t="s">
        <v>430</v>
      </c>
      <c r="B108" s="311">
        <v>185.03399999999999</v>
      </c>
      <c r="C108" s="312">
        <v>846.99299999999994</v>
      </c>
      <c r="D108" s="311">
        <v>1962.4319999999998</v>
      </c>
      <c r="E108" s="311"/>
      <c r="F108" s="311">
        <v>178.69299999999998</v>
      </c>
      <c r="G108" s="311">
        <v>769.67000000000007</v>
      </c>
      <c r="H108" s="311">
        <v>1991.056</v>
      </c>
    </row>
    <row r="109" spans="1:8" x14ac:dyDescent="0.25">
      <c r="A109" s="289"/>
      <c r="B109" s="311"/>
      <c r="C109" s="309"/>
      <c r="D109" s="311"/>
      <c r="E109" s="311"/>
      <c r="F109" s="311"/>
      <c r="G109" s="311"/>
      <c r="H109" s="311"/>
    </row>
    <row r="110" spans="1:8" ht="11.25" customHeight="1" x14ac:dyDescent="0.25">
      <c r="A110" s="302" t="s">
        <v>431</v>
      </c>
      <c r="B110" s="311">
        <v>1937.2019999999993</v>
      </c>
      <c r="C110" s="312">
        <v>6142.3419999999996</v>
      </c>
      <c r="D110" s="311">
        <v>7505.2190000000001</v>
      </c>
      <c r="E110" s="311"/>
      <c r="F110" s="311">
        <v>1497.5259999999998</v>
      </c>
      <c r="G110" s="311">
        <v>4351.3649999999998</v>
      </c>
      <c r="H110" s="311">
        <v>6713.2550000000001</v>
      </c>
    </row>
    <row r="111" spans="1:8" ht="3" customHeight="1" x14ac:dyDescent="0.25">
      <c r="A111" s="289"/>
      <c r="B111" s="311"/>
      <c r="C111" s="309"/>
      <c r="D111" s="311"/>
      <c r="E111" s="311"/>
      <c r="F111" s="311"/>
      <c r="G111" s="311"/>
      <c r="H111" s="311"/>
    </row>
    <row r="112" spans="1:8" ht="11.25" customHeight="1" x14ac:dyDescent="0.25">
      <c r="A112" s="302" t="s">
        <v>432</v>
      </c>
      <c r="B112" s="311"/>
      <c r="C112" s="309"/>
      <c r="D112" s="311"/>
      <c r="E112" s="311"/>
      <c r="F112" s="311"/>
      <c r="G112" s="311"/>
      <c r="H112" s="311"/>
    </row>
    <row r="113" spans="1:8" x14ac:dyDescent="0.25">
      <c r="A113" s="308" t="s">
        <v>433</v>
      </c>
      <c r="B113" s="307">
        <v>29.157999999999994</v>
      </c>
      <c r="C113" s="309">
        <v>89.120999999999995</v>
      </c>
      <c r="D113" s="307">
        <v>105.154</v>
      </c>
      <c r="E113" s="307"/>
      <c r="F113" s="307">
        <v>24.788999999999994</v>
      </c>
      <c r="G113" s="307">
        <v>82.3</v>
      </c>
      <c r="H113" s="307">
        <v>106.98699999999999</v>
      </c>
    </row>
    <row r="114" spans="1:8" x14ac:dyDescent="0.25">
      <c r="A114" s="308" t="s">
        <v>434</v>
      </c>
      <c r="B114" s="307">
        <v>46.996999999999986</v>
      </c>
      <c r="C114" s="309">
        <v>142.11699999999999</v>
      </c>
      <c r="D114" s="307">
        <v>200.05099999999999</v>
      </c>
      <c r="E114" s="307"/>
      <c r="F114" s="307">
        <v>81.259000000000015</v>
      </c>
      <c r="G114" s="307">
        <v>174.05600000000001</v>
      </c>
      <c r="H114" s="307">
        <v>224.02600000000001</v>
      </c>
    </row>
    <row r="115" spans="1:8" x14ac:dyDescent="0.25">
      <c r="A115" s="308" t="s">
        <v>435</v>
      </c>
      <c r="B115" s="307">
        <v>97.263999999998077</v>
      </c>
      <c r="C115" s="309">
        <v>236.64899999999881</v>
      </c>
      <c r="D115" s="307">
        <v>271.56099999999964</v>
      </c>
      <c r="E115" s="307"/>
      <c r="F115" s="307">
        <v>81.435000000007449</v>
      </c>
      <c r="G115" s="307">
        <v>206.21800000000781</v>
      </c>
      <c r="H115" s="307">
        <v>369.97599999999409</v>
      </c>
    </row>
    <row r="116" spans="1:8" s="272" customFormat="1" ht="12.75" x14ac:dyDescent="0.2">
      <c r="A116" s="302" t="s">
        <v>436</v>
      </c>
      <c r="B116" s="311">
        <v>173.41899999999805</v>
      </c>
      <c r="C116" s="312">
        <v>467.88699999999881</v>
      </c>
      <c r="D116" s="311">
        <v>576.76599999999962</v>
      </c>
      <c r="E116" s="311"/>
      <c r="F116" s="311">
        <v>187.48300000000745</v>
      </c>
      <c r="G116" s="311">
        <v>462.5740000000078</v>
      </c>
      <c r="H116" s="311">
        <v>700.98899999999412</v>
      </c>
    </row>
    <row r="117" spans="1:8" s="24" customFormat="1" ht="12.75" x14ac:dyDescent="0.2">
      <c r="A117" s="289"/>
      <c r="B117" s="311"/>
      <c r="C117" s="309"/>
      <c r="D117" s="311"/>
      <c r="E117" s="311"/>
      <c r="F117" s="311"/>
      <c r="G117" s="311"/>
      <c r="H117" s="311"/>
    </row>
    <row r="118" spans="1:8" s="24" customFormat="1" ht="12.6" customHeight="1" x14ac:dyDescent="0.2">
      <c r="A118" s="302" t="s">
        <v>437</v>
      </c>
      <c r="B118" s="311">
        <v>7333.7539999999972</v>
      </c>
      <c r="C118" s="312">
        <v>24234.268999999997</v>
      </c>
      <c r="D118" s="311">
        <v>32552.582999999999</v>
      </c>
      <c r="E118" s="311"/>
      <c r="F118" s="311">
        <v>7440.9630000000052</v>
      </c>
      <c r="G118" s="311">
        <v>22545.278000000006</v>
      </c>
      <c r="H118" s="311">
        <v>32006.393999999993</v>
      </c>
    </row>
    <row r="119" spans="1:8" s="24" customFormat="1" ht="12.6" customHeight="1" x14ac:dyDescent="0.2">
      <c r="A119" s="302"/>
      <c r="B119" s="311"/>
      <c r="C119" s="311"/>
      <c r="D119" s="311"/>
      <c r="E119" s="311"/>
      <c r="F119" s="311"/>
      <c r="G119" s="311"/>
      <c r="H119" s="311"/>
    </row>
    <row r="120" spans="1:8" s="24" customFormat="1" ht="12.6" customHeight="1" x14ac:dyDescent="0.2">
      <c r="A120" s="220" t="s">
        <v>581</v>
      </c>
      <c r="B120" s="311"/>
      <c r="C120" s="311"/>
      <c r="D120" s="311"/>
      <c r="E120" s="311"/>
      <c r="F120" s="311"/>
      <c r="G120" s="311"/>
      <c r="H120" s="311"/>
    </row>
    <row r="121" spans="1:8" s="24" customFormat="1" ht="12.6" customHeight="1" x14ac:dyDescent="0.2">
      <c r="A121" s="220" t="s">
        <v>582</v>
      </c>
      <c r="B121" s="311"/>
      <c r="C121" s="311"/>
      <c r="D121" s="311"/>
      <c r="E121" s="311"/>
      <c r="F121" s="311"/>
      <c r="G121" s="311"/>
      <c r="H121" s="311"/>
    </row>
    <row r="122" spans="1:8" s="24" customFormat="1" ht="12.6" customHeight="1" x14ac:dyDescent="0.2">
      <c r="A122" s="220" t="s">
        <v>583</v>
      </c>
      <c r="B122" s="311"/>
      <c r="C122" s="311"/>
      <c r="D122" s="311"/>
      <c r="E122" s="311"/>
      <c r="F122" s="311"/>
      <c r="G122" s="311"/>
      <c r="H122" s="311"/>
    </row>
    <row r="123" spans="1:8" s="24" customFormat="1" ht="21" customHeight="1" x14ac:dyDescent="0.2">
      <c r="A123" s="482" t="s">
        <v>81</v>
      </c>
      <c r="B123" s="403"/>
      <c r="C123" s="403"/>
      <c r="D123" s="403"/>
      <c r="E123" s="403"/>
      <c r="F123" s="403"/>
      <c r="G123" s="21"/>
      <c r="H123" s="21"/>
    </row>
  </sheetData>
  <mergeCells count="8">
    <mergeCell ref="A2:H2"/>
    <mergeCell ref="A3:H3"/>
    <mergeCell ref="B86:D86"/>
    <mergeCell ref="F86:H86"/>
    <mergeCell ref="A83:H83"/>
    <mergeCell ref="A84:H84"/>
    <mergeCell ref="B5:D5"/>
    <mergeCell ref="F5:H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1CB16-9AC3-491C-B5C4-E074B7AAAFAB}">
  <sheetPr>
    <tabColor theme="0"/>
  </sheetPr>
  <dimension ref="A1:N130"/>
  <sheetViews>
    <sheetView showGridLines="0" zoomScaleNormal="100" workbookViewId="0"/>
  </sheetViews>
  <sheetFormatPr defaultColWidth="9.140625" defaultRowHeight="12.75" x14ac:dyDescent="0.2"/>
  <cols>
    <col min="1" max="1" width="52.28515625" style="318" customWidth="1"/>
    <col min="2" max="2" width="15.5703125" style="318" customWidth="1"/>
    <col min="3" max="3" width="15.85546875" style="318" customWidth="1"/>
    <col min="4" max="4" width="13.85546875" style="318" customWidth="1"/>
    <col min="5" max="5" width="5.42578125" style="318" customWidth="1"/>
    <col min="6" max="8" width="14.5703125" style="318" customWidth="1"/>
    <col min="9" max="16384" width="9.140625" style="318"/>
  </cols>
  <sheetData>
    <row r="1" spans="1:14" x14ac:dyDescent="0.2">
      <c r="A1" s="318" t="s">
        <v>439</v>
      </c>
    </row>
    <row r="2" spans="1:14" ht="15.75" x14ac:dyDescent="0.2">
      <c r="A2" s="527" t="s">
        <v>440</v>
      </c>
      <c r="B2" s="527"/>
      <c r="C2" s="527"/>
      <c r="D2" s="527"/>
      <c r="E2" s="527"/>
      <c r="F2" s="527"/>
      <c r="G2" s="527"/>
      <c r="H2" s="527"/>
    </row>
    <row r="3" spans="1:14" x14ac:dyDescent="0.2">
      <c r="A3" s="528" t="s">
        <v>373</v>
      </c>
      <c r="B3" s="528"/>
      <c r="C3" s="528"/>
      <c r="D3" s="528"/>
      <c r="E3" s="528"/>
      <c r="F3" s="528"/>
      <c r="G3" s="528"/>
      <c r="H3" s="528"/>
    </row>
    <row r="4" spans="1:14" ht="3" customHeight="1" x14ac:dyDescent="0.2">
      <c r="A4" s="319"/>
      <c r="B4" s="319"/>
      <c r="C4" s="319"/>
      <c r="D4" s="319"/>
      <c r="E4" s="319"/>
      <c r="F4" s="319"/>
      <c r="G4" s="319"/>
      <c r="H4" s="319"/>
    </row>
    <row r="5" spans="1:14" ht="13.5" customHeight="1" x14ac:dyDescent="0.2">
      <c r="A5" s="439"/>
      <c r="B5" s="530" t="s">
        <v>246</v>
      </c>
      <c r="C5" s="530"/>
      <c r="D5" s="530"/>
      <c r="E5" s="440"/>
      <c r="F5" s="530" t="s">
        <v>1</v>
      </c>
      <c r="G5" s="530"/>
      <c r="H5" s="530"/>
    </row>
    <row r="6" spans="1:14" ht="27" x14ac:dyDescent="0.2">
      <c r="B6" s="293" t="s">
        <v>536</v>
      </c>
      <c r="C6" s="294" t="s">
        <v>552</v>
      </c>
      <c r="D6" s="295" t="s">
        <v>438</v>
      </c>
      <c r="E6" s="296"/>
      <c r="F6" s="293" t="str">
        <f>B6</f>
        <v>Three Months 
to 31 Mar</v>
      </c>
      <c r="G6" s="293" t="str">
        <f>C6</f>
        <v>Nine Months
to 31 Mar</v>
      </c>
      <c r="H6" s="297" t="s">
        <v>374</v>
      </c>
    </row>
    <row r="7" spans="1:14" x14ac:dyDescent="0.2">
      <c r="B7" s="298" t="s">
        <v>2</v>
      </c>
      <c r="C7" s="299" t="s">
        <v>2</v>
      </c>
      <c r="D7" s="298" t="s">
        <v>2</v>
      </c>
      <c r="E7" s="300"/>
      <c r="F7" s="298" t="s">
        <v>2</v>
      </c>
      <c r="G7" s="298" t="s">
        <v>2</v>
      </c>
      <c r="H7" s="298" t="s">
        <v>2</v>
      </c>
    </row>
    <row r="8" spans="1:14" ht="11.25" customHeight="1" x14ac:dyDescent="0.2">
      <c r="A8" s="316" t="s">
        <v>375</v>
      </c>
      <c r="B8" s="316"/>
      <c r="C8" s="324"/>
      <c r="D8" s="316"/>
      <c r="H8" s="325"/>
    </row>
    <row r="9" spans="1:14" ht="11.25" customHeight="1" x14ac:dyDescent="0.2">
      <c r="A9" s="318" t="s">
        <v>441</v>
      </c>
      <c r="C9" s="323"/>
      <c r="H9" s="326"/>
    </row>
    <row r="10" spans="1:14" ht="11.25" customHeight="1" x14ac:dyDescent="0.2">
      <c r="A10" s="327" t="s">
        <v>377</v>
      </c>
      <c r="B10" s="328">
        <v>891.37099999999987</v>
      </c>
      <c r="C10" s="329">
        <v>2769.1819999999998</v>
      </c>
      <c r="D10" s="328">
        <v>3689.2370000000001</v>
      </c>
      <c r="F10" s="328">
        <v>843.59900000000016</v>
      </c>
      <c r="G10" s="328">
        <v>2605.59</v>
      </c>
      <c r="H10" s="328">
        <v>3479.2190000000001</v>
      </c>
      <c r="I10" s="320"/>
      <c r="J10" s="320"/>
      <c r="K10" s="320"/>
      <c r="L10" s="320"/>
      <c r="M10" s="320"/>
      <c r="N10" s="320"/>
    </row>
    <row r="11" spans="1:14" ht="3" customHeight="1" x14ac:dyDescent="0.2">
      <c r="B11" s="330"/>
      <c r="C11" s="331"/>
      <c r="D11" s="330"/>
      <c r="F11" s="330"/>
      <c r="G11" s="330"/>
      <c r="H11" s="320"/>
      <c r="I11" s="320"/>
      <c r="J11" s="320"/>
      <c r="K11" s="320"/>
      <c r="L11" s="320"/>
      <c r="M11" s="320"/>
      <c r="N11" s="320"/>
    </row>
    <row r="12" spans="1:14" ht="11.25" customHeight="1" x14ac:dyDescent="0.2">
      <c r="A12" s="318" t="s">
        <v>378</v>
      </c>
      <c r="B12" s="330"/>
      <c r="C12" s="331"/>
      <c r="D12" s="330"/>
      <c r="F12" s="330"/>
      <c r="G12" s="330"/>
      <c r="H12" s="320"/>
      <c r="I12" s="320"/>
      <c r="J12" s="320"/>
      <c r="K12" s="320"/>
      <c r="L12" s="320"/>
      <c r="M12" s="320"/>
      <c r="N12" s="320"/>
    </row>
    <row r="13" spans="1:14" ht="11.25" customHeight="1" x14ac:dyDescent="0.2">
      <c r="A13" s="327" t="s">
        <v>379</v>
      </c>
      <c r="B13" s="328">
        <v>42.762000000000057</v>
      </c>
      <c r="C13" s="329">
        <v>728.31700000000001</v>
      </c>
      <c r="D13" s="328">
        <v>703.178</v>
      </c>
      <c r="E13" s="328"/>
      <c r="F13" s="328">
        <v>19.480000000000018</v>
      </c>
      <c r="G13" s="328">
        <v>755.26</v>
      </c>
      <c r="H13" s="328">
        <v>744.03800000000001</v>
      </c>
      <c r="I13" s="320"/>
      <c r="J13" s="320"/>
      <c r="K13" s="320"/>
      <c r="L13" s="320"/>
      <c r="M13" s="320"/>
      <c r="N13" s="320"/>
    </row>
    <row r="14" spans="1:14" ht="3" customHeight="1" x14ac:dyDescent="0.2">
      <c r="A14" s="332"/>
      <c r="B14" s="330"/>
      <c r="C14" s="331"/>
      <c r="D14" s="330"/>
      <c r="F14" s="330"/>
      <c r="G14" s="330"/>
      <c r="H14" s="320"/>
      <c r="I14" s="320"/>
      <c r="J14" s="320"/>
      <c r="K14" s="320"/>
      <c r="L14" s="320"/>
      <c r="M14" s="320"/>
      <c r="N14" s="320"/>
    </row>
    <row r="15" spans="1:14" ht="11.25" customHeight="1" x14ac:dyDescent="0.2">
      <c r="A15" s="332" t="s">
        <v>380</v>
      </c>
      <c r="B15" s="330">
        <v>299.19399999999996</v>
      </c>
      <c r="C15" s="331">
        <v>910.28300000000002</v>
      </c>
      <c r="D15" s="330">
        <v>1152.288</v>
      </c>
      <c r="E15" s="330"/>
      <c r="F15" s="330">
        <v>243.95299999999997</v>
      </c>
      <c r="G15" s="330">
        <v>812.48199999999997</v>
      </c>
      <c r="H15" s="330">
        <v>1072.931</v>
      </c>
      <c r="I15" s="320"/>
      <c r="J15" s="320"/>
      <c r="K15" s="320"/>
      <c r="L15" s="320"/>
      <c r="M15" s="320"/>
      <c r="N15" s="320"/>
    </row>
    <row r="16" spans="1:14" ht="11.25" customHeight="1" x14ac:dyDescent="0.2">
      <c r="A16" s="332" t="s">
        <v>381</v>
      </c>
      <c r="B16" s="330">
        <v>40.040999999999997</v>
      </c>
      <c r="C16" s="331">
        <v>60.753999999999998</v>
      </c>
      <c r="D16" s="330">
        <v>31.041</v>
      </c>
      <c r="E16" s="330"/>
      <c r="F16" s="330">
        <v>12.718</v>
      </c>
      <c r="G16" s="330">
        <v>20.3</v>
      </c>
      <c r="H16" s="330">
        <v>32.040999999999997</v>
      </c>
      <c r="I16" s="320"/>
      <c r="J16" s="320"/>
      <c r="K16" s="320"/>
      <c r="L16" s="320"/>
      <c r="M16" s="320"/>
      <c r="N16" s="320"/>
    </row>
    <row r="17" spans="1:14" ht="11.25" customHeight="1" x14ac:dyDescent="0.2">
      <c r="A17" s="327" t="s">
        <v>382</v>
      </c>
      <c r="B17" s="328">
        <v>339.23500000000001</v>
      </c>
      <c r="C17" s="329">
        <v>971.03700000000003</v>
      </c>
      <c r="D17" s="328">
        <v>1183.329</v>
      </c>
      <c r="E17" s="328"/>
      <c r="F17" s="328">
        <v>256.67099999999994</v>
      </c>
      <c r="G17" s="328">
        <v>832.78199999999993</v>
      </c>
      <c r="H17" s="328">
        <v>1104.972</v>
      </c>
      <c r="I17" s="320"/>
      <c r="J17" s="320"/>
      <c r="K17" s="320"/>
      <c r="L17" s="320"/>
      <c r="M17" s="320"/>
      <c r="N17" s="320"/>
    </row>
    <row r="18" spans="1:14" ht="3" customHeight="1" x14ac:dyDescent="0.2">
      <c r="A18" s="332"/>
      <c r="B18" s="330"/>
      <c r="C18" s="331"/>
      <c r="D18" s="330"/>
      <c r="F18" s="330"/>
      <c r="G18" s="330"/>
      <c r="H18" s="320"/>
      <c r="I18" s="320"/>
      <c r="J18" s="320"/>
      <c r="K18" s="320"/>
      <c r="L18" s="320"/>
      <c r="M18" s="320"/>
      <c r="N18" s="320"/>
    </row>
    <row r="19" spans="1:14" ht="11.25" hidden="1" customHeight="1" x14ac:dyDescent="0.2">
      <c r="A19" s="332" t="s">
        <v>554</v>
      </c>
      <c r="B19" s="330">
        <v>0</v>
      </c>
      <c r="C19" s="331">
        <v>0</v>
      </c>
      <c r="D19" s="330">
        <v>0</v>
      </c>
      <c r="F19" s="330">
        <v>0</v>
      </c>
      <c r="G19" s="330">
        <v>0</v>
      </c>
      <c r="H19" s="320">
        <v>0</v>
      </c>
      <c r="I19" s="320"/>
      <c r="J19" s="320"/>
      <c r="K19" s="320"/>
      <c r="L19" s="320"/>
      <c r="M19" s="320"/>
      <c r="N19" s="320"/>
    </row>
    <row r="20" spans="1:14" ht="11.25" customHeight="1" x14ac:dyDescent="0.2">
      <c r="A20" s="332" t="s">
        <v>383</v>
      </c>
      <c r="B20" s="330">
        <v>1.3960000000000008</v>
      </c>
      <c r="C20" s="331">
        <v>86.97</v>
      </c>
      <c r="D20" s="330">
        <v>88.188000000000002</v>
      </c>
      <c r="E20" s="330"/>
      <c r="F20" s="330">
        <v>3.3680000000000092</v>
      </c>
      <c r="G20" s="330">
        <v>89.436000000000007</v>
      </c>
      <c r="H20" s="330">
        <v>89.346000000000004</v>
      </c>
      <c r="I20" s="320"/>
      <c r="J20" s="320"/>
      <c r="K20" s="320"/>
      <c r="L20" s="320"/>
      <c r="M20" s="320"/>
      <c r="N20" s="320"/>
    </row>
    <row r="21" spans="1:14" ht="11.25" customHeight="1" x14ac:dyDescent="0.2">
      <c r="A21" s="308" t="s">
        <v>384</v>
      </c>
      <c r="B21" s="330">
        <v>2.0900000000000034</v>
      </c>
      <c r="C21" s="331">
        <v>55.375</v>
      </c>
      <c r="D21" s="330">
        <v>58.911000000000001</v>
      </c>
      <c r="E21" s="330"/>
      <c r="F21" s="330">
        <v>2.4239999999999995</v>
      </c>
      <c r="G21" s="330">
        <v>56.436</v>
      </c>
      <c r="H21" s="330">
        <v>58.722999999999999</v>
      </c>
      <c r="I21" s="320"/>
      <c r="J21" s="320"/>
      <c r="K21" s="320"/>
      <c r="L21" s="320"/>
      <c r="M21" s="320"/>
      <c r="N21" s="320"/>
    </row>
    <row r="22" spans="1:14" ht="11.25" customHeight="1" x14ac:dyDescent="0.2">
      <c r="A22" s="332" t="s">
        <v>385</v>
      </c>
      <c r="B22" s="330">
        <v>96.268000000000001</v>
      </c>
      <c r="C22" s="331">
        <v>349.38200000000001</v>
      </c>
      <c r="D22" s="330">
        <v>380.01499999999999</v>
      </c>
      <c r="E22" s="330"/>
      <c r="F22" s="330">
        <v>96.85299999999998</v>
      </c>
      <c r="G22" s="330">
        <v>339.7</v>
      </c>
      <c r="H22" s="330">
        <v>369.05200000000002</v>
      </c>
      <c r="I22" s="320"/>
      <c r="J22" s="320"/>
      <c r="K22" s="320"/>
      <c r="L22" s="320"/>
      <c r="M22" s="320"/>
      <c r="N22" s="320"/>
    </row>
    <row r="23" spans="1:14" ht="11.25" customHeight="1" x14ac:dyDescent="0.2">
      <c r="A23" s="332" t="s">
        <v>386</v>
      </c>
      <c r="B23" s="330">
        <v>2.7070000000000003</v>
      </c>
      <c r="C23" s="331">
        <v>6.0810000000000004</v>
      </c>
      <c r="D23" s="330">
        <v>6.7960000000000003</v>
      </c>
      <c r="E23" s="330"/>
      <c r="F23" s="330">
        <v>3.0270000000000001</v>
      </c>
      <c r="G23" s="330">
        <v>6.8440000000000003</v>
      </c>
      <c r="H23" s="330">
        <v>7.5019999999999998</v>
      </c>
      <c r="I23" s="320"/>
      <c r="J23" s="320"/>
      <c r="K23" s="320"/>
      <c r="L23" s="320"/>
      <c r="M23" s="320"/>
      <c r="N23" s="320"/>
    </row>
    <row r="24" spans="1:14" x14ac:dyDescent="0.2">
      <c r="A24" s="332" t="s">
        <v>387</v>
      </c>
      <c r="B24" s="330">
        <v>9.1180000000000021</v>
      </c>
      <c r="C24" s="331">
        <v>33.304000000000002</v>
      </c>
      <c r="D24" s="330">
        <v>36.979999999999997</v>
      </c>
      <c r="E24" s="330"/>
      <c r="F24" s="330">
        <v>8.2049999999999983</v>
      </c>
      <c r="G24" s="330">
        <v>18.908999999999999</v>
      </c>
      <c r="H24" s="330">
        <v>27.193999999999999</v>
      </c>
      <c r="I24" s="320"/>
      <c r="J24" s="320"/>
      <c r="K24" s="320"/>
      <c r="L24" s="320"/>
      <c r="M24" s="320"/>
      <c r="N24" s="320"/>
    </row>
    <row r="25" spans="1:14" ht="11.25" customHeight="1" x14ac:dyDescent="0.2">
      <c r="A25" s="327" t="s">
        <v>388</v>
      </c>
      <c r="B25" s="328">
        <v>110.97499999999997</v>
      </c>
      <c r="C25" s="329">
        <v>531.13900000000001</v>
      </c>
      <c r="D25" s="328">
        <v>570.90100000000007</v>
      </c>
      <c r="E25" s="328"/>
      <c r="F25" s="328">
        <v>113.88299999999992</v>
      </c>
      <c r="G25" s="328">
        <v>511.34899999999999</v>
      </c>
      <c r="H25" s="328">
        <v>551.83299999999997</v>
      </c>
      <c r="I25" s="320"/>
      <c r="J25" s="320"/>
      <c r="K25" s="320"/>
      <c r="L25" s="320"/>
      <c r="M25" s="320"/>
      <c r="N25" s="320"/>
    </row>
    <row r="26" spans="1:14" x14ac:dyDescent="0.2">
      <c r="B26" s="330"/>
      <c r="C26" s="331"/>
      <c r="D26" s="330"/>
      <c r="F26" s="330"/>
      <c r="G26" s="330"/>
      <c r="H26" s="320"/>
      <c r="I26" s="320"/>
      <c r="J26" s="320"/>
      <c r="K26" s="320"/>
      <c r="L26" s="320"/>
      <c r="M26" s="320"/>
      <c r="N26" s="320"/>
    </row>
    <row r="27" spans="1:14" ht="13.5" customHeight="1" x14ac:dyDescent="0.2">
      <c r="A27" s="318" t="s">
        <v>389</v>
      </c>
      <c r="B27" s="330"/>
      <c r="C27" s="331"/>
      <c r="D27" s="330"/>
      <c r="F27" s="330"/>
      <c r="G27" s="330"/>
      <c r="H27" s="320"/>
      <c r="I27" s="320"/>
      <c r="J27" s="320"/>
      <c r="K27" s="320"/>
      <c r="L27" s="320"/>
      <c r="M27" s="320"/>
      <c r="N27" s="320"/>
    </row>
    <row r="28" spans="1:14" hidden="1" x14ac:dyDescent="0.2">
      <c r="A28" s="332" t="s">
        <v>390</v>
      </c>
      <c r="B28" s="330">
        <v>0</v>
      </c>
      <c r="C28" s="331">
        <v>0</v>
      </c>
      <c r="D28" s="330">
        <v>0</v>
      </c>
      <c r="E28" s="330"/>
      <c r="F28" s="330">
        <v>0</v>
      </c>
      <c r="G28" s="330">
        <v>0</v>
      </c>
      <c r="H28" s="330">
        <v>0</v>
      </c>
      <c r="I28" s="320"/>
      <c r="J28" s="320"/>
      <c r="K28" s="320"/>
      <c r="L28" s="320"/>
      <c r="M28" s="320"/>
      <c r="N28" s="320"/>
    </row>
    <row r="29" spans="1:14" ht="11.25" customHeight="1" x14ac:dyDescent="0.2">
      <c r="A29" s="332" t="s">
        <v>391</v>
      </c>
      <c r="B29" s="330">
        <v>11.288</v>
      </c>
      <c r="C29" s="331">
        <v>39.027999999999999</v>
      </c>
      <c r="D29" s="330">
        <v>71</v>
      </c>
      <c r="E29" s="330"/>
      <c r="F29" s="330">
        <v>12.124999999999996</v>
      </c>
      <c r="G29" s="330">
        <v>39.534999999999997</v>
      </c>
      <c r="H29" s="330">
        <v>59.387999999999998</v>
      </c>
      <c r="I29" s="320"/>
      <c r="J29" s="320"/>
      <c r="K29" s="320"/>
      <c r="L29" s="320"/>
      <c r="M29" s="320"/>
      <c r="N29" s="320"/>
    </row>
    <row r="30" spans="1:14" x14ac:dyDescent="0.2">
      <c r="A30" s="332" t="s">
        <v>442</v>
      </c>
      <c r="B30" s="330">
        <v>8.120000000000001</v>
      </c>
      <c r="C30" s="331">
        <v>26.738</v>
      </c>
      <c r="D30" s="330">
        <v>34.886000000000003</v>
      </c>
      <c r="E30" s="330"/>
      <c r="F30" s="330">
        <v>4.7110000000000003</v>
      </c>
      <c r="G30" s="330">
        <v>4.7110000000000003</v>
      </c>
      <c r="H30" s="330">
        <v>13.284000000000001</v>
      </c>
      <c r="I30" s="320"/>
      <c r="J30" s="320"/>
      <c r="K30" s="320"/>
      <c r="L30" s="320"/>
      <c r="M30" s="320"/>
      <c r="N30" s="320"/>
    </row>
    <row r="31" spans="1:14" hidden="1" x14ac:dyDescent="0.2">
      <c r="A31" s="332" t="s">
        <v>392</v>
      </c>
      <c r="B31" s="330" t="e">
        <v>#REF!</v>
      </c>
      <c r="C31" s="331">
        <v>0</v>
      </c>
      <c r="D31" s="330">
        <v>0</v>
      </c>
      <c r="E31" s="330"/>
      <c r="F31" s="330">
        <v>0</v>
      </c>
      <c r="G31" s="330">
        <v>0</v>
      </c>
      <c r="H31" s="330">
        <v>0</v>
      </c>
      <c r="I31" s="320"/>
      <c r="J31" s="320"/>
      <c r="K31" s="320"/>
      <c r="L31" s="320"/>
      <c r="M31" s="320"/>
      <c r="N31" s="320"/>
    </row>
    <row r="32" spans="1:14" hidden="1" x14ac:dyDescent="0.2">
      <c r="A32" s="332" t="s">
        <v>5</v>
      </c>
      <c r="B32" s="330">
        <v>0</v>
      </c>
      <c r="C32" s="331">
        <v>0</v>
      </c>
      <c r="D32" s="330">
        <v>0</v>
      </c>
      <c r="E32" s="330"/>
      <c r="F32" s="330">
        <v>0</v>
      </c>
      <c r="G32" s="330">
        <v>0</v>
      </c>
      <c r="H32" s="330">
        <v>0</v>
      </c>
      <c r="I32" s="320"/>
      <c r="J32" s="320"/>
      <c r="K32" s="320"/>
      <c r="L32" s="320"/>
      <c r="M32" s="320"/>
      <c r="N32" s="320"/>
    </row>
    <row r="33" spans="1:14" x14ac:dyDescent="0.2">
      <c r="A33" s="327" t="s">
        <v>394</v>
      </c>
      <c r="B33" s="328">
        <v>19.459000000000003</v>
      </c>
      <c r="C33" s="329">
        <v>65.924999999999997</v>
      </c>
      <c r="D33" s="328">
        <v>106.04300000000001</v>
      </c>
      <c r="E33" s="328"/>
      <c r="F33" s="328">
        <v>16.868999999999996</v>
      </c>
      <c r="G33" s="328">
        <v>44.372999999999998</v>
      </c>
      <c r="H33" s="328">
        <v>72.861000000000004</v>
      </c>
      <c r="I33" s="320"/>
      <c r="J33" s="320"/>
      <c r="K33" s="320"/>
      <c r="L33" s="320"/>
      <c r="M33" s="320"/>
      <c r="N33" s="320"/>
    </row>
    <row r="34" spans="1:14" ht="11.25" customHeight="1" x14ac:dyDescent="0.2">
      <c r="B34" s="330"/>
      <c r="C34" s="331"/>
      <c r="D34" s="330"/>
      <c r="F34" s="330"/>
      <c r="G34" s="330"/>
      <c r="H34" s="320"/>
      <c r="I34" s="320"/>
      <c r="J34" s="320"/>
      <c r="K34" s="320"/>
      <c r="L34" s="320"/>
      <c r="M34" s="320"/>
      <c r="N34" s="320"/>
    </row>
    <row r="35" spans="1:14" ht="11.25" customHeight="1" x14ac:dyDescent="0.2">
      <c r="A35" s="332" t="s">
        <v>395</v>
      </c>
      <c r="B35" s="330">
        <v>176.54900000000004</v>
      </c>
      <c r="C35" s="331">
        <v>532.82100000000003</v>
      </c>
      <c r="D35" s="330">
        <v>663.81200000000001</v>
      </c>
      <c r="E35" s="330"/>
      <c r="F35" s="330">
        <v>154.447</v>
      </c>
      <c r="G35" s="330">
        <v>489.70299999999997</v>
      </c>
      <c r="H35" s="330">
        <v>644.62099999999998</v>
      </c>
      <c r="I35" s="320"/>
      <c r="J35" s="320"/>
      <c r="K35" s="320"/>
      <c r="L35" s="320"/>
      <c r="M35" s="320"/>
      <c r="N35" s="320"/>
    </row>
    <row r="36" spans="1:14" ht="11.25" customHeight="1" x14ac:dyDescent="0.2">
      <c r="A36" s="332" t="s">
        <v>5</v>
      </c>
      <c r="B36" s="330">
        <v>4.6809999999999992</v>
      </c>
      <c r="C36" s="331">
        <v>14.042999999999999</v>
      </c>
      <c r="D36" s="330">
        <v>18.722999999999999</v>
      </c>
      <c r="E36" s="330"/>
      <c r="F36" s="330">
        <v>4.3480000000000008</v>
      </c>
      <c r="G36" s="330">
        <v>13.044</v>
      </c>
      <c r="H36" s="330">
        <v>17.391999999999999</v>
      </c>
      <c r="I36" s="320"/>
      <c r="J36" s="320"/>
      <c r="K36" s="320"/>
      <c r="L36" s="320"/>
      <c r="M36" s="320"/>
      <c r="N36" s="320"/>
    </row>
    <row r="37" spans="1:14" x14ac:dyDescent="0.2">
      <c r="A37" s="327" t="s">
        <v>396</v>
      </c>
      <c r="B37" s="328">
        <v>181.23000000000002</v>
      </c>
      <c r="C37" s="329">
        <v>546.86400000000003</v>
      </c>
      <c r="D37" s="328">
        <v>682.53499999999997</v>
      </c>
      <c r="E37" s="328"/>
      <c r="F37" s="328">
        <v>158.79499999999996</v>
      </c>
      <c r="G37" s="328">
        <v>502.74699999999996</v>
      </c>
      <c r="H37" s="328">
        <v>662.01300000000003</v>
      </c>
      <c r="I37" s="320"/>
      <c r="J37" s="320"/>
      <c r="K37" s="320"/>
      <c r="L37" s="320"/>
      <c r="M37" s="320"/>
      <c r="N37" s="320"/>
    </row>
    <row r="38" spans="1:14" x14ac:dyDescent="0.2">
      <c r="A38" s="327"/>
      <c r="B38" s="328"/>
      <c r="C38" s="329"/>
      <c r="D38" s="328"/>
      <c r="E38" s="315"/>
      <c r="F38" s="328"/>
      <c r="G38" s="328"/>
      <c r="H38" s="328"/>
      <c r="I38" s="320"/>
      <c r="J38" s="320"/>
      <c r="K38" s="320"/>
      <c r="L38" s="320"/>
      <c r="M38" s="320"/>
      <c r="N38" s="320"/>
    </row>
    <row r="39" spans="1:14" ht="11.25" customHeight="1" x14ac:dyDescent="0.2">
      <c r="A39" s="304" t="s">
        <v>397</v>
      </c>
      <c r="B39" s="328">
        <v>12.221</v>
      </c>
      <c r="C39" s="329">
        <v>34.439</v>
      </c>
      <c r="D39" s="328">
        <v>29.5</v>
      </c>
      <c r="E39" s="328"/>
      <c r="F39" s="328">
        <v>0</v>
      </c>
      <c r="G39" s="328">
        <v>0</v>
      </c>
      <c r="H39" s="328">
        <v>5.2130000000000001</v>
      </c>
      <c r="I39" s="320"/>
      <c r="J39" s="320"/>
      <c r="K39" s="320"/>
      <c r="L39" s="320"/>
      <c r="M39" s="320"/>
      <c r="N39" s="320"/>
    </row>
    <row r="40" spans="1:14" x14ac:dyDescent="0.2">
      <c r="B40" s="330"/>
      <c r="C40" s="331"/>
      <c r="D40" s="330"/>
      <c r="F40" s="330"/>
      <c r="G40" s="330"/>
      <c r="H40" s="320"/>
      <c r="I40" s="320"/>
      <c r="J40" s="320"/>
      <c r="K40" s="320"/>
      <c r="L40" s="320"/>
      <c r="M40" s="320"/>
      <c r="N40" s="320"/>
    </row>
    <row r="41" spans="1:14" ht="11.25" customHeight="1" x14ac:dyDescent="0.2">
      <c r="A41" s="318" t="s">
        <v>398</v>
      </c>
      <c r="B41" s="330"/>
      <c r="C41" s="331"/>
      <c r="D41" s="330"/>
      <c r="F41" s="330"/>
      <c r="G41" s="330"/>
      <c r="H41" s="320"/>
      <c r="I41" s="320"/>
      <c r="J41" s="320"/>
      <c r="K41" s="320"/>
      <c r="L41" s="320"/>
      <c r="M41" s="320"/>
      <c r="N41" s="320"/>
    </row>
    <row r="42" spans="1:14" x14ac:dyDescent="0.2">
      <c r="A42" s="332" t="s">
        <v>399</v>
      </c>
      <c r="B42" s="330">
        <v>102.31699999999998</v>
      </c>
      <c r="C42" s="331">
        <v>284.73399999999998</v>
      </c>
      <c r="D42" s="330">
        <v>367.99200000000002</v>
      </c>
      <c r="E42" s="330"/>
      <c r="F42" s="330">
        <v>91.786999999999978</v>
      </c>
      <c r="G42" s="330">
        <v>270.39499999999998</v>
      </c>
      <c r="H42" s="330">
        <v>363.46899999999999</v>
      </c>
      <c r="I42" s="320"/>
      <c r="J42" s="320"/>
      <c r="K42" s="320"/>
      <c r="L42" s="320"/>
      <c r="M42" s="320"/>
      <c r="N42" s="320"/>
    </row>
    <row r="43" spans="1:14" x14ac:dyDescent="0.2">
      <c r="A43" s="332" t="s">
        <v>400</v>
      </c>
      <c r="B43" s="330">
        <v>2.968</v>
      </c>
      <c r="C43" s="331">
        <v>6.8879999999999999</v>
      </c>
      <c r="D43" s="330">
        <v>7.5</v>
      </c>
      <c r="E43" s="330"/>
      <c r="F43" s="330">
        <v>2.968</v>
      </c>
      <c r="G43" s="330">
        <v>6.8879999999999999</v>
      </c>
      <c r="H43" s="330">
        <v>7.9980000000000002</v>
      </c>
      <c r="I43" s="320"/>
      <c r="J43" s="320"/>
      <c r="K43" s="320"/>
      <c r="L43" s="320"/>
      <c r="M43" s="320"/>
      <c r="N43" s="320"/>
    </row>
    <row r="44" spans="1:14" x14ac:dyDescent="0.2">
      <c r="A44" s="332" t="s">
        <v>401</v>
      </c>
      <c r="B44" s="330">
        <v>258.23600000000005</v>
      </c>
      <c r="C44" s="331">
        <v>770.11800000000005</v>
      </c>
      <c r="D44" s="330">
        <v>1029.3810000000001</v>
      </c>
      <c r="E44" s="330"/>
      <c r="F44" s="330">
        <v>248.03200000000004</v>
      </c>
      <c r="G44" s="330">
        <v>735.25800000000004</v>
      </c>
      <c r="H44" s="330">
        <v>995.48599999999999</v>
      </c>
      <c r="I44" s="320"/>
      <c r="J44" s="320"/>
      <c r="K44" s="320"/>
      <c r="L44" s="320"/>
      <c r="M44" s="320"/>
      <c r="N44" s="320"/>
    </row>
    <row r="45" spans="1:14" x14ac:dyDescent="0.2">
      <c r="A45" s="327" t="s">
        <v>402</v>
      </c>
      <c r="B45" s="328">
        <v>363.52099999999996</v>
      </c>
      <c r="C45" s="329">
        <v>1061.74</v>
      </c>
      <c r="D45" s="328">
        <v>1404.873</v>
      </c>
      <c r="E45" s="328"/>
      <c r="F45" s="328">
        <v>342.78699999999992</v>
      </c>
      <c r="G45" s="328">
        <v>1012.5409999999999</v>
      </c>
      <c r="H45" s="328">
        <v>1366.953</v>
      </c>
      <c r="I45" s="320"/>
      <c r="J45" s="320"/>
      <c r="K45" s="320"/>
      <c r="L45" s="320"/>
      <c r="M45" s="320"/>
      <c r="N45" s="320"/>
    </row>
    <row r="46" spans="1:14" ht="3" customHeight="1" x14ac:dyDescent="0.2">
      <c r="B46" s="330"/>
      <c r="C46" s="331"/>
      <c r="D46" s="330"/>
      <c r="F46" s="330"/>
      <c r="G46" s="330"/>
      <c r="H46" s="320"/>
      <c r="I46" s="320"/>
      <c r="J46" s="320"/>
      <c r="K46" s="320"/>
      <c r="L46" s="320"/>
      <c r="M46" s="320"/>
      <c r="N46" s="320"/>
    </row>
    <row r="47" spans="1:14" ht="11.25" customHeight="1" x14ac:dyDescent="0.2">
      <c r="A47" s="327" t="s">
        <v>443</v>
      </c>
      <c r="B47" s="330"/>
      <c r="C47" s="331"/>
      <c r="D47" s="330"/>
      <c r="F47" s="330"/>
      <c r="G47" s="330"/>
      <c r="H47" s="333"/>
      <c r="I47" s="320"/>
      <c r="J47" s="320"/>
      <c r="K47" s="320"/>
      <c r="L47" s="320"/>
      <c r="M47" s="320"/>
      <c r="N47" s="320"/>
    </row>
    <row r="48" spans="1:14" ht="11.25" customHeight="1" x14ac:dyDescent="0.2">
      <c r="B48" s="330"/>
      <c r="C48" s="331"/>
      <c r="D48" s="330"/>
      <c r="F48" s="330"/>
      <c r="G48" s="330"/>
      <c r="H48" s="320"/>
      <c r="I48" s="320"/>
      <c r="J48" s="320"/>
      <c r="K48" s="320"/>
      <c r="L48" s="320"/>
      <c r="M48" s="320"/>
      <c r="N48" s="320"/>
    </row>
    <row r="49" spans="1:14" ht="11.25" customHeight="1" x14ac:dyDescent="0.2">
      <c r="A49" s="310" t="s">
        <v>403</v>
      </c>
      <c r="B49" s="328">
        <v>0</v>
      </c>
      <c r="C49" s="329">
        <v>33</v>
      </c>
      <c r="D49" s="328">
        <v>32</v>
      </c>
      <c r="E49" s="328"/>
      <c r="F49" s="328">
        <v>0</v>
      </c>
      <c r="G49" s="328">
        <v>30</v>
      </c>
      <c r="H49" s="328">
        <v>31</v>
      </c>
      <c r="I49" s="320"/>
      <c r="J49" s="320"/>
      <c r="K49" s="320"/>
      <c r="L49" s="320"/>
      <c r="M49" s="320"/>
      <c r="N49" s="320"/>
    </row>
    <row r="50" spans="1:14" ht="11.25" customHeight="1" x14ac:dyDescent="0.2">
      <c r="A50" s="310"/>
      <c r="B50" s="328"/>
      <c r="C50" s="329"/>
      <c r="D50" s="328"/>
      <c r="E50" s="315"/>
      <c r="F50" s="328"/>
      <c r="G50" s="328"/>
      <c r="H50" s="333"/>
      <c r="I50" s="320"/>
      <c r="J50" s="320"/>
      <c r="K50" s="320"/>
      <c r="L50" s="320"/>
      <c r="M50" s="320"/>
      <c r="N50" s="320"/>
    </row>
    <row r="51" spans="1:14" ht="11.25" customHeight="1" x14ac:dyDescent="0.2">
      <c r="A51" s="310" t="s">
        <v>404</v>
      </c>
      <c r="B51" s="328">
        <v>22.581000000000003</v>
      </c>
      <c r="C51" s="329">
        <v>61.582000000000001</v>
      </c>
      <c r="D51" s="328">
        <v>83</v>
      </c>
      <c r="E51" s="328"/>
      <c r="F51" s="328">
        <v>20.344999999999999</v>
      </c>
      <c r="G51" s="328">
        <v>60.548000000000002</v>
      </c>
      <c r="H51" s="328">
        <v>78.98</v>
      </c>
      <c r="I51" s="320"/>
      <c r="J51" s="320"/>
      <c r="K51" s="320"/>
      <c r="L51" s="320"/>
      <c r="M51" s="320"/>
      <c r="N51" s="320"/>
    </row>
    <row r="52" spans="1:14" ht="11.25" customHeight="1" x14ac:dyDescent="0.2">
      <c r="B52" s="330"/>
      <c r="C52" s="331"/>
      <c r="D52" s="330"/>
      <c r="F52" s="330"/>
      <c r="G52" s="330"/>
      <c r="H52" s="320"/>
      <c r="I52" s="320"/>
      <c r="J52" s="320"/>
      <c r="K52" s="320"/>
      <c r="L52" s="320"/>
      <c r="M52" s="320"/>
      <c r="N52" s="320"/>
    </row>
    <row r="53" spans="1:14" x14ac:dyDescent="0.2">
      <c r="A53" s="316" t="s">
        <v>405</v>
      </c>
      <c r="B53" s="334">
        <v>1983.6629999999998</v>
      </c>
      <c r="C53" s="335">
        <v>6802.8860000000004</v>
      </c>
      <c r="D53" s="334">
        <v>8484.5959999999995</v>
      </c>
      <c r="E53" s="334"/>
      <c r="F53" s="334">
        <v>1772.4789999999998</v>
      </c>
      <c r="G53" s="334">
        <v>6355.4340000000002</v>
      </c>
      <c r="H53" s="334">
        <v>8096.6899999999987</v>
      </c>
      <c r="I53" s="320"/>
      <c r="J53" s="320"/>
      <c r="K53" s="320"/>
      <c r="L53" s="320"/>
      <c r="M53" s="320"/>
      <c r="N53" s="320"/>
    </row>
    <row r="54" spans="1:14" ht="11.25" customHeight="1" x14ac:dyDescent="0.2">
      <c r="B54" s="330"/>
      <c r="C54" s="331"/>
      <c r="D54" s="330"/>
      <c r="F54" s="330"/>
      <c r="G54" s="330"/>
      <c r="H54" s="320"/>
      <c r="I54" s="320"/>
      <c r="J54" s="320"/>
      <c r="K54" s="320"/>
      <c r="L54" s="320"/>
      <c r="M54" s="320"/>
      <c r="N54" s="320"/>
    </row>
    <row r="55" spans="1:14" ht="11.25" customHeight="1" x14ac:dyDescent="0.2">
      <c r="A55" s="316" t="s">
        <v>406</v>
      </c>
      <c r="B55" s="330"/>
      <c r="C55" s="331"/>
      <c r="D55" s="330"/>
      <c r="F55" s="330"/>
      <c r="G55" s="330"/>
      <c r="H55" s="320"/>
      <c r="I55" s="320"/>
      <c r="J55" s="320"/>
      <c r="K55" s="320"/>
      <c r="L55" s="320"/>
      <c r="M55" s="320"/>
      <c r="N55" s="320"/>
    </row>
    <row r="56" spans="1:14" ht="11.25" customHeight="1" x14ac:dyDescent="0.2">
      <c r="B56" s="330"/>
      <c r="C56" s="331"/>
      <c r="D56" s="330"/>
      <c r="F56" s="330"/>
      <c r="G56" s="330"/>
      <c r="H56" s="320"/>
      <c r="I56" s="320"/>
      <c r="J56" s="320"/>
      <c r="K56" s="320"/>
      <c r="L56" s="320"/>
      <c r="M56" s="320"/>
      <c r="N56" s="320"/>
    </row>
    <row r="57" spans="1:14" x14ac:dyDescent="0.2">
      <c r="A57" s="315" t="s">
        <v>407</v>
      </c>
      <c r="B57" s="328"/>
      <c r="C57" s="329"/>
      <c r="D57" s="328"/>
      <c r="F57" s="328"/>
      <c r="G57" s="328"/>
      <c r="H57" s="320"/>
      <c r="I57" s="320"/>
      <c r="J57" s="320"/>
      <c r="K57" s="320"/>
      <c r="L57" s="320"/>
      <c r="M57" s="320"/>
      <c r="N57" s="320"/>
    </row>
    <row r="58" spans="1:14" x14ac:dyDescent="0.2">
      <c r="A58" s="332" t="s">
        <v>408</v>
      </c>
      <c r="B58" s="330">
        <v>849.2829999999999</v>
      </c>
      <c r="C58" s="331">
        <v>2617.0529999999999</v>
      </c>
      <c r="D58" s="330">
        <v>3559.43</v>
      </c>
      <c r="E58" s="330"/>
      <c r="F58" s="330">
        <v>806.82399999999984</v>
      </c>
      <c r="G58" s="330">
        <v>2448.0309999999999</v>
      </c>
      <c r="H58" s="330">
        <v>3199.6729999999998</v>
      </c>
      <c r="I58" s="320"/>
      <c r="J58" s="320"/>
      <c r="K58" s="320"/>
      <c r="L58" s="320"/>
      <c r="M58" s="320"/>
      <c r="N58" s="320"/>
    </row>
    <row r="59" spans="1:14" x14ac:dyDescent="0.2">
      <c r="A59" s="332" t="s">
        <v>444</v>
      </c>
      <c r="B59" s="330">
        <v>0</v>
      </c>
      <c r="C59" s="331">
        <v>814.16800000000001</v>
      </c>
      <c r="D59" s="330">
        <v>814.16800000000001</v>
      </c>
      <c r="E59" s="330"/>
      <c r="F59" s="330">
        <v>0</v>
      </c>
      <c r="G59" s="330">
        <v>0</v>
      </c>
      <c r="H59" s="330">
        <v>434</v>
      </c>
      <c r="I59" s="320"/>
      <c r="J59" s="320"/>
      <c r="K59" s="320"/>
      <c r="L59" s="320"/>
      <c r="M59" s="320"/>
      <c r="N59" s="320"/>
    </row>
    <row r="60" spans="1:14" ht="9.75" hidden="1" customHeight="1" x14ac:dyDescent="0.2">
      <c r="A60" s="332" t="s">
        <v>410</v>
      </c>
      <c r="B60" s="330">
        <v>177.70799999999997</v>
      </c>
      <c r="C60" s="331">
        <v>533.34299999999996</v>
      </c>
      <c r="D60" s="330">
        <v>766.56700000000001</v>
      </c>
      <c r="E60" s="330"/>
      <c r="F60" s="330">
        <v>202.19500000000005</v>
      </c>
      <c r="G60" s="330">
        <v>700.07100000000003</v>
      </c>
      <c r="H60" s="330">
        <v>886.46699999999998</v>
      </c>
      <c r="I60" s="320"/>
      <c r="J60" s="320"/>
      <c r="K60" s="320"/>
      <c r="L60" s="320"/>
      <c r="M60" s="320"/>
      <c r="N60" s="320"/>
    </row>
    <row r="61" spans="1:14" x14ac:dyDescent="0.2">
      <c r="A61" s="332" t="s">
        <v>411</v>
      </c>
      <c r="B61" s="330"/>
      <c r="C61" s="331"/>
      <c r="D61" s="330"/>
      <c r="F61" s="330"/>
      <c r="G61" s="330"/>
      <c r="H61" s="320"/>
      <c r="I61" s="320"/>
      <c r="J61" s="320"/>
      <c r="K61" s="320"/>
      <c r="L61" s="320"/>
      <c r="M61" s="320"/>
      <c r="N61" s="320"/>
    </row>
    <row r="62" spans="1:14" x14ac:dyDescent="0.2">
      <c r="A62" s="336" t="s">
        <v>412</v>
      </c>
      <c r="B62" s="330">
        <v>6.6199999999999992</v>
      </c>
      <c r="C62" s="331">
        <v>16.824999999999999</v>
      </c>
      <c r="D62" s="330">
        <v>30.663</v>
      </c>
      <c r="E62" s="330"/>
      <c r="F62" s="330">
        <v>5.3919999999999995</v>
      </c>
      <c r="G62" s="330">
        <v>25.016999999999999</v>
      </c>
      <c r="H62" s="330">
        <v>29.829000000000001</v>
      </c>
      <c r="I62" s="320"/>
      <c r="J62" s="320"/>
      <c r="K62" s="320"/>
      <c r="L62" s="320"/>
      <c r="M62" s="320"/>
      <c r="N62" s="320"/>
    </row>
    <row r="63" spans="1:14" ht="12.6" customHeight="1" x14ac:dyDescent="0.2">
      <c r="B63" s="330"/>
      <c r="C63" s="331"/>
      <c r="D63" s="330"/>
      <c r="F63" s="330"/>
      <c r="G63" s="330"/>
      <c r="H63" s="320"/>
      <c r="I63" s="320"/>
      <c r="J63" s="320"/>
      <c r="K63" s="320"/>
      <c r="L63" s="320"/>
      <c r="M63" s="320"/>
      <c r="N63" s="320"/>
    </row>
    <row r="64" spans="1:14" x14ac:dyDescent="0.2">
      <c r="A64" s="332" t="s">
        <v>445</v>
      </c>
      <c r="B64" s="330">
        <v>19.958000000000006</v>
      </c>
      <c r="C64" s="331">
        <v>59.874000000000002</v>
      </c>
      <c r="D64" s="330">
        <v>79.8</v>
      </c>
      <c r="F64" s="330">
        <v>43.052000000000007</v>
      </c>
      <c r="G64" s="330">
        <v>129.15600000000001</v>
      </c>
      <c r="H64" s="320">
        <v>261.90100000000001</v>
      </c>
      <c r="I64" s="320"/>
      <c r="J64" s="320"/>
      <c r="K64" s="320"/>
      <c r="L64" s="320"/>
      <c r="M64" s="320"/>
      <c r="N64" s="320"/>
    </row>
    <row r="65" spans="1:14" x14ac:dyDescent="0.2">
      <c r="A65" s="332" t="s">
        <v>5</v>
      </c>
      <c r="B65" s="330">
        <v>13.922999999999998</v>
      </c>
      <c r="C65" s="331">
        <v>41.768999999999998</v>
      </c>
      <c r="D65" s="330">
        <v>55.7</v>
      </c>
      <c r="F65" s="330">
        <v>26.888999999999996</v>
      </c>
      <c r="G65" s="330">
        <v>80.665999999999997</v>
      </c>
      <c r="H65" s="320">
        <v>163.17099999999999</v>
      </c>
      <c r="I65" s="320"/>
      <c r="J65" s="320"/>
      <c r="K65" s="320"/>
      <c r="L65" s="320"/>
      <c r="M65" s="320"/>
      <c r="N65" s="320"/>
    </row>
    <row r="66" spans="1:14" x14ac:dyDescent="0.2">
      <c r="B66" s="330"/>
      <c r="C66" s="331"/>
      <c r="D66" s="330"/>
      <c r="F66" s="330"/>
      <c r="G66" s="330"/>
      <c r="H66" s="320"/>
      <c r="I66" s="320"/>
      <c r="J66" s="320"/>
      <c r="K66" s="320"/>
      <c r="L66" s="320"/>
      <c r="M66" s="320"/>
      <c r="N66" s="320"/>
    </row>
    <row r="67" spans="1:14" ht="14.25" x14ac:dyDescent="0.2">
      <c r="A67" s="315" t="s">
        <v>529</v>
      </c>
      <c r="B67" s="330"/>
      <c r="C67" s="331"/>
      <c r="D67" s="330"/>
      <c r="F67" s="330"/>
      <c r="G67" s="330"/>
      <c r="H67" s="320"/>
      <c r="I67" s="320"/>
      <c r="J67" s="320"/>
      <c r="K67" s="320"/>
      <c r="L67" s="320"/>
      <c r="M67" s="320"/>
      <c r="N67" s="320"/>
    </row>
    <row r="68" spans="1:14" x14ac:dyDescent="0.2">
      <c r="A68" s="332" t="s">
        <v>413</v>
      </c>
      <c r="B68" s="330">
        <v>0</v>
      </c>
      <c r="C68" s="331">
        <v>0</v>
      </c>
      <c r="D68" s="330">
        <v>0</v>
      </c>
      <c r="E68" s="330"/>
      <c r="F68" s="330">
        <v>667.41600000000005</v>
      </c>
      <c r="G68" s="330">
        <v>1294.44</v>
      </c>
      <c r="H68" s="330">
        <v>1322.9670000000001</v>
      </c>
      <c r="I68" s="320"/>
      <c r="J68" s="320"/>
      <c r="K68" s="320"/>
      <c r="L68" s="320"/>
      <c r="M68" s="320"/>
      <c r="N68" s="320"/>
    </row>
    <row r="69" spans="1:14" x14ac:dyDescent="0.2">
      <c r="A69" s="332" t="s">
        <v>414</v>
      </c>
      <c r="B69" s="330">
        <v>0</v>
      </c>
      <c r="C69" s="331">
        <v>0</v>
      </c>
      <c r="D69" s="330">
        <v>0</v>
      </c>
      <c r="E69" s="330"/>
      <c r="F69" s="330">
        <v>22.303000000000004</v>
      </c>
      <c r="G69" s="330">
        <v>66.908000000000001</v>
      </c>
      <c r="H69" s="330">
        <v>180.637</v>
      </c>
      <c r="I69" s="320"/>
      <c r="J69" s="320"/>
      <c r="K69" s="320"/>
      <c r="L69" s="320"/>
      <c r="M69" s="320"/>
      <c r="N69" s="320"/>
    </row>
    <row r="70" spans="1:14" x14ac:dyDescent="0.2">
      <c r="A70" s="332" t="s">
        <v>415</v>
      </c>
      <c r="B70" s="330">
        <v>0</v>
      </c>
      <c r="C70" s="331">
        <v>0</v>
      </c>
      <c r="D70" s="330">
        <v>0</v>
      </c>
      <c r="E70" s="330"/>
      <c r="F70" s="330">
        <v>14.436999999999998</v>
      </c>
      <c r="G70" s="330">
        <v>43.308999999999997</v>
      </c>
      <c r="H70" s="330">
        <v>117.661</v>
      </c>
      <c r="I70" s="320"/>
      <c r="J70" s="320"/>
      <c r="K70" s="320"/>
      <c r="L70" s="320"/>
      <c r="M70" s="320"/>
      <c r="N70" s="320"/>
    </row>
    <row r="71" spans="1:14" ht="11.25" customHeight="1" x14ac:dyDescent="0.2">
      <c r="B71" s="330"/>
      <c r="C71" s="331"/>
      <c r="D71" s="330"/>
      <c r="F71" s="330"/>
      <c r="G71" s="330"/>
      <c r="H71" s="320"/>
      <c r="I71" s="320"/>
      <c r="J71" s="320"/>
      <c r="K71" s="320"/>
      <c r="L71" s="320"/>
      <c r="M71" s="320"/>
      <c r="N71" s="320"/>
    </row>
    <row r="72" spans="1:14" ht="11.25" customHeight="1" x14ac:dyDescent="0.2">
      <c r="A72" s="315" t="s">
        <v>416</v>
      </c>
      <c r="B72" s="330"/>
      <c r="C72" s="331"/>
      <c r="D72" s="330"/>
      <c r="F72" s="330"/>
      <c r="G72" s="330"/>
      <c r="H72" s="320"/>
      <c r="I72" s="320"/>
      <c r="J72" s="320"/>
      <c r="K72" s="320"/>
      <c r="L72" s="320"/>
      <c r="M72" s="320"/>
      <c r="N72" s="320"/>
    </row>
    <row r="73" spans="1:14" ht="11.25" hidden="1" customHeight="1" x14ac:dyDescent="0.2">
      <c r="A73" s="332" t="s">
        <v>555</v>
      </c>
      <c r="B73" s="330">
        <v>0</v>
      </c>
      <c r="C73" s="331">
        <v>0</v>
      </c>
      <c r="D73" s="330">
        <v>0</v>
      </c>
      <c r="F73" s="330">
        <v>0</v>
      </c>
      <c r="G73" s="330">
        <v>0</v>
      </c>
      <c r="H73" s="320">
        <v>0</v>
      </c>
      <c r="I73" s="320"/>
      <c r="J73" s="320"/>
      <c r="K73" s="320"/>
      <c r="L73" s="320"/>
      <c r="M73" s="320"/>
      <c r="N73" s="320"/>
    </row>
    <row r="74" spans="1:14" ht="2.1" customHeight="1" x14ac:dyDescent="0.2">
      <c r="A74" s="332" t="s">
        <v>556</v>
      </c>
      <c r="B74" s="330">
        <v>0</v>
      </c>
      <c r="C74" s="331">
        <v>0</v>
      </c>
      <c r="D74" s="330">
        <v>0</v>
      </c>
      <c r="F74" s="330">
        <v>0</v>
      </c>
      <c r="G74" s="330">
        <v>0</v>
      </c>
      <c r="H74" s="320">
        <v>0</v>
      </c>
      <c r="I74" s="320"/>
      <c r="J74" s="320"/>
      <c r="K74" s="320"/>
      <c r="L74" s="320"/>
      <c r="M74" s="320"/>
      <c r="N74" s="320"/>
    </row>
    <row r="75" spans="1:14" x14ac:dyDescent="0.2">
      <c r="A75" s="332" t="s">
        <v>446</v>
      </c>
      <c r="B75" s="330">
        <v>39.555999999999997</v>
      </c>
      <c r="C75" s="331">
        <v>118.535</v>
      </c>
      <c r="D75" s="330">
        <v>157.96199999999999</v>
      </c>
      <c r="E75" s="330"/>
      <c r="F75" s="330">
        <v>39.222999999999999</v>
      </c>
      <c r="G75" s="330">
        <v>117.82299999999999</v>
      </c>
      <c r="H75" s="330">
        <v>156.78299999999999</v>
      </c>
      <c r="I75" s="320"/>
      <c r="J75" s="320"/>
      <c r="K75" s="320"/>
      <c r="L75" s="320"/>
      <c r="M75" s="320"/>
      <c r="N75" s="320"/>
    </row>
    <row r="76" spans="1:14" x14ac:dyDescent="0.2">
      <c r="A76" s="308" t="s">
        <v>418</v>
      </c>
      <c r="B76" s="330">
        <v>45.24199999999999</v>
      </c>
      <c r="C76" s="331">
        <v>131.71199999999999</v>
      </c>
      <c r="D76" s="330">
        <v>172.94399999999999</v>
      </c>
      <c r="E76" s="330"/>
      <c r="F76" s="330">
        <v>11.320999999999998</v>
      </c>
      <c r="G76" s="330">
        <v>122.00700000000001</v>
      </c>
      <c r="H76" s="330">
        <v>167.20400000000001</v>
      </c>
      <c r="I76" s="320"/>
      <c r="J76" s="320"/>
      <c r="K76" s="320"/>
      <c r="L76" s="320"/>
      <c r="M76" s="320"/>
      <c r="N76" s="320"/>
    </row>
    <row r="77" spans="1:14" x14ac:dyDescent="0.2">
      <c r="A77" s="308" t="s">
        <v>419</v>
      </c>
      <c r="B77" s="330">
        <v>41.485000000000014</v>
      </c>
      <c r="C77" s="331">
        <v>124.18300000000001</v>
      </c>
      <c r="D77" s="330">
        <v>165.864</v>
      </c>
      <c r="E77" s="330"/>
      <c r="F77" s="330">
        <v>40.607000000000014</v>
      </c>
      <c r="G77" s="330">
        <v>122.68600000000001</v>
      </c>
      <c r="H77" s="330">
        <v>163.54499999999999</v>
      </c>
      <c r="I77" s="320"/>
      <c r="J77" s="320"/>
      <c r="K77" s="320"/>
      <c r="L77" s="320"/>
      <c r="M77" s="320"/>
      <c r="N77" s="320"/>
    </row>
    <row r="78" spans="1:14" ht="11.45" customHeight="1" x14ac:dyDescent="0.2">
      <c r="B78" s="330"/>
      <c r="C78" s="329"/>
      <c r="D78" s="330"/>
      <c r="F78" s="330"/>
      <c r="G78" s="330"/>
      <c r="H78" s="320"/>
      <c r="I78" s="320"/>
      <c r="J78" s="320"/>
      <c r="K78" s="320"/>
      <c r="L78" s="320"/>
      <c r="M78" s="320"/>
      <c r="N78" s="320"/>
    </row>
    <row r="79" spans="1:14" ht="11.25" customHeight="1" x14ac:dyDescent="0.2">
      <c r="A79" s="318" t="s">
        <v>420</v>
      </c>
      <c r="B79" s="330">
        <v>214.57300000000004</v>
      </c>
      <c r="C79" s="331">
        <v>614.83900000000006</v>
      </c>
      <c r="D79" s="330">
        <v>826.2</v>
      </c>
      <c r="E79" s="330"/>
      <c r="F79" s="330">
        <v>193.94599999999997</v>
      </c>
      <c r="G79" s="330">
        <v>546.54499999999996</v>
      </c>
      <c r="H79" s="330">
        <v>739.42200000000003</v>
      </c>
      <c r="I79" s="320"/>
      <c r="J79" s="320"/>
      <c r="K79" s="320"/>
      <c r="L79" s="320"/>
      <c r="M79" s="320"/>
      <c r="N79" s="320"/>
    </row>
    <row r="80" spans="1:14" ht="12" customHeight="1" x14ac:dyDescent="0.2">
      <c r="B80" s="330"/>
      <c r="C80" s="331"/>
      <c r="D80" s="330"/>
      <c r="F80" s="330"/>
      <c r="G80" s="330"/>
      <c r="H80" s="320"/>
      <c r="I80" s="320"/>
      <c r="J80" s="320"/>
      <c r="K80" s="320"/>
      <c r="L80" s="320"/>
      <c r="M80" s="320"/>
      <c r="N80" s="320"/>
    </row>
    <row r="81" spans="1:14" x14ac:dyDescent="0.2">
      <c r="A81" s="318" t="s">
        <v>421</v>
      </c>
      <c r="B81" s="330">
        <v>594.76600000000008</v>
      </c>
      <c r="C81" s="331">
        <v>1772.0250000000001</v>
      </c>
      <c r="D81" s="330">
        <v>2341.9180000000001</v>
      </c>
      <c r="E81" s="330"/>
      <c r="F81" s="330">
        <v>554.71199999999999</v>
      </c>
      <c r="G81" s="330">
        <v>1686.5930000000001</v>
      </c>
      <c r="H81" s="330">
        <v>2269.2130000000002</v>
      </c>
      <c r="I81" s="320"/>
      <c r="J81" s="320"/>
      <c r="K81" s="320"/>
      <c r="L81" s="320"/>
      <c r="M81" s="320"/>
      <c r="N81" s="320"/>
    </row>
    <row r="82" spans="1:14" ht="11.25" customHeight="1" x14ac:dyDescent="0.2">
      <c r="B82" s="330"/>
      <c r="C82" s="331"/>
      <c r="D82" s="330"/>
      <c r="F82" s="330"/>
      <c r="G82" s="330"/>
      <c r="H82" s="320"/>
      <c r="I82" s="320"/>
      <c r="J82" s="320"/>
      <c r="K82" s="320"/>
      <c r="L82" s="320"/>
      <c r="M82" s="320"/>
      <c r="N82" s="320"/>
    </row>
    <row r="83" spans="1:14" ht="11.25" customHeight="1" x14ac:dyDescent="0.2">
      <c r="A83" s="315" t="s">
        <v>447</v>
      </c>
      <c r="B83" s="330"/>
      <c r="C83" s="331"/>
      <c r="D83" s="330"/>
      <c r="F83" s="330"/>
      <c r="G83" s="330"/>
      <c r="H83" s="320"/>
      <c r="I83" s="320"/>
      <c r="J83" s="320"/>
      <c r="K83" s="320"/>
      <c r="L83" s="320"/>
      <c r="M83" s="320"/>
      <c r="N83" s="320"/>
    </row>
    <row r="84" spans="1:14" ht="11.25" customHeight="1" x14ac:dyDescent="0.2">
      <c r="A84" s="332" t="s">
        <v>353</v>
      </c>
      <c r="B84" s="330">
        <v>40.936999999999998</v>
      </c>
      <c r="C84" s="331">
        <v>131.833</v>
      </c>
      <c r="D84" s="330">
        <v>177.99</v>
      </c>
      <c r="E84" s="330"/>
      <c r="F84" s="330">
        <v>35.721999999999994</v>
      </c>
      <c r="G84" s="330">
        <v>119.006</v>
      </c>
      <c r="H84" s="330">
        <v>194.49</v>
      </c>
      <c r="I84" s="320"/>
      <c r="J84" s="320"/>
      <c r="K84" s="320"/>
      <c r="L84" s="320"/>
      <c r="M84" s="320"/>
      <c r="N84" s="320"/>
    </row>
    <row r="85" spans="1:14" ht="11.25" customHeight="1" x14ac:dyDescent="0.2">
      <c r="A85" s="332" t="s">
        <v>423</v>
      </c>
      <c r="B85" s="330">
        <v>0</v>
      </c>
      <c r="C85" s="331">
        <v>0</v>
      </c>
      <c r="D85" s="330">
        <v>1</v>
      </c>
      <c r="E85" s="330"/>
      <c r="F85" s="330">
        <v>0</v>
      </c>
      <c r="G85" s="330">
        <v>0</v>
      </c>
      <c r="H85" s="330">
        <v>0.38000000000002387</v>
      </c>
      <c r="I85" s="320"/>
      <c r="J85" s="320"/>
      <c r="K85" s="320"/>
      <c r="L85" s="320"/>
      <c r="M85" s="320"/>
      <c r="N85" s="320"/>
    </row>
    <row r="86" spans="1:14" ht="12.95" customHeight="1" x14ac:dyDescent="0.2">
      <c r="A86" s="332" t="s">
        <v>424</v>
      </c>
      <c r="B86" s="330">
        <v>0.57499999999999574</v>
      </c>
      <c r="C86" s="331">
        <v>45.600999999999999</v>
      </c>
      <c r="D86" s="330">
        <v>173.91</v>
      </c>
      <c r="E86" s="330"/>
      <c r="F86" s="330">
        <v>1.2160000000000011</v>
      </c>
      <c r="G86" s="330">
        <v>50.073</v>
      </c>
      <c r="H86" s="330">
        <v>53.813000000000002</v>
      </c>
      <c r="I86" s="320"/>
      <c r="J86" s="320"/>
      <c r="K86" s="320"/>
      <c r="L86" s="320"/>
      <c r="M86" s="320"/>
      <c r="N86" s="320"/>
    </row>
    <row r="87" spans="1:14" ht="11.25" customHeight="1" x14ac:dyDescent="0.2">
      <c r="A87" s="332" t="s">
        <v>425</v>
      </c>
      <c r="B87" s="330">
        <v>0</v>
      </c>
      <c r="C87" s="331">
        <v>0</v>
      </c>
      <c r="D87" s="330">
        <v>82</v>
      </c>
      <c r="E87" s="330"/>
      <c r="F87" s="330">
        <v>0</v>
      </c>
      <c r="G87" s="330">
        <v>0</v>
      </c>
      <c r="H87" s="330">
        <v>55</v>
      </c>
      <c r="I87" s="320"/>
      <c r="J87" s="320"/>
      <c r="K87" s="320"/>
      <c r="L87" s="320"/>
      <c r="M87" s="320"/>
      <c r="N87" s="320"/>
    </row>
    <row r="88" spans="1:14" x14ac:dyDescent="0.2">
      <c r="A88" s="332" t="s">
        <v>5</v>
      </c>
      <c r="B88" s="330">
        <v>64.395999999999731</v>
      </c>
      <c r="C88" s="331">
        <v>136.11099999999988</v>
      </c>
      <c r="D88" s="330">
        <v>303.41300000000047</v>
      </c>
      <c r="E88" s="330"/>
      <c r="F88" s="330">
        <v>77.558999999999287</v>
      </c>
      <c r="G88" s="330">
        <v>128.48199999999997</v>
      </c>
      <c r="H88" s="330">
        <v>238.88900000000103</v>
      </c>
      <c r="I88" s="320"/>
      <c r="J88" s="320"/>
      <c r="K88" s="320"/>
      <c r="L88" s="320"/>
      <c r="M88" s="320"/>
      <c r="N88" s="320"/>
    </row>
    <row r="89" spans="1:14" x14ac:dyDescent="0.2">
      <c r="A89" s="332"/>
      <c r="B89" s="330"/>
      <c r="C89" s="331"/>
      <c r="D89" s="330"/>
      <c r="F89" s="330"/>
      <c r="G89" s="330"/>
      <c r="H89" s="320"/>
      <c r="I89" s="320"/>
      <c r="J89" s="320"/>
      <c r="K89" s="320"/>
      <c r="L89" s="320"/>
      <c r="M89" s="320"/>
      <c r="N89" s="320"/>
    </row>
    <row r="90" spans="1:14" ht="11.45" customHeight="1" x14ac:dyDescent="0.2">
      <c r="A90" s="316" t="s">
        <v>532</v>
      </c>
      <c r="B90" s="334">
        <v>2075.1860000000006</v>
      </c>
      <c r="C90" s="335">
        <v>7056.5060000000003</v>
      </c>
      <c r="D90" s="334">
        <v>9573.0769999999993</v>
      </c>
      <c r="E90" s="334"/>
      <c r="F90" s="334">
        <v>2673.1139999999991</v>
      </c>
      <c r="G90" s="334">
        <v>7471.2709999999997</v>
      </c>
      <c r="H90" s="334">
        <v>10209.66</v>
      </c>
      <c r="I90" s="320"/>
      <c r="J90" s="320"/>
      <c r="K90" s="320"/>
      <c r="L90" s="320"/>
      <c r="M90" s="320"/>
      <c r="N90" s="320"/>
    </row>
    <row r="91" spans="1:14" ht="11.45" customHeight="1" x14ac:dyDescent="0.2">
      <c r="A91" s="441"/>
      <c r="B91" s="441"/>
      <c r="C91" s="321"/>
      <c r="D91" s="321"/>
      <c r="G91" s="321"/>
      <c r="H91" s="322"/>
      <c r="I91" s="320"/>
      <c r="J91" s="320"/>
      <c r="K91" s="320"/>
      <c r="L91" s="320"/>
      <c r="M91" s="320"/>
      <c r="N91" s="320"/>
    </row>
    <row r="92" spans="1:14" ht="15.75" x14ac:dyDescent="0.25">
      <c r="A92" s="529" t="s">
        <v>440</v>
      </c>
      <c r="B92" s="529"/>
      <c r="C92" s="529"/>
      <c r="D92" s="529"/>
      <c r="E92" s="529"/>
      <c r="F92" s="529"/>
      <c r="G92" s="529"/>
      <c r="H92" s="529"/>
      <c r="I92" s="320"/>
      <c r="J92" s="320"/>
      <c r="K92" s="320"/>
      <c r="L92" s="320"/>
      <c r="M92" s="320"/>
      <c r="N92" s="320"/>
    </row>
    <row r="93" spans="1:14" ht="11.25" customHeight="1" x14ac:dyDescent="0.2">
      <c r="A93" s="528" t="s">
        <v>553</v>
      </c>
      <c r="B93" s="528"/>
      <c r="C93" s="528"/>
      <c r="D93" s="528"/>
      <c r="E93" s="528"/>
      <c r="F93" s="528"/>
      <c r="G93" s="528"/>
      <c r="H93" s="528"/>
      <c r="I93" s="320"/>
      <c r="J93" s="320"/>
      <c r="K93" s="320"/>
      <c r="L93" s="320"/>
      <c r="M93" s="320"/>
      <c r="N93" s="320"/>
    </row>
    <row r="94" spans="1:14" ht="11.25" customHeight="1" x14ac:dyDescent="0.2">
      <c r="A94" s="442"/>
      <c r="B94" s="442"/>
      <c r="C94" s="442"/>
      <c r="D94" s="442"/>
      <c r="E94" s="319"/>
      <c r="F94" s="319"/>
      <c r="G94" s="319"/>
      <c r="H94" s="443"/>
      <c r="I94" s="320"/>
      <c r="J94" s="320"/>
      <c r="K94" s="320"/>
      <c r="L94" s="320"/>
      <c r="M94" s="320"/>
      <c r="N94" s="320"/>
    </row>
    <row r="95" spans="1:14" ht="11.25" customHeight="1" x14ac:dyDescent="0.2">
      <c r="A95" s="439"/>
      <c r="B95" s="530" t="s">
        <v>246</v>
      </c>
      <c r="C95" s="530"/>
      <c r="D95" s="530"/>
      <c r="E95" s="440"/>
      <c r="F95" s="530" t="s">
        <v>1</v>
      </c>
      <c r="G95" s="530"/>
      <c r="H95" s="530"/>
      <c r="I95" s="320"/>
      <c r="J95" s="320"/>
      <c r="K95" s="320"/>
      <c r="L95" s="320"/>
      <c r="M95" s="320"/>
      <c r="N95" s="320"/>
    </row>
    <row r="96" spans="1:14" ht="27" x14ac:dyDescent="0.2">
      <c r="B96" s="295" t="str">
        <f>B6</f>
        <v>Three Months 
to 31 Mar</v>
      </c>
      <c r="C96" s="444" t="str">
        <f>C6</f>
        <v>Nine Months
to 31 Mar</v>
      </c>
      <c r="D96" s="295" t="s">
        <v>438</v>
      </c>
      <c r="E96" s="296"/>
      <c r="F96" s="295" t="str">
        <f>F6</f>
        <v>Three Months 
to 31 Mar</v>
      </c>
      <c r="G96" s="295" t="str">
        <f>G6</f>
        <v>Nine Months
to 31 Mar</v>
      </c>
      <c r="H96" s="297" t="s">
        <v>374</v>
      </c>
      <c r="I96" s="320"/>
      <c r="J96" s="320"/>
      <c r="K96" s="320"/>
      <c r="L96" s="320"/>
      <c r="M96" s="320"/>
      <c r="N96" s="320"/>
    </row>
    <row r="97" spans="1:14" x14ac:dyDescent="0.2">
      <c r="B97" s="298" t="s">
        <v>2</v>
      </c>
      <c r="C97" s="299" t="s">
        <v>2</v>
      </c>
      <c r="D97" s="298" t="s">
        <v>2</v>
      </c>
      <c r="E97" s="300"/>
      <c r="F97" s="298" t="s">
        <v>2</v>
      </c>
      <c r="G97" s="298" t="s">
        <v>2</v>
      </c>
      <c r="H97" s="298" t="s">
        <v>2</v>
      </c>
      <c r="I97" s="320"/>
      <c r="J97" s="320"/>
      <c r="K97" s="320"/>
      <c r="L97" s="320"/>
      <c r="M97" s="320"/>
      <c r="N97" s="320"/>
    </row>
    <row r="98" spans="1:14" ht="11.25" customHeight="1" x14ac:dyDescent="0.2">
      <c r="A98" s="316" t="s">
        <v>426</v>
      </c>
      <c r="B98" s="316"/>
      <c r="C98" s="324"/>
      <c r="D98" s="316"/>
      <c r="H98" s="326"/>
      <c r="I98" s="320"/>
      <c r="J98" s="320"/>
      <c r="K98" s="320"/>
      <c r="L98" s="320"/>
      <c r="M98" s="320"/>
      <c r="N98" s="320"/>
    </row>
    <row r="99" spans="1:14" x14ac:dyDescent="0.2">
      <c r="A99" s="316"/>
      <c r="B99" s="316"/>
      <c r="C99" s="324"/>
      <c r="D99" s="316"/>
      <c r="H99" s="326"/>
    </row>
    <row r="100" spans="1:14" ht="14.25" x14ac:dyDescent="0.2">
      <c r="A100" s="315" t="s">
        <v>529</v>
      </c>
      <c r="B100" s="316"/>
      <c r="C100" s="324"/>
      <c r="D100" s="316"/>
      <c r="H100" s="326"/>
    </row>
    <row r="101" spans="1:14" x14ac:dyDescent="0.2">
      <c r="A101" s="332" t="s">
        <v>413</v>
      </c>
      <c r="B101" s="330">
        <v>0</v>
      </c>
      <c r="C101" s="331">
        <v>0</v>
      </c>
      <c r="D101" s="330">
        <v>0</v>
      </c>
      <c r="E101" s="330"/>
      <c r="F101" s="330">
        <v>3</v>
      </c>
      <c r="G101" s="330">
        <v>13</v>
      </c>
      <c r="H101" s="330">
        <v>18</v>
      </c>
    </row>
    <row r="102" spans="1:14" hidden="1" x14ac:dyDescent="0.2">
      <c r="A102" s="315" t="s">
        <v>557</v>
      </c>
      <c r="B102" s="330"/>
      <c r="C102" s="331"/>
      <c r="D102" s="330"/>
      <c r="E102" s="320"/>
      <c r="F102" s="330"/>
      <c r="G102" s="330"/>
      <c r="H102" s="320"/>
    </row>
    <row r="103" spans="1:14" hidden="1" x14ac:dyDescent="0.2">
      <c r="A103" s="332" t="s">
        <v>558</v>
      </c>
      <c r="B103" s="330"/>
      <c r="C103" s="331"/>
      <c r="D103" s="330"/>
      <c r="E103" s="320"/>
      <c r="F103" s="330"/>
      <c r="G103" s="330"/>
      <c r="H103" s="320"/>
    </row>
    <row r="104" spans="1:14" hidden="1" x14ac:dyDescent="0.2">
      <c r="A104" s="332" t="s">
        <v>423</v>
      </c>
      <c r="B104" s="330"/>
      <c r="C104" s="331"/>
      <c r="D104" s="330"/>
      <c r="E104" s="320"/>
      <c r="F104" s="330"/>
      <c r="G104" s="330"/>
      <c r="H104" s="320"/>
    </row>
    <row r="105" spans="1:14" x14ac:dyDescent="0.2">
      <c r="B105" s="330"/>
      <c r="C105" s="331"/>
      <c r="D105" s="330"/>
      <c r="F105" s="330"/>
      <c r="G105" s="330"/>
      <c r="H105" s="320"/>
    </row>
    <row r="106" spans="1:14" x14ac:dyDescent="0.2">
      <c r="A106" s="315" t="s">
        <v>422</v>
      </c>
      <c r="B106" s="330"/>
      <c r="C106" s="331"/>
      <c r="D106" s="330"/>
      <c r="E106" s="320"/>
      <c r="F106" s="330"/>
      <c r="G106" s="330"/>
      <c r="H106" s="320"/>
    </row>
    <row r="107" spans="1:14" x14ac:dyDescent="0.2">
      <c r="A107" s="332" t="s">
        <v>423</v>
      </c>
      <c r="B107" s="330">
        <v>0</v>
      </c>
      <c r="C107" s="331">
        <v>0</v>
      </c>
      <c r="D107" s="330">
        <v>0</v>
      </c>
      <c r="E107" s="330"/>
      <c r="F107" s="330">
        <v>121</v>
      </c>
      <c r="G107" s="330">
        <v>251.31</v>
      </c>
      <c r="H107" s="330">
        <v>251.31</v>
      </c>
    </row>
    <row r="108" spans="1:14" x14ac:dyDescent="0.2">
      <c r="A108" s="332" t="s">
        <v>424</v>
      </c>
      <c r="B108" s="330">
        <v>126.30799999999999</v>
      </c>
      <c r="C108" s="331">
        <v>279.67599999999999</v>
      </c>
      <c r="D108" s="330">
        <v>949.93600000000004</v>
      </c>
      <c r="E108" s="330"/>
      <c r="F108" s="330">
        <v>166.64000000000001</v>
      </c>
      <c r="G108" s="330">
        <v>359.37400000000002</v>
      </c>
      <c r="H108" s="330">
        <v>593.12</v>
      </c>
    </row>
    <row r="109" spans="1:14" x14ac:dyDescent="0.2">
      <c r="A109" s="332" t="s">
        <v>5</v>
      </c>
      <c r="B109" s="330">
        <v>0</v>
      </c>
      <c r="C109" s="331">
        <v>4</v>
      </c>
      <c r="D109" s="330">
        <v>30</v>
      </c>
      <c r="E109" s="330"/>
      <c r="F109" s="330">
        <v>0</v>
      </c>
      <c r="G109" s="330">
        <v>0</v>
      </c>
      <c r="H109" s="330">
        <v>11</v>
      </c>
    </row>
    <row r="110" spans="1:14" x14ac:dyDescent="0.2">
      <c r="C110" s="323"/>
      <c r="D110" s="330"/>
      <c r="F110" s="330"/>
      <c r="G110" s="330"/>
      <c r="H110" s="320"/>
    </row>
    <row r="111" spans="1:14" ht="14.25" x14ac:dyDescent="0.2">
      <c r="A111" s="316" t="s">
        <v>530</v>
      </c>
      <c r="B111" s="334">
        <v>126.36399999999998</v>
      </c>
      <c r="C111" s="335">
        <v>283.42599999999999</v>
      </c>
      <c r="D111" s="334">
        <v>980.31500000000005</v>
      </c>
      <c r="E111" s="334"/>
      <c r="F111" s="334">
        <v>290.87699999999995</v>
      </c>
      <c r="G111" s="334">
        <v>623.65099999999995</v>
      </c>
      <c r="H111" s="334">
        <v>873.41200000000003</v>
      </c>
    </row>
    <row r="112" spans="1:14" s="272" customFormat="1" x14ac:dyDescent="0.2">
      <c r="A112" s="318"/>
      <c r="B112" s="330"/>
      <c r="C112" s="331"/>
      <c r="D112" s="330"/>
      <c r="E112" s="318"/>
      <c r="F112" s="330"/>
      <c r="G112" s="330"/>
      <c r="H112" s="320"/>
    </row>
    <row r="113" spans="1:8" s="24" customFormat="1" ht="14.25" x14ac:dyDescent="0.2">
      <c r="A113" s="316" t="s">
        <v>531</v>
      </c>
      <c r="B113" s="334">
        <v>9626.5140000000029</v>
      </c>
      <c r="C113" s="335">
        <v>28852.562000000002</v>
      </c>
      <c r="D113" s="334">
        <v>37886.612999999998</v>
      </c>
      <c r="E113" s="334"/>
      <c r="F113" s="334">
        <v>5950.5599999999995</v>
      </c>
      <c r="G113" s="334">
        <v>17969.337</v>
      </c>
      <c r="H113" s="334">
        <v>23488.341</v>
      </c>
    </row>
    <row r="114" spans="1:8" s="24" customFormat="1" ht="12.6" customHeight="1" x14ac:dyDescent="0.2">
      <c r="A114" s="318"/>
      <c r="B114" s="330"/>
      <c r="C114" s="331"/>
      <c r="D114" s="330"/>
      <c r="E114" s="318"/>
      <c r="F114" s="330"/>
      <c r="G114" s="330"/>
      <c r="H114" s="320"/>
    </row>
    <row r="115" spans="1:8" s="24" customFormat="1" x14ac:dyDescent="0.2">
      <c r="A115" s="316" t="s">
        <v>427</v>
      </c>
      <c r="B115" s="334">
        <v>124.92099999999999</v>
      </c>
      <c r="C115" s="335">
        <v>410.30399999999997</v>
      </c>
      <c r="D115" s="334">
        <v>674.42</v>
      </c>
      <c r="E115" s="334"/>
      <c r="F115" s="334">
        <v>140.59300000000002</v>
      </c>
      <c r="G115" s="334">
        <v>450.73</v>
      </c>
      <c r="H115" s="334">
        <v>639.21799999999996</v>
      </c>
    </row>
    <row r="116" spans="1:8" x14ac:dyDescent="0.2">
      <c r="B116" s="330"/>
      <c r="C116" s="331"/>
      <c r="D116" s="330"/>
      <c r="F116" s="330"/>
      <c r="G116" s="330"/>
      <c r="H116" s="320"/>
    </row>
    <row r="117" spans="1:8" x14ac:dyDescent="0.2">
      <c r="A117" s="316" t="s">
        <v>431</v>
      </c>
      <c r="B117" s="334">
        <v>1937.2019999999993</v>
      </c>
      <c r="C117" s="335">
        <v>6142.3419999999996</v>
      </c>
      <c r="D117" s="334">
        <v>7505.2190000000001</v>
      </c>
      <c r="E117" s="334"/>
      <c r="F117" s="334">
        <v>1497.5259999999998</v>
      </c>
      <c r="G117" s="334">
        <v>4351.3649999999998</v>
      </c>
      <c r="H117" s="334">
        <v>6713.2550000000001</v>
      </c>
    </row>
    <row r="118" spans="1:8" x14ac:dyDescent="0.2">
      <c r="B118" s="330"/>
      <c r="C118" s="331"/>
      <c r="D118" s="330"/>
      <c r="F118" s="330"/>
      <c r="G118" s="330"/>
      <c r="H118" s="320"/>
    </row>
    <row r="119" spans="1:8" x14ac:dyDescent="0.2">
      <c r="A119" s="316" t="s">
        <v>432</v>
      </c>
      <c r="B119" s="330"/>
      <c r="C119" s="331"/>
      <c r="D119" s="330"/>
      <c r="E119" s="320"/>
      <c r="F119" s="330"/>
      <c r="G119" s="330"/>
      <c r="H119" s="320"/>
    </row>
    <row r="120" spans="1:8" x14ac:dyDescent="0.2">
      <c r="A120" s="332" t="s">
        <v>433</v>
      </c>
      <c r="B120" s="330">
        <v>29.157999999999994</v>
      </c>
      <c r="C120" s="331">
        <v>89.120999999999995</v>
      </c>
      <c r="D120" s="330">
        <v>105.154</v>
      </c>
      <c r="E120" s="330"/>
      <c r="F120" s="330">
        <v>24.788999999999994</v>
      </c>
      <c r="G120" s="330">
        <v>82.3</v>
      </c>
      <c r="H120" s="330">
        <v>106.98699999999999</v>
      </c>
    </row>
    <row r="121" spans="1:8" x14ac:dyDescent="0.2">
      <c r="A121" s="332" t="s">
        <v>434</v>
      </c>
      <c r="B121" s="330">
        <v>47.905000000000015</v>
      </c>
      <c r="C121" s="331">
        <v>144.85400000000001</v>
      </c>
      <c r="D121" s="330">
        <v>200.05099999999999</v>
      </c>
      <c r="E121" s="330"/>
      <c r="F121" s="330">
        <v>82.173999999999992</v>
      </c>
      <c r="G121" s="330">
        <v>176.93199999999999</v>
      </c>
      <c r="H121" s="330">
        <v>224.03800000000001</v>
      </c>
    </row>
    <row r="122" spans="1:8" x14ac:dyDescent="0.2">
      <c r="A122" s="332" t="s">
        <v>435</v>
      </c>
      <c r="B122" s="330">
        <v>174.2309999999944</v>
      </c>
      <c r="C122" s="331">
        <v>534.05299999999841</v>
      </c>
      <c r="D122" s="330">
        <v>726.80300000000898</v>
      </c>
      <c r="E122" s="330"/>
      <c r="F122" s="330">
        <v>223.22199999998313</v>
      </c>
      <c r="G122" s="330">
        <v>567.52199999998629</v>
      </c>
      <c r="H122" s="330">
        <v>862.2019999999917</v>
      </c>
    </row>
    <row r="123" spans="1:8" x14ac:dyDescent="0.2">
      <c r="A123" s="316" t="s">
        <v>436</v>
      </c>
      <c r="B123" s="334">
        <v>251.29399999999441</v>
      </c>
      <c r="C123" s="335">
        <v>768.02799999999843</v>
      </c>
      <c r="D123" s="334">
        <v>1032.0080000000089</v>
      </c>
      <c r="E123" s="334"/>
      <c r="F123" s="334">
        <v>330.18499999998312</v>
      </c>
      <c r="G123" s="334">
        <v>826.75399999998626</v>
      </c>
      <c r="H123" s="334">
        <v>1193.2269999999917</v>
      </c>
    </row>
    <row r="124" spans="1:8" x14ac:dyDescent="0.2">
      <c r="B124" s="330"/>
      <c r="C124" s="331"/>
      <c r="D124" s="330"/>
      <c r="F124" s="330"/>
      <c r="G124" s="330"/>
      <c r="H124" s="320"/>
    </row>
    <row r="125" spans="1:8" x14ac:dyDescent="0.2">
      <c r="A125" s="316" t="s">
        <v>437</v>
      </c>
      <c r="B125" s="334">
        <v>16125.143999999993</v>
      </c>
      <c r="C125" s="335">
        <v>50316.053999999996</v>
      </c>
      <c r="D125" s="334">
        <v>66136.247999999992</v>
      </c>
      <c r="E125" s="334"/>
      <c r="F125" s="334">
        <v>12655.333999999984</v>
      </c>
      <c r="G125" s="334">
        <v>38048.541999999987</v>
      </c>
      <c r="H125" s="334">
        <v>51213.802999999993</v>
      </c>
    </row>
    <row r="127" spans="1:8" s="24" customFormat="1" ht="12.6" customHeight="1" x14ac:dyDescent="0.2">
      <c r="A127" s="483" t="s">
        <v>581</v>
      </c>
      <c r="B127" s="311"/>
      <c r="C127" s="311"/>
      <c r="D127" s="311"/>
      <c r="E127" s="311"/>
      <c r="F127" s="311"/>
      <c r="G127" s="311"/>
      <c r="H127" s="311"/>
    </row>
    <row r="128" spans="1:8" s="24" customFormat="1" ht="12.6" customHeight="1" x14ac:dyDescent="0.2">
      <c r="A128" s="483" t="s">
        <v>582</v>
      </c>
      <c r="B128" s="311"/>
      <c r="C128" s="311"/>
      <c r="D128" s="311"/>
      <c r="E128" s="311"/>
      <c r="F128" s="311"/>
      <c r="G128" s="311"/>
      <c r="H128" s="311"/>
    </row>
    <row r="129" spans="1:8" s="24" customFormat="1" ht="12.6" customHeight="1" x14ac:dyDescent="0.2">
      <c r="A129" s="483" t="s">
        <v>583</v>
      </c>
      <c r="B129" s="311"/>
      <c r="C129" s="311"/>
      <c r="D129" s="311"/>
      <c r="E129" s="311"/>
      <c r="F129" s="311"/>
      <c r="G129" s="311"/>
      <c r="H129" s="311"/>
    </row>
    <row r="130" spans="1:8" s="24" customFormat="1" ht="21" customHeight="1" x14ac:dyDescent="0.2">
      <c r="A130" s="482" t="s">
        <v>81</v>
      </c>
      <c r="B130" s="403"/>
      <c r="C130" s="403"/>
      <c r="D130" s="403"/>
      <c r="E130" s="403"/>
      <c r="F130" s="403"/>
      <c r="G130" s="21"/>
      <c r="H130" s="21"/>
    </row>
  </sheetData>
  <mergeCells count="8">
    <mergeCell ref="A2:H2"/>
    <mergeCell ref="A3:H3"/>
    <mergeCell ref="A92:H92"/>
    <mergeCell ref="A93:H93"/>
    <mergeCell ref="B95:D95"/>
    <mergeCell ref="F95:H95"/>
    <mergeCell ref="B5:D5"/>
    <mergeCell ref="F5:H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6"/>
  <sheetViews>
    <sheetView showGridLines="0" zoomScaleNormal="100" workbookViewId="0"/>
  </sheetViews>
  <sheetFormatPr defaultColWidth="9.140625" defaultRowHeight="11.25" x14ac:dyDescent="0.2"/>
  <cols>
    <col min="1" max="1" width="60.7109375" style="9" customWidth="1"/>
    <col min="2" max="5" width="10.7109375" style="6" customWidth="1"/>
    <col min="6" max="16384" width="9.140625" style="6"/>
  </cols>
  <sheetData>
    <row r="1" spans="1:9" ht="12.75" x14ac:dyDescent="0.2">
      <c r="A1" s="14" t="s">
        <v>26</v>
      </c>
    </row>
    <row r="2" spans="1:9" ht="12.75" x14ac:dyDescent="0.2">
      <c r="A2" s="14"/>
    </row>
    <row r="3" spans="1:9" ht="15.75" x14ac:dyDescent="0.25">
      <c r="A3" s="491" t="s">
        <v>559</v>
      </c>
      <c r="B3" s="491"/>
      <c r="C3" s="491"/>
      <c r="D3" s="423"/>
      <c r="E3" s="12"/>
      <c r="F3" s="12"/>
    </row>
    <row r="4" spans="1:9" x14ac:dyDescent="0.2">
      <c r="A4" s="428"/>
      <c r="B4" s="428"/>
      <c r="C4" s="428"/>
      <c r="D4" s="428"/>
      <c r="F4" s="10"/>
      <c r="G4" s="10"/>
      <c r="H4" s="10"/>
      <c r="I4" s="10"/>
    </row>
    <row r="5" spans="1:9" ht="3" customHeight="1" x14ac:dyDescent="0.2">
      <c r="A5" s="428"/>
      <c r="B5" s="428"/>
      <c r="C5" s="428"/>
      <c r="D5" s="428"/>
      <c r="F5" s="10"/>
      <c r="G5" s="10"/>
      <c r="H5" s="10"/>
      <c r="I5" s="10"/>
    </row>
    <row r="6" spans="1:9" x14ac:dyDescent="0.2">
      <c r="A6" s="533"/>
      <c r="B6" s="445">
        <v>2020</v>
      </c>
      <c r="C6" s="446">
        <v>2019</v>
      </c>
      <c r="D6" s="446" t="s">
        <v>27</v>
      </c>
      <c r="E6" s="15"/>
      <c r="F6" s="10"/>
      <c r="G6" s="10"/>
      <c r="H6" s="10"/>
      <c r="I6" s="10"/>
    </row>
    <row r="7" spans="1:9" x14ac:dyDescent="0.2">
      <c r="A7" s="511"/>
      <c r="B7" s="148" t="s">
        <v>2</v>
      </c>
      <c r="C7" s="427" t="s">
        <v>2</v>
      </c>
      <c r="D7" s="427" t="s">
        <v>2</v>
      </c>
      <c r="E7" s="8"/>
      <c r="F7" s="10"/>
      <c r="G7" s="10"/>
      <c r="H7" s="10"/>
      <c r="I7" s="10"/>
    </row>
    <row r="8" spans="1:9" x14ac:dyDescent="0.2">
      <c r="A8" s="13" t="s">
        <v>28</v>
      </c>
      <c r="B8" s="148"/>
      <c r="C8" s="422"/>
      <c r="D8" s="422"/>
      <c r="E8" s="11"/>
      <c r="F8" s="10"/>
      <c r="G8" s="10"/>
      <c r="H8" s="10"/>
      <c r="I8" s="10"/>
    </row>
    <row r="9" spans="1:9" ht="3" customHeight="1" x14ac:dyDescent="0.2">
      <c r="A9" s="428"/>
      <c r="B9" s="148"/>
      <c r="C9" s="422"/>
      <c r="D9" s="422"/>
      <c r="E9" s="11"/>
      <c r="F9" s="10"/>
      <c r="G9" s="10"/>
      <c r="H9" s="10"/>
      <c r="I9" s="10"/>
    </row>
    <row r="10" spans="1:9" ht="13.5" x14ac:dyDescent="0.2">
      <c r="A10" s="428" t="s">
        <v>560</v>
      </c>
      <c r="B10" s="447">
        <v>-16864.667000000001</v>
      </c>
      <c r="C10" s="448">
        <v>-17455.848000000002</v>
      </c>
      <c r="D10" s="448">
        <v>591</v>
      </c>
      <c r="E10" s="16"/>
      <c r="F10" s="49"/>
      <c r="G10" s="49"/>
      <c r="H10" s="49"/>
      <c r="I10" s="10"/>
    </row>
    <row r="11" spans="1:9" ht="12" x14ac:dyDescent="0.2">
      <c r="A11" s="428" t="s">
        <v>561</v>
      </c>
      <c r="B11" s="447">
        <v>16518.735000000001</v>
      </c>
      <c r="C11" s="448">
        <v>15359.887000000001</v>
      </c>
      <c r="D11" s="448">
        <v>1159</v>
      </c>
      <c r="E11" s="16"/>
      <c r="F11" s="49"/>
      <c r="G11" s="49"/>
      <c r="H11" s="49"/>
      <c r="I11" s="10"/>
    </row>
    <row r="12" spans="1:9" x14ac:dyDescent="0.2">
      <c r="A12" s="428" t="s">
        <v>265</v>
      </c>
      <c r="B12" s="447">
        <v>-13.686</v>
      </c>
      <c r="C12" s="448">
        <v>-24.956</v>
      </c>
      <c r="D12" s="448">
        <v>11</v>
      </c>
      <c r="E12" s="16"/>
      <c r="F12" s="49"/>
      <c r="G12" s="49"/>
      <c r="H12" s="49"/>
      <c r="I12" s="10"/>
    </row>
    <row r="13" spans="1:9" x14ac:dyDescent="0.2">
      <c r="A13" s="13" t="s">
        <v>29</v>
      </c>
      <c r="B13" s="449">
        <v>-359.61799999999999</v>
      </c>
      <c r="C13" s="450">
        <v>-2120.9169999999999</v>
      </c>
      <c r="D13" s="450">
        <v>1761</v>
      </c>
      <c r="E13" s="16"/>
      <c r="F13" s="49"/>
      <c r="G13" s="49"/>
      <c r="H13" s="49"/>
      <c r="I13" s="10"/>
    </row>
    <row r="14" spans="1:9" x14ac:dyDescent="0.2">
      <c r="A14" s="428"/>
      <c r="B14" s="447"/>
      <c r="C14" s="448"/>
      <c r="D14" s="448"/>
      <c r="E14" s="16"/>
      <c r="F14" s="49"/>
      <c r="G14" s="49"/>
      <c r="H14" s="49"/>
      <c r="I14" s="10"/>
    </row>
    <row r="15" spans="1:9" x14ac:dyDescent="0.2">
      <c r="A15" s="428" t="s">
        <v>266</v>
      </c>
      <c r="B15" s="447">
        <v>6288.5290000000005</v>
      </c>
      <c r="C15" s="451">
        <v>6906.62</v>
      </c>
      <c r="D15" s="448">
        <v>-618</v>
      </c>
      <c r="E15" s="16"/>
      <c r="F15" s="49"/>
      <c r="G15" s="49"/>
      <c r="H15" s="49"/>
      <c r="I15" s="10"/>
    </row>
    <row r="16" spans="1:9" x14ac:dyDescent="0.2">
      <c r="A16" s="101" t="s">
        <v>267</v>
      </c>
      <c r="B16" s="452">
        <v>5928.9110000000001</v>
      </c>
      <c r="C16" s="451">
        <v>4785.7030000000004</v>
      </c>
      <c r="D16" s="451">
        <v>1143</v>
      </c>
      <c r="E16" s="16"/>
      <c r="F16" s="49"/>
      <c r="G16" s="49"/>
      <c r="H16" s="49"/>
      <c r="I16" s="10"/>
    </row>
    <row r="17" spans="1:9" ht="12.75" x14ac:dyDescent="0.2">
      <c r="A17" s="17"/>
      <c r="B17" s="18"/>
      <c r="C17" s="18"/>
      <c r="D17" s="16"/>
      <c r="E17" s="18"/>
      <c r="F17" s="19"/>
      <c r="G17" s="10"/>
      <c r="H17" s="10"/>
      <c r="I17" s="10"/>
    </row>
    <row r="18" spans="1:9" ht="47.25" customHeight="1" x14ac:dyDescent="0.2">
      <c r="A18" s="531" t="s">
        <v>562</v>
      </c>
      <c r="B18" s="532"/>
      <c r="C18" s="532"/>
      <c r="D18" s="532"/>
    </row>
    <row r="19" spans="1:9" x14ac:dyDescent="0.2">
      <c r="A19" s="20" t="s">
        <v>30</v>
      </c>
      <c r="B19" s="21"/>
      <c r="C19" s="21"/>
      <c r="D19" s="21"/>
    </row>
    <row r="26" spans="1:9" x14ac:dyDescent="0.2">
      <c r="A26" s="22"/>
    </row>
  </sheetData>
  <mergeCells count="3">
    <mergeCell ref="A18:D18"/>
    <mergeCell ref="A3:C3"/>
    <mergeCell ref="A6:A7"/>
  </mergeCells>
  <pageMargins left="0.75" right="0.75" top="1" bottom="1" header="0.5" footer="0.5"/>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pageSetUpPr fitToPage="1"/>
  </sheetPr>
  <dimension ref="A1:H55"/>
  <sheetViews>
    <sheetView showGridLines="0" zoomScaleNormal="100" workbookViewId="0"/>
  </sheetViews>
  <sheetFormatPr defaultColWidth="9.140625" defaultRowHeight="11.25" x14ac:dyDescent="0.2"/>
  <cols>
    <col min="1" max="1" width="60.7109375" style="28" customWidth="1"/>
    <col min="2" max="5" width="9.7109375" style="24" customWidth="1"/>
    <col min="6" max="16384" width="9.140625" style="24"/>
  </cols>
  <sheetData>
    <row r="1" spans="1:8" ht="12.75" x14ac:dyDescent="0.2">
      <c r="A1" s="23" t="s">
        <v>31</v>
      </c>
    </row>
    <row r="2" spans="1:8" ht="15.75" x14ac:dyDescent="0.25">
      <c r="A2" s="491" t="s">
        <v>32</v>
      </c>
      <c r="B2" s="491"/>
      <c r="C2" s="491"/>
      <c r="D2" s="423"/>
      <c r="E2" s="25"/>
    </row>
    <row r="3" spans="1:8" s="27" customFormat="1" ht="14.25" x14ac:dyDescent="0.2">
      <c r="A3" s="492" t="s">
        <v>538</v>
      </c>
      <c r="B3" s="492"/>
      <c r="C3" s="492"/>
      <c r="D3" s="424"/>
      <c r="E3" s="26"/>
    </row>
    <row r="4" spans="1:8" ht="3" customHeight="1" x14ac:dyDescent="0.2">
      <c r="A4" s="428"/>
      <c r="B4" s="428"/>
      <c r="C4" s="428"/>
      <c r="D4" s="428"/>
    </row>
    <row r="5" spans="1:8" x14ac:dyDescent="0.2">
      <c r="A5" s="533"/>
      <c r="B5" s="453">
        <v>2020</v>
      </c>
      <c r="C5" s="446">
        <v>2019</v>
      </c>
      <c r="D5" s="454" t="s">
        <v>27</v>
      </c>
      <c r="E5" s="29"/>
    </row>
    <row r="6" spans="1:8" x14ac:dyDescent="0.2">
      <c r="A6" s="511"/>
      <c r="B6" s="148" t="s">
        <v>2</v>
      </c>
      <c r="C6" s="427" t="s">
        <v>2</v>
      </c>
      <c r="D6" s="427" t="s">
        <v>2</v>
      </c>
      <c r="E6" s="31"/>
    </row>
    <row r="7" spans="1:8" x14ac:dyDescent="0.2">
      <c r="A7" s="455" t="s">
        <v>33</v>
      </c>
      <c r="B7" s="148"/>
      <c r="C7" s="422"/>
      <c r="D7" s="428"/>
    </row>
    <row r="8" spans="1:8" x14ac:dyDescent="0.2">
      <c r="A8" s="456" t="s">
        <v>34</v>
      </c>
      <c r="B8" s="148"/>
      <c r="C8" s="422"/>
      <c r="D8" s="428"/>
    </row>
    <row r="9" spans="1:8" x14ac:dyDescent="0.2">
      <c r="A9" s="74" t="s">
        <v>6</v>
      </c>
      <c r="B9" s="457">
        <v>5382.3270000000002</v>
      </c>
      <c r="C9" s="171">
        <v>5384.5860000000002</v>
      </c>
      <c r="D9" s="82">
        <v>-2</v>
      </c>
      <c r="E9" s="34"/>
      <c r="F9" s="50"/>
      <c r="G9" s="50"/>
      <c r="H9" s="50"/>
    </row>
    <row r="10" spans="1:8" x14ac:dyDescent="0.2">
      <c r="A10" s="74" t="s">
        <v>268</v>
      </c>
      <c r="B10" s="457">
        <v>3180.8150000000001</v>
      </c>
      <c r="C10" s="171">
        <v>3168.8130000000001</v>
      </c>
      <c r="D10" s="82">
        <v>12</v>
      </c>
      <c r="E10" s="34"/>
      <c r="F10" s="50"/>
      <c r="G10" s="50"/>
      <c r="H10" s="50"/>
    </row>
    <row r="11" spans="1:8" x14ac:dyDescent="0.2">
      <c r="A11" s="74" t="s">
        <v>269</v>
      </c>
      <c r="B11" s="457">
        <v>2278.4639999999999</v>
      </c>
      <c r="C11" s="171">
        <v>943.57299999999998</v>
      </c>
      <c r="D11" s="82">
        <v>1335</v>
      </c>
      <c r="E11" s="34"/>
      <c r="F11" s="50"/>
      <c r="G11" s="50"/>
      <c r="H11" s="50"/>
    </row>
    <row r="12" spans="1:8" x14ac:dyDescent="0.2">
      <c r="A12" s="74" t="s">
        <v>35</v>
      </c>
      <c r="B12" s="457">
        <v>7694.6629999999996</v>
      </c>
      <c r="C12" s="171">
        <v>5035.085</v>
      </c>
      <c r="D12" s="82">
        <v>2660</v>
      </c>
      <c r="E12" s="34"/>
      <c r="F12" s="50"/>
      <c r="G12" s="50"/>
      <c r="H12" s="50"/>
    </row>
    <row r="13" spans="1:8" x14ac:dyDescent="0.2">
      <c r="A13" s="74" t="s">
        <v>221</v>
      </c>
      <c r="B13" s="457">
        <v>1179.462</v>
      </c>
      <c r="C13" s="171">
        <v>470.34800000000001</v>
      </c>
      <c r="D13" s="82">
        <v>709</v>
      </c>
      <c r="E13" s="34"/>
      <c r="F13" s="50"/>
      <c r="G13" s="50"/>
      <c r="H13" s="50"/>
    </row>
    <row r="14" spans="1:8" x14ac:dyDescent="0.2">
      <c r="A14" s="456" t="s">
        <v>36</v>
      </c>
      <c r="B14" s="162">
        <v>19715.731</v>
      </c>
      <c r="C14" s="458">
        <v>15002.404</v>
      </c>
      <c r="D14" s="81">
        <v>4713</v>
      </c>
      <c r="E14" s="34"/>
      <c r="F14" s="50"/>
      <c r="G14" s="50"/>
      <c r="H14" s="50"/>
    </row>
    <row r="15" spans="1:8" ht="3" customHeight="1" x14ac:dyDescent="0.2">
      <c r="A15" s="152"/>
      <c r="B15" s="457"/>
      <c r="C15" s="171"/>
      <c r="D15" s="82"/>
      <c r="E15" s="34"/>
      <c r="F15" s="50"/>
      <c r="G15" s="50"/>
      <c r="H15" s="50"/>
    </row>
    <row r="16" spans="1:8" x14ac:dyDescent="0.2">
      <c r="A16" s="456" t="s">
        <v>37</v>
      </c>
      <c r="B16" s="457"/>
      <c r="C16" s="171"/>
      <c r="D16" s="82"/>
      <c r="E16" s="34"/>
      <c r="F16" s="50"/>
      <c r="G16" s="50"/>
      <c r="H16" s="50"/>
    </row>
    <row r="17" spans="1:8" ht="13.5" x14ac:dyDescent="0.2">
      <c r="A17" s="74" t="s">
        <v>270</v>
      </c>
      <c r="B17" s="457">
        <v>5.3449999999999998</v>
      </c>
      <c r="C17" s="171">
        <v>5.0949999999999998</v>
      </c>
      <c r="D17" s="484" t="s">
        <v>594</v>
      </c>
      <c r="F17" s="50"/>
      <c r="G17" s="50"/>
      <c r="H17" s="50"/>
    </row>
    <row r="18" spans="1:8" x14ac:dyDescent="0.2">
      <c r="A18" s="74" t="s">
        <v>38</v>
      </c>
      <c r="B18" s="457">
        <v>0</v>
      </c>
      <c r="C18" s="171">
        <v>0</v>
      </c>
      <c r="D18" s="459" t="s">
        <v>299</v>
      </c>
      <c r="E18" s="34"/>
      <c r="F18" s="50"/>
      <c r="G18" s="50"/>
      <c r="H18" s="50"/>
    </row>
    <row r="19" spans="1:8" x14ac:dyDescent="0.2">
      <c r="A19" s="74" t="s">
        <v>221</v>
      </c>
      <c r="B19" s="457">
        <v>8</v>
      </c>
      <c r="C19" s="171">
        <v>10</v>
      </c>
      <c r="D19" s="459">
        <v>-3</v>
      </c>
      <c r="E19" s="34"/>
      <c r="F19" s="50"/>
      <c r="G19" s="50"/>
      <c r="H19" s="50"/>
    </row>
    <row r="20" spans="1:8" x14ac:dyDescent="0.2">
      <c r="A20" s="456" t="s">
        <v>39</v>
      </c>
      <c r="B20" s="162">
        <v>13.111000000000001</v>
      </c>
      <c r="C20" s="458">
        <v>15.455</v>
      </c>
      <c r="D20" s="459">
        <v>-2</v>
      </c>
      <c r="E20" s="34"/>
      <c r="F20" s="50"/>
      <c r="G20" s="50"/>
      <c r="H20" s="50"/>
    </row>
    <row r="21" spans="1:8" ht="3" customHeight="1" x14ac:dyDescent="0.2">
      <c r="A21" s="152"/>
      <c r="B21" s="457"/>
      <c r="C21" s="171"/>
      <c r="D21" s="82"/>
      <c r="E21" s="34"/>
      <c r="F21" s="50"/>
      <c r="G21" s="50"/>
      <c r="H21" s="50"/>
    </row>
    <row r="22" spans="1:8" x14ac:dyDescent="0.2">
      <c r="A22" s="455" t="s">
        <v>40</v>
      </c>
      <c r="B22" s="460">
        <v>19728.842000000001</v>
      </c>
      <c r="C22" s="461">
        <v>15017.859</v>
      </c>
      <c r="D22" s="158">
        <v>4711</v>
      </c>
      <c r="E22" s="37"/>
      <c r="F22" s="50"/>
      <c r="G22" s="50"/>
      <c r="H22" s="50"/>
    </row>
    <row r="23" spans="1:8" ht="3" customHeight="1" x14ac:dyDescent="0.2">
      <c r="A23" s="152"/>
      <c r="B23" s="457"/>
      <c r="C23" s="171"/>
      <c r="D23" s="82">
        <f t="shared" ref="D23:D49" si="0">(B23-C23)</f>
        <v>0</v>
      </c>
      <c r="E23" s="34"/>
    </row>
    <row r="24" spans="1:8" x14ac:dyDescent="0.2">
      <c r="A24" s="455" t="s">
        <v>41</v>
      </c>
      <c r="B24" s="457"/>
      <c r="C24" s="171"/>
      <c r="D24" s="82"/>
      <c r="E24" s="34"/>
    </row>
    <row r="25" spans="1:8" x14ac:dyDescent="0.2">
      <c r="A25" s="456" t="s">
        <v>42</v>
      </c>
      <c r="B25" s="457"/>
      <c r="C25" s="171"/>
      <c r="D25" s="82"/>
      <c r="E25" s="34"/>
    </row>
    <row r="26" spans="1:8" x14ac:dyDescent="0.2">
      <c r="A26" s="74" t="s">
        <v>271</v>
      </c>
      <c r="B26" s="457">
        <v>1924.9659999999999</v>
      </c>
      <c r="C26" s="171">
        <v>2035.3409999999999</v>
      </c>
      <c r="D26" s="82">
        <v>-110</v>
      </c>
      <c r="E26" s="34"/>
      <c r="F26" s="50"/>
      <c r="G26" s="50"/>
      <c r="H26" s="50"/>
    </row>
    <row r="27" spans="1:8" x14ac:dyDescent="0.2">
      <c r="A27" s="74" t="s">
        <v>272</v>
      </c>
      <c r="B27" s="457">
        <v>15255.467000000001</v>
      </c>
      <c r="C27" s="171">
        <v>14704.196</v>
      </c>
      <c r="D27" s="82">
        <v>551</v>
      </c>
      <c r="E27" s="34"/>
      <c r="F27" s="50"/>
      <c r="G27" s="50"/>
      <c r="H27" s="50"/>
    </row>
    <row r="28" spans="1:8" x14ac:dyDescent="0.2">
      <c r="A28" s="74" t="s">
        <v>273</v>
      </c>
      <c r="B28" s="457">
        <v>19.841999999999999</v>
      </c>
      <c r="C28" s="171">
        <v>191.3</v>
      </c>
      <c r="D28" s="82">
        <v>-171</v>
      </c>
      <c r="E28" s="34"/>
      <c r="F28" s="50"/>
      <c r="G28" s="50"/>
      <c r="H28" s="50"/>
    </row>
    <row r="29" spans="1:8" x14ac:dyDescent="0.2">
      <c r="A29" s="456" t="s">
        <v>43</v>
      </c>
      <c r="B29" s="162">
        <v>17200.276000000002</v>
      </c>
      <c r="C29" s="458">
        <v>16930.837</v>
      </c>
      <c r="D29" s="81">
        <v>269</v>
      </c>
      <c r="E29" s="38"/>
      <c r="F29" s="50"/>
      <c r="G29" s="50"/>
      <c r="H29" s="50"/>
    </row>
    <row r="30" spans="1:8" ht="3" customHeight="1" x14ac:dyDescent="0.2">
      <c r="A30" s="152"/>
      <c r="B30" s="457"/>
      <c r="C30" s="171"/>
      <c r="D30" s="82">
        <f t="shared" si="0"/>
        <v>0</v>
      </c>
      <c r="E30" s="34"/>
      <c r="F30" s="50"/>
      <c r="G30" s="50"/>
      <c r="H30" s="50"/>
    </row>
    <row r="31" spans="1:8" x14ac:dyDescent="0.2">
      <c r="A31" s="456" t="s">
        <v>44</v>
      </c>
      <c r="B31" s="457"/>
      <c r="C31" s="171"/>
      <c r="D31" s="82"/>
      <c r="E31" s="34"/>
      <c r="F31" s="50"/>
      <c r="G31" s="50"/>
      <c r="H31" s="50"/>
    </row>
    <row r="32" spans="1:8" x14ac:dyDescent="0.2">
      <c r="A32" s="74" t="s">
        <v>271</v>
      </c>
      <c r="B32" s="457">
        <v>217.798</v>
      </c>
      <c r="C32" s="171">
        <v>241.6</v>
      </c>
      <c r="D32" s="82">
        <v>-24</v>
      </c>
      <c r="E32" s="34"/>
      <c r="F32" s="50"/>
      <c r="G32" s="50"/>
      <c r="H32" s="50"/>
    </row>
    <row r="33" spans="1:8" x14ac:dyDescent="0.2">
      <c r="A33" s="74" t="s">
        <v>45</v>
      </c>
      <c r="B33" s="457">
        <v>1220.856</v>
      </c>
      <c r="C33" s="171">
        <v>1178.278</v>
      </c>
      <c r="D33" s="82">
        <v>43</v>
      </c>
      <c r="E33" s="34"/>
      <c r="F33" s="50"/>
      <c r="G33" s="50"/>
      <c r="H33" s="50"/>
    </row>
    <row r="34" spans="1:8" ht="13.5" x14ac:dyDescent="0.2">
      <c r="A34" s="74" t="s">
        <v>274</v>
      </c>
      <c r="B34" s="485" t="s">
        <v>594</v>
      </c>
      <c r="C34" s="171">
        <v>4.4000000000000004</v>
      </c>
      <c r="D34" s="82">
        <v>4</v>
      </c>
      <c r="E34" s="39"/>
      <c r="F34" s="50"/>
      <c r="G34" s="50"/>
      <c r="H34" s="50"/>
    </row>
    <row r="35" spans="1:8" x14ac:dyDescent="0.2">
      <c r="A35" s="456" t="s">
        <v>46</v>
      </c>
      <c r="B35" s="162">
        <v>1438.7539999999999</v>
      </c>
      <c r="C35" s="458">
        <v>1424.278</v>
      </c>
      <c r="D35" s="81">
        <v>14</v>
      </c>
      <c r="E35" s="38"/>
      <c r="F35" s="50"/>
      <c r="G35" s="50"/>
      <c r="H35" s="50"/>
    </row>
    <row r="36" spans="1:8" ht="3" customHeight="1" x14ac:dyDescent="0.2">
      <c r="A36" s="152"/>
      <c r="B36" s="457"/>
      <c r="C36" s="171"/>
      <c r="D36" s="82">
        <f t="shared" si="0"/>
        <v>0</v>
      </c>
      <c r="E36" s="34"/>
      <c r="F36" s="50"/>
      <c r="G36" s="50"/>
      <c r="H36" s="50"/>
    </row>
    <row r="37" spans="1:8" x14ac:dyDescent="0.2">
      <c r="A37" s="456" t="s">
        <v>37</v>
      </c>
      <c r="B37" s="457"/>
      <c r="C37" s="171"/>
      <c r="D37" s="82"/>
      <c r="E37" s="34"/>
      <c r="F37" s="50"/>
      <c r="G37" s="50"/>
      <c r="H37" s="50"/>
    </row>
    <row r="38" spans="1:8" x14ac:dyDescent="0.2">
      <c r="A38" s="74" t="s">
        <v>47</v>
      </c>
      <c r="B38" s="151">
        <v>1317.624</v>
      </c>
      <c r="C38" s="171">
        <v>241.68</v>
      </c>
      <c r="D38" s="82">
        <v>1076</v>
      </c>
      <c r="E38" s="34"/>
      <c r="F38" s="50"/>
      <c r="G38" s="50"/>
      <c r="H38" s="50"/>
    </row>
    <row r="39" spans="1:8" x14ac:dyDescent="0.2">
      <c r="A39" s="74" t="s">
        <v>48</v>
      </c>
      <c r="B39" s="457">
        <v>6.6879999999999997</v>
      </c>
      <c r="C39" s="171">
        <v>9.3000000000000007</v>
      </c>
      <c r="D39" s="82">
        <v>-3</v>
      </c>
      <c r="E39" s="34"/>
      <c r="F39" s="50"/>
      <c r="G39" s="50"/>
      <c r="H39" s="50"/>
    </row>
    <row r="40" spans="1:8" x14ac:dyDescent="0.2">
      <c r="A40" s="456" t="s">
        <v>39</v>
      </c>
      <c r="B40" s="162">
        <v>1324.3119999999999</v>
      </c>
      <c r="C40" s="458">
        <v>250.98</v>
      </c>
      <c r="D40" s="81">
        <v>1073</v>
      </c>
      <c r="E40" s="34"/>
      <c r="F40" s="50"/>
      <c r="G40" s="50"/>
      <c r="H40" s="50"/>
    </row>
    <row r="41" spans="1:8" ht="3" customHeight="1" x14ac:dyDescent="0.2">
      <c r="A41" s="152"/>
      <c r="B41" s="457"/>
      <c r="C41" s="171">
        <v>0</v>
      </c>
      <c r="D41" s="82">
        <f t="shared" si="0"/>
        <v>0</v>
      </c>
      <c r="E41" s="34"/>
      <c r="F41" s="50"/>
      <c r="G41" s="50"/>
      <c r="H41" s="50"/>
    </row>
    <row r="42" spans="1:8" x14ac:dyDescent="0.2">
      <c r="A42" s="455" t="s">
        <v>49</v>
      </c>
      <c r="B42" s="460">
        <v>19963.341</v>
      </c>
      <c r="C42" s="461">
        <v>18606.094000000001</v>
      </c>
      <c r="D42" s="158">
        <v>1357</v>
      </c>
      <c r="E42" s="37"/>
      <c r="F42" s="50"/>
      <c r="G42" s="50"/>
      <c r="H42" s="50"/>
    </row>
    <row r="43" spans="1:8" ht="3" customHeight="1" x14ac:dyDescent="0.2">
      <c r="A43" s="152"/>
      <c r="B43" s="457"/>
      <c r="C43" s="461">
        <v>0</v>
      </c>
      <c r="D43" s="82"/>
      <c r="E43" s="34"/>
      <c r="F43" s="50"/>
      <c r="G43" s="50"/>
      <c r="H43" s="50"/>
    </row>
    <row r="44" spans="1:8" x14ac:dyDescent="0.2">
      <c r="A44" s="455" t="s">
        <v>50</v>
      </c>
      <c r="B44" s="460">
        <v>-234</v>
      </c>
      <c r="C44" s="461">
        <v>-3588</v>
      </c>
      <c r="D44" s="158">
        <v>3354</v>
      </c>
      <c r="E44" s="37"/>
      <c r="F44" s="50"/>
      <c r="G44" s="50"/>
      <c r="H44" s="50"/>
    </row>
    <row r="45" spans="1:8" ht="3" customHeight="1" x14ac:dyDescent="0.2">
      <c r="A45" s="152"/>
      <c r="B45" s="457"/>
      <c r="C45" s="171"/>
      <c r="D45" s="82">
        <f t="shared" si="0"/>
        <v>0</v>
      </c>
      <c r="E45" s="34"/>
      <c r="F45" s="50"/>
      <c r="G45" s="50"/>
      <c r="H45" s="50"/>
    </row>
    <row r="46" spans="1:8" x14ac:dyDescent="0.2">
      <c r="A46" s="455" t="s">
        <v>51</v>
      </c>
      <c r="B46" s="457"/>
      <c r="C46" s="171"/>
      <c r="D46" s="82"/>
      <c r="E46" s="34"/>
      <c r="F46" s="50"/>
      <c r="G46" s="50"/>
      <c r="H46" s="50"/>
    </row>
    <row r="47" spans="1:8" x14ac:dyDescent="0.2">
      <c r="A47" s="74" t="s">
        <v>52</v>
      </c>
      <c r="B47" s="457">
        <v>-16630.168000000001</v>
      </c>
      <c r="C47" s="171">
        <v>-13867.612999999999</v>
      </c>
      <c r="D47" s="82">
        <v>-2763</v>
      </c>
      <c r="E47" s="34"/>
      <c r="F47" s="50"/>
      <c r="G47" s="50"/>
      <c r="H47" s="50"/>
    </row>
    <row r="48" spans="1:8" x14ac:dyDescent="0.2">
      <c r="A48" s="74" t="s">
        <v>563</v>
      </c>
      <c r="B48" s="457">
        <v>-16864.667000000001</v>
      </c>
      <c r="C48" s="171">
        <v>-17455.848000000002</v>
      </c>
      <c r="D48" s="82">
        <v>591</v>
      </c>
      <c r="E48" s="34"/>
      <c r="F48" s="50"/>
      <c r="G48" s="50"/>
      <c r="H48" s="50"/>
    </row>
    <row r="49" spans="1:8" ht="3" customHeight="1" x14ac:dyDescent="0.2">
      <c r="A49" s="152"/>
      <c r="B49" s="457"/>
      <c r="C49" s="171"/>
      <c r="D49" s="82">
        <f t="shared" si="0"/>
        <v>0</v>
      </c>
      <c r="E49" s="34"/>
      <c r="F49" s="50"/>
      <c r="G49" s="50"/>
      <c r="H49" s="50"/>
    </row>
    <row r="50" spans="1:8" x14ac:dyDescent="0.2">
      <c r="A50" s="152" t="s">
        <v>134</v>
      </c>
      <c r="B50" s="457"/>
      <c r="C50" s="171"/>
      <c r="D50" s="82"/>
      <c r="E50" s="34"/>
      <c r="F50" s="50"/>
      <c r="G50" s="50"/>
      <c r="H50" s="50"/>
    </row>
    <row r="51" spans="1:8" x14ac:dyDescent="0.2">
      <c r="A51" s="74" t="s">
        <v>53</v>
      </c>
      <c r="B51" s="457">
        <v>-14195.236000000001</v>
      </c>
      <c r="C51" s="171">
        <v>-12789.187</v>
      </c>
      <c r="D51" s="82">
        <v>-1406</v>
      </c>
      <c r="E51" s="34"/>
      <c r="F51" s="50"/>
      <c r="G51" s="50"/>
      <c r="H51" s="50"/>
    </row>
    <row r="52" spans="1:8" x14ac:dyDescent="0.2">
      <c r="A52" s="74" t="s">
        <v>564</v>
      </c>
      <c r="B52" s="457">
        <v>-2669.431</v>
      </c>
      <c r="C52" s="171">
        <v>-4666.6610000000001</v>
      </c>
      <c r="D52" s="82">
        <v>1997</v>
      </c>
      <c r="E52" s="34"/>
      <c r="F52" s="50"/>
      <c r="G52" s="50"/>
      <c r="H52" s="50"/>
    </row>
    <row r="53" spans="1:8" x14ac:dyDescent="0.2">
      <c r="D53" s="40"/>
      <c r="E53" s="40"/>
    </row>
    <row r="54" spans="1:8" x14ac:dyDescent="0.2">
      <c r="A54" s="53" t="s">
        <v>302</v>
      </c>
      <c r="D54" s="40"/>
      <c r="E54" s="40"/>
    </row>
    <row r="55" spans="1:8" x14ac:dyDescent="0.2">
      <c r="A55" s="41" t="s">
        <v>30</v>
      </c>
      <c r="B55" s="21"/>
      <c r="C55" s="21"/>
      <c r="D55" s="21"/>
    </row>
  </sheetData>
  <mergeCells count="3">
    <mergeCell ref="A2:C2"/>
    <mergeCell ref="A3:C3"/>
    <mergeCell ref="A5:A6"/>
  </mergeCells>
  <pageMargins left="0.75" right="0.75" top="1" bottom="1" header="0.5" footer="0.5"/>
  <pageSetup paperSize="9" scale="84" fitToWidth="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H23"/>
  <sheetViews>
    <sheetView showGridLines="0" zoomScaleNormal="100" workbookViewId="0"/>
  </sheetViews>
  <sheetFormatPr defaultColWidth="9.140625" defaultRowHeight="11.25" x14ac:dyDescent="0.2"/>
  <cols>
    <col min="1" max="1" width="60.7109375" style="28" customWidth="1"/>
    <col min="2" max="5" width="9.7109375" style="24" customWidth="1"/>
    <col min="6" max="16384" width="9.140625" style="24"/>
  </cols>
  <sheetData>
    <row r="1" spans="1:8" ht="12.75" x14ac:dyDescent="0.2">
      <c r="A1" s="23" t="s">
        <v>54</v>
      </c>
    </row>
    <row r="2" spans="1:8" ht="12.75" x14ac:dyDescent="0.2">
      <c r="A2" s="23"/>
    </row>
    <row r="3" spans="1:8" ht="15.75" customHeight="1" x14ac:dyDescent="0.25">
      <c r="A3" s="534" t="s">
        <v>278</v>
      </c>
      <c r="B3" s="534"/>
      <c r="C3" s="534"/>
      <c r="D3" s="25"/>
    </row>
    <row r="4" spans="1:8" ht="15.75" customHeight="1" x14ac:dyDescent="0.25">
      <c r="A4" s="535" t="s">
        <v>567</v>
      </c>
      <c r="B4" s="535"/>
      <c r="C4" s="535"/>
      <c r="D4" s="112"/>
    </row>
    <row r="5" spans="1:8" ht="5.25" customHeight="1" x14ac:dyDescent="0.2"/>
    <row r="6" spans="1:8" x14ac:dyDescent="0.2">
      <c r="A6" s="533"/>
      <c r="B6" s="462">
        <v>2020</v>
      </c>
      <c r="C6" s="446">
        <v>2019</v>
      </c>
      <c r="D6" s="446" t="s">
        <v>27</v>
      </c>
    </row>
    <row r="7" spans="1:8" x14ac:dyDescent="0.2">
      <c r="A7" s="511"/>
      <c r="B7" s="463" t="s">
        <v>2</v>
      </c>
      <c r="C7" s="427" t="s">
        <v>2</v>
      </c>
      <c r="D7" s="427" t="s">
        <v>2</v>
      </c>
    </row>
    <row r="8" spans="1:8" x14ac:dyDescent="0.2">
      <c r="A8" s="428"/>
      <c r="B8" s="148"/>
      <c r="C8" s="422"/>
      <c r="D8" s="422"/>
    </row>
    <row r="9" spans="1:8" x14ac:dyDescent="0.2">
      <c r="A9" s="428" t="s">
        <v>55</v>
      </c>
      <c r="B9" s="457">
        <v>14195.236000000001</v>
      </c>
      <c r="C9" s="87">
        <v>12789.187</v>
      </c>
      <c r="D9" s="87">
        <v>1406</v>
      </c>
      <c r="F9" s="50"/>
      <c r="G9" s="50"/>
      <c r="H9" s="50"/>
    </row>
    <row r="10" spans="1:8" x14ac:dyDescent="0.2">
      <c r="A10" s="428" t="s">
        <v>56</v>
      </c>
      <c r="B10" s="457">
        <v>542.15700000000004</v>
      </c>
      <c r="C10" s="87">
        <v>837.697</v>
      </c>
      <c r="D10" s="87">
        <v>-296</v>
      </c>
      <c r="F10" s="50"/>
      <c r="G10" s="50"/>
      <c r="H10" s="50"/>
    </row>
    <row r="11" spans="1:8" x14ac:dyDescent="0.2">
      <c r="A11" s="428" t="s">
        <v>57</v>
      </c>
      <c r="B11" s="457">
        <v>1403.002</v>
      </c>
      <c r="C11" s="87">
        <v>1304.231</v>
      </c>
      <c r="D11" s="87">
        <v>99</v>
      </c>
      <c r="F11" s="50"/>
      <c r="G11" s="50"/>
      <c r="H11" s="50"/>
    </row>
    <row r="12" spans="1:8" x14ac:dyDescent="0.2">
      <c r="A12" s="428" t="s">
        <v>58</v>
      </c>
      <c r="B12" s="457">
        <v>150.27199999999999</v>
      </c>
      <c r="C12" s="87">
        <v>153.03899999999999</v>
      </c>
      <c r="D12" s="87">
        <v>-3</v>
      </c>
      <c r="F12" s="50"/>
      <c r="G12" s="50"/>
      <c r="H12" s="50"/>
    </row>
    <row r="13" spans="1:8" x14ac:dyDescent="0.2">
      <c r="A13" s="428" t="s">
        <v>59</v>
      </c>
      <c r="B13" s="457"/>
      <c r="C13" s="87"/>
      <c r="D13" s="87"/>
      <c r="F13" s="50"/>
      <c r="G13" s="50"/>
      <c r="H13" s="50"/>
    </row>
    <row r="14" spans="1:8" x14ac:dyDescent="0.2">
      <c r="A14" s="428" t="s">
        <v>60</v>
      </c>
      <c r="B14" s="457">
        <v>137.35400000000001</v>
      </c>
      <c r="C14" s="87">
        <v>93.308000000000007</v>
      </c>
      <c r="D14" s="87">
        <v>44</v>
      </c>
      <c r="F14" s="50"/>
      <c r="G14" s="50"/>
      <c r="H14" s="50"/>
    </row>
    <row r="15" spans="1:8" x14ac:dyDescent="0.2">
      <c r="A15" s="428" t="s">
        <v>61</v>
      </c>
      <c r="B15" s="485" t="s">
        <v>299</v>
      </c>
      <c r="C15" s="87">
        <v>92.34</v>
      </c>
      <c r="D15" s="87">
        <v>-92</v>
      </c>
      <c r="F15" s="50"/>
      <c r="G15" s="50"/>
      <c r="H15" s="50"/>
    </row>
    <row r="16" spans="1:8" x14ac:dyDescent="0.2">
      <c r="A16" s="428" t="s">
        <v>275</v>
      </c>
      <c r="B16" s="457">
        <v>91</v>
      </c>
      <c r="C16" s="87">
        <v>90</v>
      </c>
      <c r="D16" s="487" t="s">
        <v>590</v>
      </c>
      <c r="F16" s="50"/>
      <c r="G16" s="50"/>
      <c r="H16" s="50"/>
    </row>
    <row r="17" spans="1:8" x14ac:dyDescent="0.2">
      <c r="A17" s="428"/>
      <c r="B17" s="457"/>
      <c r="C17" s="87"/>
      <c r="D17" s="464"/>
      <c r="F17" s="50"/>
      <c r="G17" s="50"/>
      <c r="H17" s="50"/>
    </row>
    <row r="18" spans="1:8" x14ac:dyDescent="0.2">
      <c r="A18" s="13" t="s">
        <v>565</v>
      </c>
      <c r="B18" s="465">
        <v>16518.735000000001</v>
      </c>
      <c r="C18" s="89">
        <v>15359.887000000001</v>
      </c>
      <c r="D18" s="466">
        <v>1159</v>
      </c>
      <c r="F18" s="50"/>
      <c r="G18" s="50"/>
      <c r="H18" s="50"/>
    </row>
    <row r="19" spans="1:8" x14ac:dyDescent="0.2">
      <c r="A19" s="44"/>
      <c r="B19" s="45"/>
      <c r="C19" s="45"/>
      <c r="D19" s="45"/>
    </row>
    <row r="20" spans="1:8" x14ac:dyDescent="0.2">
      <c r="A20" s="53" t="s">
        <v>302</v>
      </c>
      <c r="B20" s="45"/>
      <c r="C20" s="45"/>
      <c r="D20" s="45"/>
    </row>
    <row r="21" spans="1:8" ht="15.75" customHeight="1" x14ac:dyDescent="0.2">
      <c r="A21" s="41" t="s">
        <v>30</v>
      </c>
      <c r="B21" s="46"/>
      <c r="C21" s="46"/>
      <c r="D21" s="21"/>
    </row>
    <row r="23" spans="1:8" x14ac:dyDescent="0.2">
      <c r="B23" s="47"/>
    </row>
  </sheetData>
  <mergeCells count="3">
    <mergeCell ref="A3:C3"/>
    <mergeCell ref="A4:C4"/>
    <mergeCell ref="A6:A7"/>
  </mergeCells>
  <pageMargins left="0.75" right="0.75" top="1" bottom="1" header="0.5" footer="0.5"/>
  <pageSetup paperSize="9"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H32"/>
  <sheetViews>
    <sheetView showGridLines="0" zoomScaleNormal="100" workbookViewId="0"/>
  </sheetViews>
  <sheetFormatPr defaultColWidth="9.140625" defaultRowHeight="11.25" x14ac:dyDescent="0.2"/>
  <cols>
    <col min="1" max="1" width="60.7109375" style="28" customWidth="1"/>
    <col min="2" max="3" width="9.7109375" style="24" customWidth="1"/>
    <col min="4" max="16384" width="9.140625" style="24"/>
  </cols>
  <sheetData>
    <row r="1" spans="1:8" ht="12.75" x14ac:dyDescent="0.2">
      <c r="A1" s="23" t="s">
        <v>62</v>
      </c>
    </row>
    <row r="2" spans="1:8" ht="12.75" x14ac:dyDescent="0.2">
      <c r="A2" s="23"/>
    </row>
    <row r="3" spans="1:8" ht="15.75" x14ac:dyDescent="0.25">
      <c r="A3" s="534" t="s">
        <v>584</v>
      </c>
      <c r="B3" s="536"/>
      <c r="C3" s="536"/>
    </row>
    <row r="4" spans="1:8" ht="3" customHeight="1" x14ac:dyDescent="0.2"/>
    <row r="5" spans="1:8" x14ac:dyDescent="0.2">
      <c r="A5" s="533"/>
      <c r="B5" s="453">
        <v>2020</v>
      </c>
      <c r="C5" s="446">
        <v>2019</v>
      </c>
      <c r="D5" s="454" t="s">
        <v>27</v>
      </c>
    </row>
    <row r="6" spans="1:8" x14ac:dyDescent="0.2">
      <c r="A6" s="511"/>
      <c r="B6" s="467" t="s">
        <v>2</v>
      </c>
      <c r="C6" s="427" t="s">
        <v>2</v>
      </c>
      <c r="D6" s="427" t="s">
        <v>2</v>
      </c>
    </row>
    <row r="7" spans="1:8" ht="3" customHeight="1" x14ac:dyDescent="0.2">
      <c r="A7" s="428"/>
      <c r="B7" s="468"/>
      <c r="C7" s="422"/>
      <c r="D7" s="428"/>
    </row>
    <row r="8" spans="1:8" x14ac:dyDescent="0.2">
      <c r="A8" s="13" t="s">
        <v>63</v>
      </c>
      <c r="B8" s="468">
        <v>658.4</v>
      </c>
      <c r="C8" s="469">
        <v>652.20000000000005</v>
      </c>
      <c r="D8" s="470">
        <f>B8-C8</f>
        <v>6.1999999999999318</v>
      </c>
      <c r="F8" s="48"/>
      <c r="G8" s="48"/>
      <c r="H8" s="48"/>
    </row>
    <row r="9" spans="1:8" ht="3" customHeight="1" x14ac:dyDescent="0.2">
      <c r="A9" s="428"/>
      <c r="B9" s="471"/>
      <c r="C9" s="472"/>
      <c r="D9" s="473"/>
      <c r="F9" s="48"/>
      <c r="G9" s="48"/>
      <c r="H9" s="48"/>
    </row>
    <row r="10" spans="1:8" x14ac:dyDescent="0.2">
      <c r="A10" s="101" t="s">
        <v>64</v>
      </c>
      <c r="B10" s="474">
        <v>33.628</v>
      </c>
      <c r="C10" s="475">
        <v>220.65600000000001</v>
      </c>
      <c r="D10" s="476">
        <v>-187</v>
      </c>
      <c r="F10" s="48"/>
      <c r="G10" s="48"/>
      <c r="H10" s="48"/>
    </row>
    <row r="11" spans="1:8" x14ac:dyDescent="0.2">
      <c r="A11" s="428" t="s">
        <v>65</v>
      </c>
      <c r="B11" s="467"/>
      <c r="C11" s="472"/>
      <c r="D11" s="473"/>
      <c r="F11" s="48"/>
      <c r="G11" s="48"/>
      <c r="H11" s="48"/>
    </row>
    <row r="12" spans="1:8" x14ac:dyDescent="0.2">
      <c r="A12" s="74" t="s">
        <v>566</v>
      </c>
      <c r="B12" s="467">
        <v>13.686</v>
      </c>
      <c r="C12" s="472">
        <v>24.956</v>
      </c>
      <c r="D12" s="473">
        <v>-11.3</v>
      </c>
      <c r="F12" s="48"/>
      <c r="G12" s="48"/>
      <c r="H12" s="48"/>
    </row>
    <row r="13" spans="1:8" x14ac:dyDescent="0.2">
      <c r="A13" s="74" t="s">
        <v>276</v>
      </c>
      <c r="B13" s="485" t="s">
        <v>299</v>
      </c>
      <c r="C13" s="489" t="s">
        <v>299</v>
      </c>
      <c r="D13" s="486" t="s">
        <v>299</v>
      </c>
      <c r="F13" s="48"/>
      <c r="G13" s="48"/>
      <c r="H13" s="48"/>
    </row>
    <row r="14" spans="1:8" x14ac:dyDescent="0.2">
      <c r="A14" s="74" t="s">
        <v>277</v>
      </c>
      <c r="B14" s="467"/>
      <c r="C14" s="472"/>
      <c r="D14" s="473"/>
      <c r="F14" s="48"/>
      <c r="G14" s="48"/>
      <c r="H14" s="48"/>
    </row>
    <row r="15" spans="1:8" x14ac:dyDescent="0.2">
      <c r="A15" s="477" t="s">
        <v>66</v>
      </c>
      <c r="B15" s="467">
        <v>19.841999999999999</v>
      </c>
      <c r="C15" s="472">
        <v>191.3</v>
      </c>
      <c r="D15" s="473">
        <v>-171.5</v>
      </c>
      <c r="F15" s="48"/>
      <c r="G15" s="48"/>
      <c r="H15" s="48"/>
    </row>
    <row r="16" spans="1:8" x14ac:dyDescent="0.2">
      <c r="A16" s="74" t="s">
        <v>67</v>
      </c>
      <c r="B16" s="467">
        <v>0.1</v>
      </c>
      <c r="C16" s="472">
        <v>4.4000000000000004</v>
      </c>
      <c r="D16" s="473">
        <v>-4.3</v>
      </c>
      <c r="F16" s="48"/>
      <c r="G16" s="48"/>
      <c r="H16" s="48"/>
    </row>
    <row r="17" spans="1:8" ht="3" customHeight="1" x14ac:dyDescent="0.2">
      <c r="A17" s="428"/>
      <c r="B17" s="467"/>
      <c r="C17" s="472"/>
      <c r="D17" s="473">
        <f t="shared" ref="D17:D22" si="0">B17-C17</f>
        <v>0</v>
      </c>
      <c r="F17" s="48"/>
      <c r="G17" s="48"/>
      <c r="H17" s="48"/>
    </row>
    <row r="18" spans="1:8" x14ac:dyDescent="0.2">
      <c r="A18" s="13" t="s">
        <v>68</v>
      </c>
      <c r="B18" s="467"/>
      <c r="C18" s="472"/>
      <c r="D18" s="473"/>
      <c r="F18" s="48"/>
      <c r="G18" s="48"/>
      <c r="H18" s="48"/>
    </row>
    <row r="19" spans="1:8" x14ac:dyDescent="0.2">
      <c r="A19" s="428" t="s">
        <v>69</v>
      </c>
      <c r="B19" s="467">
        <v>8</v>
      </c>
      <c r="C19" s="472">
        <v>16.5</v>
      </c>
      <c r="D19" s="473">
        <v>-8.5</v>
      </c>
      <c r="F19" s="48"/>
      <c r="G19" s="48"/>
      <c r="H19" s="48"/>
    </row>
    <row r="20" spans="1:8" x14ac:dyDescent="0.2">
      <c r="A20" s="428" t="s">
        <v>70</v>
      </c>
      <c r="B20" s="467">
        <v>2</v>
      </c>
      <c r="C20" s="472">
        <v>2</v>
      </c>
      <c r="D20" s="488" t="s">
        <v>299</v>
      </c>
      <c r="F20" s="48"/>
      <c r="G20" s="48"/>
      <c r="H20" s="48"/>
    </row>
    <row r="21" spans="1:8" hidden="1" x14ac:dyDescent="0.2">
      <c r="A21" s="428" t="s">
        <v>80</v>
      </c>
      <c r="B21" s="467">
        <v>0</v>
      </c>
      <c r="C21" s="472">
        <v>0</v>
      </c>
      <c r="D21" s="488">
        <f t="shared" si="0"/>
        <v>0</v>
      </c>
      <c r="F21" s="48"/>
      <c r="G21" s="48"/>
      <c r="H21" s="48"/>
    </row>
    <row r="22" spans="1:8" hidden="1" x14ac:dyDescent="0.2">
      <c r="A22" s="428" t="s">
        <v>71</v>
      </c>
      <c r="B22" s="467">
        <v>0</v>
      </c>
      <c r="C22" s="472">
        <v>0</v>
      </c>
      <c r="D22" s="488">
        <f t="shared" si="0"/>
        <v>0</v>
      </c>
      <c r="F22" s="48"/>
      <c r="G22" s="48"/>
      <c r="H22" s="48"/>
    </row>
    <row r="23" spans="1:8" x14ac:dyDescent="0.2">
      <c r="A23" s="428" t="s">
        <v>72</v>
      </c>
      <c r="B23" s="467">
        <v>1.1200000000000001</v>
      </c>
      <c r="C23" s="472">
        <v>1.1200000000000001</v>
      </c>
      <c r="D23" s="488" t="s">
        <v>299</v>
      </c>
      <c r="F23" s="48"/>
      <c r="G23" s="48"/>
      <c r="H23" s="48"/>
    </row>
    <row r="24" spans="1:8" x14ac:dyDescent="0.2">
      <c r="A24" s="428" t="s">
        <v>73</v>
      </c>
      <c r="B24" s="467">
        <v>2.5</v>
      </c>
      <c r="C24" s="472">
        <v>2.5</v>
      </c>
      <c r="D24" s="488" t="s">
        <v>299</v>
      </c>
      <c r="F24" s="48"/>
      <c r="G24" s="48"/>
      <c r="H24" s="48"/>
    </row>
    <row r="25" spans="1:8" x14ac:dyDescent="0.2">
      <c r="A25" s="428" t="s">
        <v>75</v>
      </c>
      <c r="B25" s="478">
        <v>6.6000000000000003E-2</v>
      </c>
      <c r="C25" s="472">
        <v>2.7360000000000002</v>
      </c>
      <c r="D25" s="473">
        <v>-2.7</v>
      </c>
      <c r="F25" s="48"/>
      <c r="G25" s="48"/>
      <c r="H25" s="48"/>
    </row>
    <row r="26" spans="1:8" x14ac:dyDescent="0.2">
      <c r="A26" s="428" t="s">
        <v>74</v>
      </c>
      <c r="B26" s="485" t="s">
        <v>299</v>
      </c>
      <c r="C26" s="472">
        <v>0.1</v>
      </c>
      <c r="D26" s="479">
        <v>-0.1</v>
      </c>
      <c r="F26" s="48"/>
      <c r="G26" s="48"/>
      <c r="H26" s="48"/>
    </row>
    <row r="27" spans="1:8" ht="3" customHeight="1" x14ac:dyDescent="0.2">
      <c r="A27" s="428"/>
      <c r="B27" s="468"/>
      <c r="C27" s="472"/>
      <c r="D27" s="473"/>
      <c r="F27" s="48"/>
      <c r="G27" s="48"/>
      <c r="H27" s="48"/>
    </row>
    <row r="28" spans="1:8" x14ac:dyDescent="0.2">
      <c r="A28" s="13" t="s">
        <v>76</v>
      </c>
      <c r="B28" s="468">
        <v>13.686</v>
      </c>
      <c r="C28" s="469">
        <v>24.956</v>
      </c>
      <c r="D28" s="470">
        <v>-11.3</v>
      </c>
      <c r="F28" s="48"/>
      <c r="G28" s="48"/>
      <c r="H28" s="48"/>
    </row>
    <row r="29" spans="1:8" ht="16.5" customHeight="1" x14ac:dyDescent="0.2">
      <c r="A29" s="41" t="s">
        <v>30</v>
      </c>
      <c r="B29" s="21"/>
      <c r="C29" s="21"/>
      <c r="D29" s="21"/>
    </row>
    <row r="32" spans="1:8" x14ac:dyDescent="0.2">
      <c r="A32" s="32"/>
    </row>
  </sheetData>
  <mergeCells count="2">
    <mergeCell ref="A3:C3"/>
    <mergeCell ref="A5:A6"/>
  </mergeCells>
  <pageMargins left="0.75" right="0.75" top="1" bottom="1" header="0.5" footer="0.5"/>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FB7EF-0027-403C-82A2-94DA8CFDDB3D}">
  <sheetPr>
    <tabColor theme="0"/>
  </sheetPr>
  <dimension ref="A1:J157"/>
  <sheetViews>
    <sheetView showGridLines="0" zoomScaleNormal="100" workbookViewId="0"/>
  </sheetViews>
  <sheetFormatPr defaultColWidth="9" defaultRowHeight="12.75" x14ac:dyDescent="0.2"/>
  <cols>
    <col min="1" max="1" width="33.28515625" style="113" customWidth="1"/>
    <col min="2" max="6" width="10.7109375" style="113" customWidth="1"/>
    <col min="7" max="7" width="10.7109375" style="135" customWidth="1"/>
    <col min="8" max="8" width="9" style="113"/>
    <col min="9" max="9" width="25.7109375" style="113" customWidth="1"/>
    <col min="10" max="16384" width="9" style="113"/>
  </cols>
  <sheetData>
    <row r="1" spans="1:10" x14ac:dyDescent="0.2">
      <c r="A1" s="113" t="s">
        <v>528</v>
      </c>
    </row>
    <row r="2" spans="1:10" ht="15.75" x14ac:dyDescent="0.25">
      <c r="A2" s="537" t="s">
        <v>279</v>
      </c>
      <c r="B2" s="537"/>
      <c r="C2" s="537"/>
      <c r="D2" s="537"/>
      <c r="E2" s="537"/>
      <c r="F2" s="537"/>
      <c r="G2" s="537"/>
    </row>
    <row r="3" spans="1:10" x14ac:dyDescent="0.2">
      <c r="A3" s="538" t="s">
        <v>568</v>
      </c>
      <c r="B3" s="538"/>
      <c r="C3" s="538"/>
      <c r="D3" s="538"/>
      <c r="E3" s="538"/>
      <c r="F3" s="538"/>
      <c r="G3" s="538"/>
    </row>
    <row r="4" spans="1:10" ht="4.5" customHeight="1" x14ac:dyDescent="0.2">
      <c r="G4" s="113"/>
    </row>
    <row r="5" spans="1:10" ht="12.75" customHeight="1" x14ac:dyDescent="0.2">
      <c r="A5" s="114"/>
      <c r="B5" s="539" t="s">
        <v>78</v>
      </c>
      <c r="C5" s="539" t="s">
        <v>301</v>
      </c>
      <c r="D5" s="541" t="s">
        <v>280</v>
      </c>
      <c r="E5" s="541"/>
      <c r="F5" s="539" t="s">
        <v>281</v>
      </c>
      <c r="G5" s="115"/>
    </row>
    <row r="6" spans="1:10" ht="45" customHeight="1" x14ac:dyDescent="0.2">
      <c r="A6" s="116"/>
      <c r="B6" s="540"/>
      <c r="C6" s="540"/>
      <c r="D6" s="433" t="s">
        <v>282</v>
      </c>
      <c r="E6" s="539" t="s">
        <v>283</v>
      </c>
      <c r="F6" s="540"/>
      <c r="G6" s="542" t="s">
        <v>284</v>
      </c>
    </row>
    <row r="7" spans="1:10" x14ac:dyDescent="0.2">
      <c r="A7" s="116"/>
      <c r="B7" s="540"/>
      <c r="C7" s="540"/>
      <c r="D7" s="433" t="s">
        <v>285</v>
      </c>
      <c r="E7" s="540"/>
      <c r="F7" s="540"/>
      <c r="G7" s="542"/>
    </row>
    <row r="8" spans="1:10" x14ac:dyDescent="0.2">
      <c r="A8" s="117"/>
      <c r="B8" s="433" t="s">
        <v>2</v>
      </c>
      <c r="C8" s="433" t="s">
        <v>2</v>
      </c>
      <c r="D8" s="433" t="s">
        <v>2</v>
      </c>
      <c r="E8" s="433" t="s">
        <v>2</v>
      </c>
      <c r="F8" s="433" t="s">
        <v>2</v>
      </c>
      <c r="G8" s="434" t="s">
        <v>2</v>
      </c>
    </row>
    <row r="9" spans="1:10" x14ac:dyDescent="0.2">
      <c r="A9" s="118" t="s">
        <v>286</v>
      </c>
      <c r="B9" s="116"/>
      <c r="C9" s="117"/>
      <c r="D9" s="117"/>
      <c r="E9" s="117"/>
      <c r="F9" s="117"/>
      <c r="G9" s="119"/>
      <c r="J9" s="117"/>
    </row>
    <row r="10" spans="1:10" ht="3.2" customHeight="1" x14ac:dyDescent="0.2">
      <c r="A10" s="118"/>
      <c r="B10" s="117"/>
      <c r="C10" s="117"/>
      <c r="D10" s="117"/>
      <c r="E10" s="117"/>
      <c r="F10" s="117"/>
      <c r="G10" s="119"/>
      <c r="J10" s="117"/>
    </row>
    <row r="11" spans="1:10" ht="12.2" customHeight="1" x14ac:dyDescent="0.2">
      <c r="A11" s="120" t="s">
        <v>287</v>
      </c>
      <c r="B11" s="121"/>
      <c r="C11" s="121"/>
      <c r="D11" s="121"/>
      <c r="E11" s="121"/>
      <c r="F11" s="121"/>
      <c r="G11" s="122"/>
      <c r="J11" s="117"/>
    </row>
    <row r="12" spans="1:10" ht="12.2" customHeight="1" x14ac:dyDescent="0.2">
      <c r="A12" s="120" t="s">
        <v>288</v>
      </c>
      <c r="B12" s="121"/>
      <c r="C12" s="121"/>
      <c r="D12" s="121"/>
      <c r="E12" s="121"/>
      <c r="F12" s="121"/>
      <c r="G12" s="122"/>
      <c r="J12" s="117"/>
    </row>
    <row r="13" spans="1:10" ht="12.2" customHeight="1" x14ac:dyDescent="0.2">
      <c r="A13" s="116" t="s">
        <v>289</v>
      </c>
      <c r="B13" s="121">
        <v>7.431</v>
      </c>
      <c r="C13" s="121">
        <v>0.627</v>
      </c>
      <c r="D13" s="121">
        <v>0</v>
      </c>
      <c r="E13" s="121">
        <v>0</v>
      </c>
      <c r="F13" s="121">
        <v>8.1</v>
      </c>
      <c r="G13" s="122">
        <v>0</v>
      </c>
      <c r="J13" s="117"/>
    </row>
    <row r="14" spans="1:10" ht="2.1" customHeight="1" x14ac:dyDescent="0.2">
      <c r="A14" s="118"/>
      <c r="B14" s="121"/>
      <c r="C14" s="121"/>
      <c r="D14" s="121"/>
      <c r="E14" s="121"/>
      <c r="F14" s="121"/>
      <c r="G14" s="122"/>
      <c r="J14" s="117"/>
    </row>
    <row r="15" spans="1:10" ht="12.2" customHeight="1" x14ac:dyDescent="0.2">
      <c r="A15" s="120" t="s">
        <v>79</v>
      </c>
      <c r="B15" s="121"/>
      <c r="C15" s="121"/>
      <c r="D15" s="121"/>
      <c r="E15" s="121"/>
      <c r="F15" s="121"/>
      <c r="G15" s="122"/>
      <c r="J15" s="117"/>
    </row>
    <row r="16" spans="1:10" ht="12.2" customHeight="1" x14ac:dyDescent="0.2">
      <c r="A16" s="116" t="s">
        <v>290</v>
      </c>
      <c r="B16" s="121">
        <v>79.566999999999993</v>
      </c>
      <c r="C16" s="121">
        <v>-20.309000000000001</v>
      </c>
      <c r="D16" s="121">
        <v>0</v>
      </c>
      <c r="E16" s="121">
        <v>0</v>
      </c>
      <c r="F16" s="121">
        <v>59.3</v>
      </c>
      <c r="G16" s="122">
        <v>0</v>
      </c>
      <c r="J16" s="117"/>
    </row>
    <row r="17" spans="1:10" x14ac:dyDescent="0.2">
      <c r="A17" s="116" t="s">
        <v>569</v>
      </c>
      <c r="B17" s="121">
        <v>79.114000000000004</v>
      </c>
      <c r="C17" s="121">
        <v>0</v>
      </c>
      <c r="D17" s="121">
        <v>0</v>
      </c>
      <c r="E17" s="121">
        <v>6.1529999999999996</v>
      </c>
      <c r="F17" s="121">
        <v>85.3</v>
      </c>
      <c r="G17" s="122">
        <v>0</v>
      </c>
      <c r="J17" s="117"/>
    </row>
    <row r="18" spans="1:10" ht="12.2" customHeight="1" x14ac:dyDescent="0.2">
      <c r="A18" s="116" t="s">
        <v>570</v>
      </c>
      <c r="B18" s="121">
        <v>20.925000000000001</v>
      </c>
      <c r="C18" s="121">
        <v>0</v>
      </c>
      <c r="D18" s="121">
        <v>0</v>
      </c>
      <c r="E18" s="121">
        <v>0.6</v>
      </c>
      <c r="F18" s="121">
        <v>21.5</v>
      </c>
      <c r="G18" s="122">
        <v>0</v>
      </c>
      <c r="J18" s="117"/>
    </row>
    <row r="19" spans="1:10" ht="2.1" customHeight="1" x14ac:dyDescent="0.2">
      <c r="A19" s="118"/>
      <c r="B19" s="121"/>
      <c r="C19" s="121"/>
      <c r="D19" s="121"/>
      <c r="E19" s="121"/>
      <c r="F19" s="121"/>
      <c r="G19" s="122"/>
      <c r="J19" s="117"/>
    </row>
    <row r="20" spans="1:10" x14ac:dyDescent="0.2">
      <c r="A20" s="120" t="s">
        <v>77</v>
      </c>
      <c r="B20" s="121"/>
      <c r="C20" s="121"/>
      <c r="D20" s="121"/>
      <c r="E20" s="121"/>
      <c r="F20" s="121"/>
      <c r="G20" s="122"/>
      <c r="J20" s="117"/>
    </row>
    <row r="21" spans="1:10" ht="12" customHeight="1" x14ac:dyDescent="0.2">
      <c r="A21" s="116" t="s">
        <v>291</v>
      </c>
      <c r="B21" s="121">
        <v>4979.4250000000002</v>
      </c>
      <c r="C21" s="121">
        <v>-0.627</v>
      </c>
      <c r="D21" s="121">
        <v>0</v>
      </c>
      <c r="E21" s="121">
        <v>0</v>
      </c>
      <c r="F21" s="121">
        <v>4978.8</v>
      </c>
      <c r="G21" s="122">
        <v>0</v>
      </c>
      <c r="J21" s="117"/>
    </row>
    <row r="22" spans="1:10" ht="3" customHeight="1" x14ac:dyDescent="0.2">
      <c r="A22" s="118"/>
      <c r="B22" s="121"/>
      <c r="C22" s="121"/>
      <c r="D22" s="121"/>
      <c r="E22" s="121"/>
      <c r="F22" s="121"/>
      <c r="G22" s="122"/>
      <c r="J22" s="117"/>
    </row>
    <row r="23" spans="1:10" x14ac:dyDescent="0.2">
      <c r="A23" s="120" t="s">
        <v>511</v>
      </c>
      <c r="B23" s="121"/>
      <c r="C23" s="121"/>
      <c r="D23" s="121"/>
      <c r="E23" s="121"/>
      <c r="F23" s="121"/>
      <c r="G23" s="122"/>
      <c r="J23" s="117"/>
    </row>
    <row r="24" spans="1:10" x14ac:dyDescent="0.2">
      <c r="A24" s="116" t="s">
        <v>571</v>
      </c>
      <c r="B24" s="121">
        <v>5.0430000000000001</v>
      </c>
      <c r="C24" s="121">
        <v>0</v>
      </c>
      <c r="D24" s="121">
        <v>0</v>
      </c>
      <c r="E24" s="121">
        <v>2.714</v>
      </c>
      <c r="F24" s="121">
        <v>7.8</v>
      </c>
      <c r="G24" s="122">
        <v>0.51400000000000001</v>
      </c>
      <c r="J24" s="117"/>
    </row>
    <row r="25" spans="1:10" ht="2.1" customHeight="1" x14ac:dyDescent="0.2">
      <c r="A25" s="118"/>
      <c r="B25" s="121"/>
      <c r="C25" s="121"/>
      <c r="D25" s="121"/>
      <c r="E25" s="121"/>
      <c r="F25" s="121"/>
      <c r="G25" s="122"/>
      <c r="J25" s="117"/>
    </row>
    <row r="26" spans="1:10" x14ac:dyDescent="0.2">
      <c r="A26" s="120" t="s">
        <v>424</v>
      </c>
      <c r="B26" s="121"/>
      <c r="C26" s="121"/>
      <c r="D26" s="121"/>
      <c r="E26" s="121"/>
      <c r="F26" s="121"/>
      <c r="G26" s="122"/>
      <c r="J26" s="117"/>
    </row>
    <row r="27" spans="1:10" x14ac:dyDescent="0.2">
      <c r="A27" s="116" t="s">
        <v>572</v>
      </c>
      <c r="B27" s="121">
        <v>204.69200000000001</v>
      </c>
      <c r="C27" s="121">
        <v>0</v>
      </c>
      <c r="D27" s="121">
        <v>0</v>
      </c>
      <c r="E27" s="121">
        <v>35</v>
      </c>
      <c r="F27" s="121">
        <v>239.7</v>
      </c>
      <c r="G27" s="122">
        <v>16.448</v>
      </c>
      <c r="J27" s="117"/>
    </row>
    <row r="28" spans="1:10" ht="3" customHeight="1" x14ac:dyDescent="0.2">
      <c r="A28" s="118"/>
      <c r="B28" s="121"/>
      <c r="C28" s="121"/>
      <c r="D28" s="121"/>
      <c r="E28" s="121"/>
      <c r="F28" s="121"/>
      <c r="G28" s="122"/>
      <c r="J28" s="117"/>
    </row>
    <row r="29" spans="1:10" ht="12.2" customHeight="1" x14ac:dyDescent="0.2">
      <c r="A29" s="120" t="s">
        <v>292</v>
      </c>
      <c r="B29" s="121"/>
      <c r="C29" s="121"/>
      <c r="D29" s="121"/>
      <c r="E29" s="121"/>
      <c r="F29" s="121"/>
      <c r="G29" s="122"/>
      <c r="J29" s="117"/>
    </row>
    <row r="30" spans="1:10" x14ac:dyDescent="0.2">
      <c r="A30" s="116" t="s">
        <v>293</v>
      </c>
      <c r="B30" s="121">
        <v>0</v>
      </c>
      <c r="C30" s="121">
        <v>20.309000000000001</v>
      </c>
      <c r="D30" s="121">
        <v>0</v>
      </c>
      <c r="E30" s="121">
        <v>0</v>
      </c>
      <c r="F30" s="121">
        <f>SUM(B30:E30)</f>
        <v>20.309000000000001</v>
      </c>
      <c r="G30" s="122">
        <v>0</v>
      </c>
      <c r="J30" s="117"/>
    </row>
    <row r="31" spans="1:10" ht="3.6" customHeight="1" x14ac:dyDescent="0.2">
      <c r="A31" s="118"/>
      <c r="B31" s="121"/>
      <c r="C31" s="121"/>
      <c r="D31" s="121"/>
      <c r="E31" s="121"/>
      <c r="F31" s="121"/>
      <c r="G31" s="122"/>
      <c r="J31" s="117"/>
    </row>
    <row r="32" spans="1:10" x14ac:dyDescent="0.2">
      <c r="A32" s="120" t="s">
        <v>294</v>
      </c>
      <c r="B32" s="121"/>
      <c r="C32" s="121"/>
      <c r="D32" s="121"/>
      <c r="E32" s="121"/>
      <c r="F32" s="121"/>
      <c r="G32" s="122"/>
      <c r="J32" s="117"/>
    </row>
    <row r="33" spans="1:10" x14ac:dyDescent="0.2">
      <c r="A33" s="116" t="s">
        <v>293</v>
      </c>
      <c r="B33" s="121">
        <v>0</v>
      </c>
      <c r="C33" s="121">
        <v>0</v>
      </c>
      <c r="D33" s="121">
        <v>4.1319999999999997</v>
      </c>
      <c r="E33" s="121">
        <v>0</v>
      </c>
      <c r="F33" s="121">
        <f>SUM(B33:E33)</f>
        <v>4.1319999999999997</v>
      </c>
      <c r="G33" s="122">
        <v>2.88</v>
      </c>
      <c r="J33" s="117"/>
    </row>
    <row r="34" spans="1:10" ht="4.5" customHeight="1" x14ac:dyDescent="0.2">
      <c r="A34" s="116"/>
      <c r="B34" s="123"/>
      <c r="C34" s="123"/>
      <c r="D34" s="123"/>
      <c r="E34" s="123"/>
      <c r="F34" s="123"/>
      <c r="G34" s="125"/>
      <c r="J34" s="117"/>
    </row>
    <row r="35" spans="1:10" ht="12.2" customHeight="1" x14ac:dyDescent="0.2">
      <c r="A35" s="118" t="s">
        <v>295</v>
      </c>
      <c r="B35" s="126"/>
      <c r="C35" s="127">
        <f>SUM(C13:C33)</f>
        <v>0</v>
      </c>
      <c r="D35" s="127">
        <v>4.0999999999999996</v>
      </c>
      <c r="E35" s="127">
        <f>SUM(E13:E33)</f>
        <v>44.466999999999999</v>
      </c>
      <c r="F35" s="127"/>
      <c r="G35" s="128">
        <v>19.8</v>
      </c>
      <c r="H35" s="121"/>
      <c r="J35" s="117"/>
    </row>
    <row r="36" spans="1:10" ht="3.2" customHeight="1" x14ac:dyDescent="0.2">
      <c r="B36" s="123"/>
      <c r="C36" s="123"/>
      <c r="D36" s="123"/>
      <c r="E36" s="123"/>
      <c r="F36" s="123"/>
      <c r="G36" s="122"/>
      <c r="J36" s="117"/>
    </row>
    <row r="37" spans="1:10" ht="12.2" customHeight="1" x14ac:dyDescent="0.2">
      <c r="A37" s="118" t="s">
        <v>296</v>
      </c>
      <c r="B37" s="121"/>
      <c r="C37" s="121"/>
      <c r="D37" s="121"/>
      <c r="E37" s="121"/>
      <c r="F37" s="121"/>
      <c r="G37" s="122"/>
      <c r="J37" s="117"/>
    </row>
    <row r="38" spans="1:10" ht="12.2" customHeight="1" x14ac:dyDescent="0.2">
      <c r="A38" s="118"/>
      <c r="B38" s="121"/>
      <c r="C38" s="121"/>
      <c r="D38" s="121"/>
      <c r="E38" s="121"/>
      <c r="F38" s="121"/>
      <c r="G38" s="122"/>
      <c r="H38" s="121"/>
      <c r="J38" s="117"/>
    </row>
    <row r="39" spans="1:10" x14ac:dyDescent="0.2">
      <c r="A39" s="120" t="s">
        <v>79</v>
      </c>
      <c r="B39" s="123"/>
      <c r="C39" s="123"/>
      <c r="D39" s="123"/>
      <c r="E39" s="123"/>
      <c r="F39" s="123"/>
      <c r="G39" s="122"/>
      <c r="J39" s="117"/>
    </row>
    <row r="40" spans="1:10" x14ac:dyDescent="0.2">
      <c r="A40" s="116" t="s">
        <v>297</v>
      </c>
      <c r="B40" s="121">
        <v>0.32900000000000001</v>
      </c>
      <c r="C40" s="121">
        <v>-0.06</v>
      </c>
      <c r="D40" s="121">
        <v>0</v>
      </c>
      <c r="E40" s="121">
        <v>0</v>
      </c>
      <c r="F40" s="121">
        <v>0.3</v>
      </c>
      <c r="G40" s="122">
        <v>0</v>
      </c>
      <c r="J40" s="117"/>
    </row>
    <row r="41" spans="1:10" ht="3.2" customHeight="1" x14ac:dyDescent="0.2">
      <c r="A41" s="118"/>
      <c r="B41" s="121"/>
      <c r="C41" s="121"/>
      <c r="D41" s="121"/>
      <c r="E41" s="121"/>
      <c r="F41" s="121"/>
      <c r="G41" s="122"/>
      <c r="J41" s="117"/>
    </row>
    <row r="42" spans="1:10" ht="12.2" customHeight="1" x14ac:dyDescent="0.2">
      <c r="A42" s="120" t="s">
        <v>292</v>
      </c>
      <c r="B42" s="123"/>
      <c r="C42" s="123"/>
      <c r="D42" s="123"/>
      <c r="E42" s="123"/>
      <c r="F42" s="123"/>
      <c r="G42" s="122"/>
      <c r="J42" s="117"/>
    </row>
    <row r="43" spans="1:10" ht="12.2" customHeight="1" x14ac:dyDescent="0.2">
      <c r="A43" s="116" t="s">
        <v>298</v>
      </c>
      <c r="B43" s="121">
        <v>0</v>
      </c>
      <c r="C43" s="121">
        <v>0.06</v>
      </c>
      <c r="D43" s="121" t="s">
        <v>299</v>
      </c>
      <c r="E43" s="121">
        <v>0</v>
      </c>
      <c r="F43" s="121">
        <v>0.1</v>
      </c>
      <c r="G43" s="122">
        <v>0</v>
      </c>
      <c r="J43" s="117"/>
    </row>
    <row r="44" spans="1:10" ht="2.1" customHeight="1" x14ac:dyDescent="0.2">
      <c r="B44" s="121"/>
      <c r="C44" s="121"/>
      <c r="D44" s="121"/>
      <c r="E44" s="121"/>
      <c r="F44" s="121"/>
      <c r="G44" s="122"/>
      <c r="H44" s="121"/>
      <c r="J44" s="117"/>
    </row>
    <row r="45" spans="1:10" ht="12.2" customHeight="1" x14ac:dyDescent="0.2">
      <c r="A45" s="120" t="s">
        <v>294</v>
      </c>
      <c r="B45" s="123"/>
      <c r="C45" s="123"/>
      <c r="D45" s="123"/>
      <c r="E45" s="123"/>
      <c r="F45" s="123"/>
      <c r="G45" s="122"/>
      <c r="H45" s="121"/>
      <c r="J45" s="117"/>
    </row>
    <row r="46" spans="1:10" ht="12.2" customHeight="1" x14ac:dyDescent="0.2">
      <c r="A46" s="116" t="s">
        <v>298</v>
      </c>
      <c r="B46" s="121">
        <v>0</v>
      </c>
      <c r="C46" s="121">
        <v>0</v>
      </c>
      <c r="D46" s="121">
        <v>0.12</v>
      </c>
      <c r="E46" s="121">
        <v>0</v>
      </c>
      <c r="F46" s="121">
        <v>0.1</v>
      </c>
      <c r="G46" s="122">
        <v>0.09</v>
      </c>
      <c r="H46" s="121"/>
      <c r="J46" s="117"/>
    </row>
    <row r="47" spans="1:10" ht="12.2" customHeight="1" x14ac:dyDescent="0.2">
      <c r="B47" s="129"/>
      <c r="C47" s="121"/>
      <c r="D47" s="121"/>
      <c r="E47" s="121"/>
      <c r="F47" s="121"/>
      <c r="G47" s="122"/>
      <c r="H47" s="121"/>
      <c r="J47" s="117"/>
    </row>
    <row r="48" spans="1:10" ht="12.75" customHeight="1" x14ac:dyDescent="0.2">
      <c r="A48" s="118" t="s">
        <v>300</v>
      </c>
      <c r="B48" s="123"/>
      <c r="C48" s="127">
        <f>SUM(C40:C46)</f>
        <v>0</v>
      </c>
      <c r="D48" s="127">
        <v>0.1</v>
      </c>
      <c r="E48" s="127" t="s">
        <v>299</v>
      </c>
      <c r="F48" s="127"/>
      <c r="G48" s="130">
        <v>0.1</v>
      </c>
      <c r="J48" s="117"/>
    </row>
    <row r="49" spans="1:10" ht="2.4500000000000002" customHeight="1" x14ac:dyDescent="0.2">
      <c r="B49" s="123"/>
      <c r="C49" s="123"/>
      <c r="D49" s="123"/>
      <c r="E49" s="123"/>
      <c r="F49" s="123"/>
      <c r="G49" s="122"/>
      <c r="J49" s="117"/>
    </row>
    <row r="50" spans="1:10" x14ac:dyDescent="0.2">
      <c r="A50" s="131" t="s">
        <v>29</v>
      </c>
      <c r="B50" s="123"/>
      <c r="C50" s="132"/>
      <c r="D50" s="133"/>
      <c r="E50" s="133"/>
      <c r="F50" s="123"/>
      <c r="G50" s="134">
        <v>19.899999999999999</v>
      </c>
      <c r="J50" s="117"/>
    </row>
    <row r="51" spans="1:10" ht="12.2" customHeight="1" x14ac:dyDescent="0.2">
      <c r="B51" s="124"/>
      <c r="C51" s="124"/>
      <c r="D51" s="124"/>
      <c r="E51" s="124"/>
      <c r="F51" s="124"/>
      <c r="G51" s="124"/>
      <c r="J51" s="117"/>
    </row>
    <row r="52" spans="1:10" ht="12.2" customHeight="1" x14ac:dyDescent="0.2">
      <c r="A52" s="136" t="s">
        <v>30</v>
      </c>
      <c r="B52" s="415"/>
      <c r="C52" s="415"/>
      <c r="D52" s="415"/>
      <c r="E52" s="415"/>
      <c r="F52" s="415"/>
      <c r="G52" s="416"/>
      <c r="J52" s="117"/>
    </row>
    <row r="53" spans="1:10" x14ac:dyDescent="0.2">
      <c r="B53" s="124"/>
      <c r="C53" s="124"/>
      <c r="D53" s="124"/>
      <c r="E53" s="124"/>
      <c r="F53" s="124"/>
      <c r="G53" s="124"/>
      <c r="J53" s="117"/>
    </row>
    <row r="54" spans="1:10" ht="12.2" customHeight="1" x14ac:dyDescent="0.2">
      <c r="B54" s="124"/>
      <c r="C54" s="124"/>
      <c r="D54" s="124"/>
      <c r="E54" s="124"/>
      <c r="F54" s="124"/>
      <c r="G54" s="124"/>
      <c r="J54" s="117"/>
    </row>
    <row r="55" spans="1:10" ht="12.2" customHeight="1" x14ac:dyDescent="0.2">
      <c r="B55" s="124"/>
      <c r="C55" s="124"/>
      <c r="D55" s="124"/>
      <c r="E55" s="124"/>
      <c r="F55" s="124"/>
      <c r="G55" s="124"/>
      <c r="J55" s="117"/>
    </row>
    <row r="56" spans="1:10" x14ac:dyDescent="0.2">
      <c r="B56" s="124"/>
      <c r="C56" s="124"/>
      <c r="D56" s="124"/>
      <c r="E56" s="124"/>
      <c r="F56" s="124"/>
      <c r="G56" s="124"/>
      <c r="J56" s="117"/>
    </row>
    <row r="57" spans="1:10" x14ac:dyDescent="0.2">
      <c r="B57" s="124"/>
      <c r="C57" s="124"/>
      <c r="D57" s="124"/>
      <c r="E57" s="124"/>
      <c r="F57" s="124"/>
      <c r="G57" s="124"/>
      <c r="J57" s="117"/>
    </row>
    <row r="58" spans="1:10" x14ac:dyDescent="0.2">
      <c r="B58" s="124"/>
      <c r="C58" s="124"/>
      <c r="D58" s="124"/>
      <c r="E58" s="124"/>
      <c r="F58" s="124"/>
      <c r="G58" s="124"/>
      <c r="J58" s="117"/>
    </row>
    <row r="59" spans="1:10" x14ac:dyDescent="0.2">
      <c r="B59" s="124"/>
      <c r="C59" s="124"/>
      <c r="D59" s="124"/>
      <c r="E59" s="124"/>
      <c r="F59" s="124"/>
      <c r="G59" s="124"/>
      <c r="J59" s="117"/>
    </row>
    <row r="60" spans="1:10" x14ac:dyDescent="0.2">
      <c r="B60" s="124"/>
      <c r="C60" s="124"/>
      <c r="D60" s="124"/>
      <c r="E60" s="124"/>
      <c r="F60" s="124"/>
      <c r="G60" s="124"/>
      <c r="J60" s="117"/>
    </row>
    <row r="61" spans="1:10" x14ac:dyDescent="0.2">
      <c r="B61" s="124"/>
      <c r="C61" s="124"/>
      <c r="D61" s="124"/>
      <c r="E61" s="124"/>
      <c r="F61" s="124"/>
      <c r="G61" s="124"/>
      <c r="J61" s="117"/>
    </row>
    <row r="62" spans="1:10" x14ac:dyDescent="0.2">
      <c r="B62" s="124"/>
      <c r="C62" s="124"/>
      <c r="D62" s="124"/>
      <c r="E62" s="124"/>
      <c r="F62" s="124"/>
      <c r="G62" s="124"/>
      <c r="J62" s="117"/>
    </row>
    <row r="63" spans="1:10" x14ac:dyDescent="0.2">
      <c r="B63" s="124"/>
      <c r="C63" s="124"/>
      <c r="D63" s="124"/>
      <c r="E63" s="124"/>
      <c r="F63" s="124"/>
      <c r="G63" s="124"/>
      <c r="J63" s="117"/>
    </row>
    <row r="64" spans="1:10" x14ac:dyDescent="0.2">
      <c r="B64" s="124"/>
      <c r="C64" s="124"/>
      <c r="D64" s="124"/>
      <c r="E64" s="124"/>
      <c r="F64" s="124"/>
      <c r="G64" s="124"/>
      <c r="J64" s="117"/>
    </row>
    <row r="65" spans="2:10" x14ac:dyDescent="0.2">
      <c r="B65" s="124"/>
      <c r="C65" s="124"/>
      <c r="D65" s="124"/>
      <c r="E65" s="124"/>
      <c r="F65" s="124"/>
      <c r="G65" s="124"/>
      <c r="J65" s="117"/>
    </row>
    <row r="66" spans="2:10" x14ac:dyDescent="0.2">
      <c r="B66" s="124"/>
      <c r="C66" s="124"/>
      <c r="D66" s="124"/>
      <c r="E66" s="124"/>
      <c r="F66" s="124"/>
      <c r="G66" s="124"/>
      <c r="J66" s="117"/>
    </row>
    <row r="67" spans="2:10" x14ac:dyDescent="0.2">
      <c r="B67" s="124"/>
      <c r="C67" s="124"/>
      <c r="D67" s="124"/>
      <c r="E67" s="124"/>
      <c r="F67" s="124"/>
      <c r="G67" s="124"/>
      <c r="J67" s="117"/>
    </row>
    <row r="68" spans="2:10" x14ac:dyDescent="0.2">
      <c r="B68" s="124"/>
      <c r="C68" s="124"/>
      <c r="D68" s="124"/>
      <c r="E68" s="124"/>
      <c r="F68" s="124"/>
      <c r="G68" s="124"/>
      <c r="J68" s="117"/>
    </row>
    <row r="69" spans="2:10" x14ac:dyDescent="0.2">
      <c r="B69" s="124"/>
      <c r="C69" s="124"/>
      <c r="D69" s="124"/>
      <c r="E69" s="124"/>
      <c r="F69" s="124"/>
      <c r="G69" s="124"/>
      <c r="J69" s="117"/>
    </row>
    <row r="70" spans="2:10" x14ac:dyDescent="0.2">
      <c r="B70" s="124"/>
      <c r="C70" s="124"/>
      <c r="D70" s="124"/>
      <c r="E70" s="124"/>
      <c r="F70" s="124"/>
      <c r="G70" s="124"/>
      <c r="J70" s="117"/>
    </row>
    <row r="71" spans="2:10" x14ac:dyDescent="0.2">
      <c r="B71" s="124"/>
      <c r="C71" s="124"/>
      <c r="D71" s="124"/>
      <c r="E71" s="124"/>
      <c r="F71" s="124"/>
      <c r="G71" s="124"/>
      <c r="J71" s="117"/>
    </row>
    <row r="72" spans="2:10" x14ac:dyDescent="0.2">
      <c r="B72" s="124"/>
      <c r="C72" s="124"/>
      <c r="D72" s="124"/>
      <c r="E72" s="124"/>
      <c r="F72" s="124"/>
      <c r="G72" s="124"/>
      <c r="J72" s="117"/>
    </row>
    <row r="73" spans="2:10" x14ac:dyDescent="0.2">
      <c r="B73" s="124"/>
      <c r="C73" s="124"/>
      <c r="D73" s="124"/>
      <c r="E73" s="124"/>
      <c r="F73" s="124"/>
      <c r="G73" s="124"/>
      <c r="J73" s="117"/>
    </row>
    <row r="74" spans="2:10" x14ac:dyDescent="0.2">
      <c r="B74" s="124"/>
      <c r="C74" s="124"/>
      <c r="D74" s="124"/>
      <c r="E74" s="124"/>
      <c r="F74" s="124"/>
      <c r="G74" s="124"/>
      <c r="J74" s="117"/>
    </row>
    <row r="75" spans="2:10" x14ac:dyDescent="0.2">
      <c r="B75" s="124"/>
      <c r="C75" s="124"/>
      <c r="D75" s="124"/>
      <c r="E75" s="124"/>
      <c r="F75" s="124"/>
      <c r="G75" s="124"/>
      <c r="J75" s="117"/>
    </row>
    <row r="76" spans="2:10" x14ac:dyDescent="0.2">
      <c r="B76" s="124"/>
      <c r="C76" s="124"/>
      <c r="D76" s="124"/>
      <c r="E76" s="124"/>
      <c r="F76" s="124"/>
      <c r="G76" s="124"/>
      <c r="J76" s="117"/>
    </row>
    <row r="77" spans="2:10" x14ac:dyDescent="0.2">
      <c r="B77" s="124"/>
      <c r="C77" s="124"/>
      <c r="D77" s="124"/>
      <c r="E77" s="124"/>
      <c r="F77" s="124"/>
      <c r="G77" s="124"/>
      <c r="J77" s="117"/>
    </row>
    <row r="78" spans="2:10" x14ac:dyDescent="0.2">
      <c r="B78" s="124"/>
      <c r="C78" s="124"/>
      <c r="D78" s="124"/>
      <c r="E78" s="124"/>
      <c r="F78" s="124"/>
      <c r="G78" s="124"/>
      <c r="J78" s="117"/>
    </row>
    <row r="79" spans="2:10" x14ac:dyDescent="0.2">
      <c r="B79" s="124"/>
      <c r="C79" s="124"/>
      <c r="D79" s="124"/>
      <c r="E79" s="124"/>
      <c r="F79" s="124"/>
      <c r="G79" s="124"/>
      <c r="J79" s="117"/>
    </row>
    <row r="80" spans="2:10" x14ac:dyDescent="0.2">
      <c r="B80" s="124"/>
      <c r="C80" s="124"/>
      <c r="D80" s="124"/>
      <c r="E80" s="124"/>
      <c r="F80" s="124"/>
      <c r="G80" s="124"/>
      <c r="J80" s="117"/>
    </row>
    <row r="81" spans="2:10" x14ac:dyDescent="0.2">
      <c r="B81" s="124"/>
      <c r="C81" s="124"/>
      <c r="D81" s="124"/>
      <c r="E81" s="124"/>
      <c r="F81" s="124"/>
      <c r="G81" s="124"/>
      <c r="J81" s="117"/>
    </row>
    <row r="82" spans="2:10" x14ac:dyDescent="0.2">
      <c r="B82" s="124"/>
      <c r="C82" s="124"/>
      <c r="D82" s="124"/>
      <c r="E82" s="124"/>
      <c r="F82" s="124"/>
      <c r="G82" s="124"/>
      <c r="J82" s="117"/>
    </row>
    <row r="83" spans="2:10" x14ac:dyDescent="0.2">
      <c r="B83" s="124"/>
      <c r="C83" s="124"/>
      <c r="D83" s="124"/>
      <c r="E83" s="124"/>
      <c r="F83" s="124"/>
      <c r="G83" s="124"/>
      <c r="J83" s="117"/>
    </row>
    <row r="84" spans="2:10" x14ac:dyDescent="0.2">
      <c r="B84" s="124"/>
      <c r="C84" s="124"/>
      <c r="D84" s="124"/>
      <c r="E84" s="124"/>
      <c r="F84" s="124"/>
      <c r="G84" s="124"/>
      <c r="J84" s="117"/>
    </row>
    <row r="85" spans="2:10" x14ac:dyDescent="0.2">
      <c r="B85" s="124"/>
      <c r="C85" s="124"/>
      <c r="D85" s="124"/>
      <c r="E85" s="124"/>
      <c r="F85" s="124"/>
      <c r="G85" s="124"/>
      <c r="J85" s="117"/>
    </row>
    <row r="86" spans="2:10" x14ac:dyDescent="0.2">
      <c r="B86" s="124"/>
      <c r="C86" s="124"/>
      <c r="D86" s="124"/>
      <c r="E86" s="124"/>
      <c r="F86" s="124"/>
      <c r="G86" s="124"/>
      <c r="J86" s="117"/>
    </row>
    <row r="87" spans="2:10" x14ac:dyDescent="0.2">
      <c r="B87" s="124"/>
      <c r="C87" s="124"/>
      <c r="D87" s="124"/>
      <c r="E87" s="124"/>
      <c r="F87" s="124"/>
      <c r="G87" s="124"/>
      <c r="J87" s="117"/>
    </row>
    <row r="88" spans="2:10" x14ac:dyDescent="0.2">
      <c r="B88" s="124"/>
      <c r="C88" s="124"/>
      <c r="D88" s="124"/>
      <c r="E88" s="124"/>
      <c r="F88" s="124"/>
      <c r="G88" s="124"/>
      <c r="J88" s="117"/>
    </row>
    <row r="89" spans="2:10" x14ac:dyDescent="0.2">
      <c r="B89" s="124"/>
      <c r="C89" s="124"/>
      <c r="D89" s="124"/>
      <c r="E89" s="124"/>
      <c r="F89" s="124"/>
      <c r="G89" s="124"/>
      <c r="J89" s="117"/>
    </row>
    <row r="90" spans="2:10" x14ac:dyDescent="0.2">
      <c r="B90" s="124"/>
      <c r="C90" s="124"/>
      <c r="D90" s="124"/>
      <c r="E90" s="124"/>
      <c r="F90" s="124"/>
      <c r="G90" s="124"/>
      <c r="J90" s="117"/>
    </row>
    <row r="91" spans="2:10" x14ac:dyDescent="0.2">
      <c r="B91" s="124"/>
      <c r="C91" s="124"/>
      <c r="D91" s="124"/>
      <c r="E91" s="124"/>
      <c r="F91" s="124"/>
      <c r="G91" s="124"/>
      <c r="J91" s="117"/>
    </row>
    <row r="92" spans="2:10" x14ac:dyDescent="0.2">
      <c r="B92" s="124"/>
      <c r="C92" s="124"/>
      <c r="D92" s="124"/>
      <c r="E92" s="124"/>
      <c r="F92" s="124"/>
      <c r="G92" s="124"/>
      <c r="J92" s="117"/>
    </row>
    <row r="93" spans="2:10" x14ac:dyDescent="0.2">
      <c r="B93" s="124"/>
      <c r="C93" s="124"/>
      <c r="D93" s="124"/>
      <c r="E93" s="124"/>
      <c r="F93" s="124"/>
      <c r="G93" s="124"/>
      <c r="J93" s="117"/>
    </row>
    <row r="94" spans="2:10" x14ac:dyDescent="0.2">
      <c r="B94" s="124"/>
      <c r="C94" s="124"/>
      <c r="D94" s="124"/>
      <c r="E94" s="124"/>
      <c r="F94" s="124"/>
      <c r="G94" s="124"/>
      <c r="J94" s="117"/>
    </row>
    <row r="95" spans="2:10" x14ac:dyDescent="0.2">
      <c r="B95" s="124"/>
      <c r="C95" s="124"/>
      <c r="D95" s="124"/>
      <c r="E95" s="124"/>
      <c r="F95" s="124"/>
      <c r="G95" s="124"/>
      <c r="J95" s="117"/>
    </row>
    <row r="96" spans="2:10" x14ac:dyDescent="0.2">
      <c r="B96" s="124"/>
      <c r="C96" s="124"/>
      <c r="D96" s="124"/>
      <c r="E96" s="124"/>
      <c r="F96" s="124"/>
      <c r="G96" s="124"/>
      <c r="J96" s="117"/>
    </row>
    <row r="97" spans="2:10" x14ac:dyDescent="0.2">
      <c r="B97" s="124"/>
      <c r="C97" s="124"/>
      <c r="D97" s="124"/>
      <c r="E97" s="124"/>
      <c r="F97" s="124"/>
      <c r="G97" s="124"/>
      <c r="J97" s="117"/>
    </row>
    <row r="98" spans="2:10" x14ac:dyDescent="0.2">
      <c r="B98" s="124"/>
      <c r="C98" s="124"/>
      <c r="D98" s="124"/>
      <c r="E98" s="124"/>
      <c r="F98" s="124"/>
      <c r="G98" s="124"/>
      <c r="J98" s="117"/>
    </row>
    <row r="99" spans="2:10" x14ac:dyDescent="0.2">
      <c r="B99" s="124"/>
      <c r="C99" s="124"/>
      <c r="D99" s="124"/>
      <c r="E99" s="124"/>
      <c r="F99" s="124"/>
      <c r="G99" s="124"/>
      <c r="J99" s="117"/>
    </row>
    <row r="100" spans="2:10" x14ac:dyDescent="0.2">
      <c r="B100" s="124"/>
      <c r="C100" s="124"/>
      <c r="D100" s="124"/>
      <c r="E100" s="124"/>
      <c r="F100" s="124"/>
      <c r="G100" s="124"/>
      <c r="J100" s="117"/>
    </row>
    <row r="101" spans="2:10" x14ac:dyDescent="0.2">
      <c r="B101" s="124"/>
      <c r="C101" s="124"/>
      <c r="D101" s="124"/>
      <c r="E101" s="124"/>
      <c r="F101" s="124"/>
      <c r="G101" s="124"/>
      <c r="J101" s="117"/>
    </row>
    <row r="102" spans="2:10" x14ac:dyDescent="0.2">
      <c r="B102" s="124"/>
      <c r="C102" s="124"/>
      <c r="D102" s="124"/>
      <c r="E102" s="124"/>
      <c r="F102" s="124"/>
      <c r="G102" s="124"/>
      <c r="J102" s="117"/>
    </row>
    <row r="103" spans="2:10" x14ac:dyDescent="0.2">
      <c r="B103" s="124"/>
      <c r="C103" s="124"/>
      <c r="D103" s="124"/>
      <c r="E103" s="124"/>
      <c r="F103" s="124"/>
      <c r="G103" s="124"/>
      <c r="J103" s="117"/>
    </row>
    <row r="104" spans="2:10" x14ac:dyDescent="0.2">
      <c r="B104" s="124"/>
      <c r="C104" s="124"/>
      <c r="D104" s="124"/>
      <c r="E104" s="124"/>
      <c r="F104" s="124"/>
      <c r="G104" s="124"/>
      <c r="J104" s="117"/>
    </row>
    <row r="105" spans="2:10" x14ac:dyDescent="0.2">
      <c r="B105" s="124"/>
      <c r="C105" s="124"/>
      <c r="D105" s="124"/>
      <c r="E105" s="124"/>
      <c r="F105" s="124"/>
      <c r="G105" s="124"/>
      <c r="J105" s="117"/>
    </row>
    <row r="106" spans="2:10" x14ac:dyDescent="0.2">
      <c r="B106" s="124"/>
      <c r="C106" s="124"/>
      <c r="D106" s="124"/>
      <c r="E106" s="124"/>
      <c r="F106" s="124"/>
      <c r="G106" s="124"/>
      <c r="J106" s="117"/>
    </row>
    <row r="107" spans="2:10" x14ac:dyDescent="0.2">
      <c r="B107" s="124"/>
      <c r="C107" s="124"/>
      <c r="D107" s="124"/>
      <c r="E107" s="124"/>
      <c r="F107" s="124"/>
      <c r="G107" s="124"/>
      <c r="J107" s="117"/>
    </row>
    <row r="108" spans="2:10" x14ac:dyDescent="0.2">
      <c r="B108" s="124"/>
      <c r="C108" s="124"/>
      <c r="D108" s="124"/>
      <c r="E108" s="124"/>
      <c r="F108" s="124"/>
      <c r="G108" s="124"/>
      <c r="J108" s="117"/>
    </row>
    <row r="109" spans="2:10" x14ac:dyDescent="0.2">
      <c r="B109" s="124"/>
      <c r="C109" s="124"/>
      <c r="D109" s="124"/>
      <c r="E109" s="124"/>
      <c r="F109" s="124"/>
      <c r="G109" s="124"/>
      <c r="J109" s="117"/>
    </row>
    <row r="110" spans="2:10" x14ac:dyDescent="0.2">
      <c r="B110" s="124"/>
      <c r="C110" s="124"/>
      <c r="D110" s="124"/>
      <c r="E110" s="124"/>
      <c r="F110" s="124"/>
      <c r="G110" s="124"/>
      <c r="J110" s="117"/>
    </row>
    <row r="111" spans="2:10" x14ac:dyDescent="0.2">
      <c r="B111" s="124"/>
      <c r="C111" s="124"/>
      <c r="D111" s="124"/>
      <c r="E111" s="124"/>
      <c r="F111" s="124"/>
      <c r="G111" s="124"/>
      <c r="J111" s="117"/>
    </row>
    <row r="112" spans="2:10" x14ac:dyDescent="0.2">
      <c r="B112" s="124"/>
      <c r="C112" s="124"/>
      <c r="D112" s="124"/>
      <c r="E112" s="124"/>
      <c r="F112" s="124"/>
      <c r="G112" s="124"/>
      <c r="J112" s="117"/>
    </row>
    <row r="113" spans="2:10" x14ac:dyDescent="0.2">
      <c r="B113" s="124"/>
      <c r="C113" s="124"/>
      <c r="D113" s="124"/>
      <c r="E113" s="124"/>
      <c r="F113" s="124"/>
      <c r="G113" s="124"/>
      <c r="J113" s="117"/>
    </row>
    <row r="114" spans="2:10" x14ac:dyDescent="0.2">
      <c r="B114" s="124"/>
      <c r="C114" s="124"/>
      <c r="D114" s="124"/>
      <c r="E114" s="124"/>
      <c r="F114" s="124"/>
      <c r="G114" s="124"/>
      <c r="J114" s="117"/>
    </row>
    <row r="115" spans="2:10" x14ac:dyDescent="0.2">
      <c r="B115" s="124"/>
      <c r="C115" s="124"/>
      <c r="D115" s="124"/>
      <c r="E115" s="124"/>
      <c r="F115" s="124"/>
      <c r="G115" s="124"/>
      <c r="J115" s="117"/>
    </row>
    <row r="116" spans="2:10" x14ac:dyDescent="0.2">
      <c r="B116" s="124"/>
      <c r="C116" s="124"/>
      <c r="D116" s="124"/>
      <c r="E116" s="124"/>
      <c r="F116" s="124"/>
      <c r="G116" s="124"/>
      <c r="J116" s="117"/>
    </row>
    <row r="117" spans="2:10" x14ac:dyDescent="0.2">
      <c r="B117" s="124"/>
      <c r="C117" s="124"/>
      <c r="D117" s="124"/>
      <c r="E117" s="124"/>
      <c r="F117" s="124"/>
      <c r="G117" s="124"/>
      <c r="J117" s="117"/>
    </row>
    <row r="118" spans="2:10" x14ac:dyDescent="0.2">
      <c r="B118" s="124"/>
      <c r="C118" s="124"/>
      <c r="D118" s="124"/>
      <c r="E118" s="124"/>
      <c r="F118" s="124"/>
      <c r="G118" s="124"/>
      <c r="J118" s="117"/>
    </row>
    <row r="119" spans="2:10" x14ac:dyDescent="0.2">
      <c r="B119" s="124"/>
      <c r="C119" s="124"/>
      <c r="D119" s="124"/>
      <c r="E119" s="124"/>
      <c r="F119" s="124"/>
      <c r="G119" s="124"/>
      <c r="J119" s="117"/>
    </row>
    <row r="120" spans="2:10" x14ac:dyDescent="0.2">
      <c r="B120" s="124"/>
      <c r="C120" s="124"/>
      <c r="D120" s="124"/>
      <c r="E120" s="124"/>
      <c r="F120" s="124"/>
      <c r="G120" s="124"/>
      <c r="J120" s="117"/>
    </row>
    <row r="121" spans="2:10" x14ac:dyDescent="0.2">
      <c r="B121" s="124"/>
      <c r="C121" s="124"/>
      <c r="D121" s="124"/>
      <c r="E121" s="124"/>
      <c r="F121" s="124"/>
      <c r="G121" s="124"/>
      <c r="J121" s="117"/>
    </row>
    <row r="122" spans="2:10" x14ac:dyDescent="0.2">
      <c r="B122" s="124"/>
      <c r="C122" s="124"/>
      <c r="D122" s="124"/>
      <c r="E122" s="124"/>
      <c r="F122" s="124"/>
      <c r="G122" s="124"/>
      <c r="J122" s="117"/>
    </row>
    <row r="123" spans="2:10" x14ac:dyDescent="0.2">
      <c r="B123" s="124"/>
      <c r="C123" s="124"/>
      <c r="D123" s="124"/>
      <c r="E123" s="124"/>
      <c r="F123" s="124"/>
      <c r="G123" s="124"/>
      <c r="J123" s="117"/>
    </row>
    <row r="124" spans="2:10" x14ac:dyDescent="0.2">
      <c r="B124" s="124"/>
      <c r="C124" s="124"/>
      <c r="D124" s="124"/>
      <c r="E124" s="124"/>
      <c r="F124" s="124"/>
      <c r="G124" s="124"/>
      <c r="J124" s="117"/>
    </row>
    <row r="125" spans="2:10" x14ac:dyDescent="0.2">
      <c r="B125" s="124"/>
      <c r="C125" s="124"/>
      <c r="D125" s="124"/>
      <c r="E125" s="124"/>
      <c r="F125" s="124"/>
      <c r="G125" s="124"/>
      <c r="J125" s="117"/>
    </row>
    <row r="126" spans="2:10" x14ac:dyDescent="0.2">
      <c r="B126" s="124"/>
      <c r="C126" s="124"/>
      <c r="D126" s="124"/>
      <c r="E126" s="124"/>
      <c r="F126" s="124"/>
      <c r="G126" s="124"/>
      <c r="J126" s="117"/>
    </row>
    <row r="127" spans="2:10" x14ac:dyDescent="0.2">
      <c r="B127" s="124"/>
      <c r="C127" s="124"/>
      <c r="D127" s="124"/>
      <c r="E127" s="124"/>
      <c r="F127" s="124"/>
      <c r="G127" s="124"/>
      <c r="J127" s="117"/>
    </row>
    <row r="128" spans="2:10" x14ac:dyDescent="0.2">
      <c r="B128" s="124"/>
      <c r="C128" s="124"/>
      <c r="D128" s="124"/>
      <c r="E128" s="124"/>
      <c r="F128" s="124"/>
      <c r="G128" s="124"/>
      <c r="J128" s="117"/>
    </row>
    <row r="129" spans="2:10" x14ac:dyDescent="0.2">
      <c r="B129" s="124"/>
      <c r="C129" s="124"/>
      <c r="D129" s="124"/>
      <c r="E129" s="124"/>
      <c r="F129" s="124"/>
      <c r="G129" s="124"/>
      <c r="J129" s="117"/>
    </row>
    <row r="130" spans="2:10" x14ac:dyDescent="0.2">
      <c r="B130" s="124"/>
      <c r="C130" s="124"/>
      <c r="D130" s="124"/>
      <c r="E130" s="124"/>
      <c r="F130" s="124"/>
      <c r="G130" s="124"/>
      <c r="J130" s="117"/>
    </row>
    <row r="131" spans="2:10" x14ac:dyDescent="0.2">
      <c r="B131" s="124"/>
      <c r="C131" s="124"/>
      <c r="D131" s="124"/>
      <c r="E131" s="124"/>
      <c r="F131" s="124"/>
      <c r="G131" s="124"/>
      <c r="J131" s="117"/>
    </row>
    <row r="132" spans="2:10" x14ac:dyDescent="0.2">
      <c r="G132" s="113"/>
      <c r="J132" s="117"/>
    </row>
    <row r="133" spans="2:10" x14ac:dyDescent="0.2">
      <c r="G133" s="113"/>
      <c r="J133" s="117"/>
    </row>
    <row r="134" spans="2:10" x14ac:dyDescent="0.2">
      <c r="G134" s="113"/>
      <c r="J134" s="117"/>
    </row>
    <row r="135" spans="2:10" x14ac:dyDescent="0.2">
      <c r="G135" s="113"/>
      <c r="J135" s="117"/>
    </row>
    <row r="136" spans="2:10" x14ac:dyDescent="0.2">
      <c r="G136" s="113"/>
      <c r="J136" s="117"/>
    </row>
    <row r="137" spans="2:10" x14ac:dyDescent="0.2">
      <c r="G137" s="113"/>
      <c r="J137" s="117"/>
    </row>
    <row r="138" spans="2:10" x14ac:dyDescent="0.2">
      <c r="G138" s="113"/>
      <c r="J138" s="117"/>
    </row>
    <row r="139" spans="2:10" x14ac:dyDescent="0.2">
      <c r="G139" s="113"/>
      <c r="J139" s="117"/>
    </row>
    <row r="140" spans="2:10" x14ac:dyDescent="0.2">
      <c r="G140" s="113"/>
      <c r="J140" s="117"/>
    </row>
    <row r="141" spans="2:10" x14ac:dyDescent="0.2">
      <c r="G141" s="113"/>
      <c r="J141" s="117"/>
    </row>
    <row r="142" spans="2:10" x14ac:dyDescent="0.2">
      <c r="G142" s="113"/>
      <c r="J142" s="117"/>
    </row>
    <row r="143" spans="2:10" x14ac:dyDescent="0.2">
      <c r="G143" s="113"/>
      <c r="J143" s="117"/>
    </row>
    <row r="144" spans="2:10" x14ac:dyDescent="0.2">
      <c r="G144" s="113"/>
      <c r="J144" s="117"/>
    </row>
    <row r="145" spans="7:10" x14ac:dyDescent="0.2">
      <c r="G145" s="113"/>
      <c r="J145" s="117"/>
    </row>
    <row r="146" spans="7:10" x14ac:dyDescent="0.2">
      <c r="G146" s="113"/>
      <c r="J146" s="117"/>
    </row>
    <row r="147" spans="7:10" x14ac:dyDescent="0.2">
      <c r="G147" s="113"/>
    </row>
    <row r="148" spans="7:10" x14ac:dyDescent="0.2">
      <c r="G148" s="113"/>
    </row>
    <row r="149" spans="7:10" x14ac:dyDescent="0.2">
      <c r="G149" s="113"/>
    </row>
    <row r="150" spans="7:10" x14ac:dyDescent="0.2">
      <c r="G150" s="113"/>
    </row>
    <row r="151" spans="7:10" x14ac:dyDescent="0.2">
      <c r="G151" s="113"/>
    </row>
    <row r="152" spans="7:10" x14ac:dyDescent="0.2">
      <c r="G152" s="113"/>
    </row>
    <row r="153" spans="7:10" x14ac:dyDescent="0.2">
      <c r="G153" s="113"/>
    </row>
    <row r="154" spans="7:10" x14ac:dyDescent="0.2">
      <c r="G154" s="113"/>
    </row>
    <row r="155" spans="7:10" x14ac:dyDescent="0.2">
      <c r="G155" s="113"/>
    </row>
    <row r="156" spans="7:10" x14ac:dyDescent="0.2">
      <c r="G156" s="113"/>
    </row>
    <row r="157" spans="7:10" x14ac:dyDescent="0.2">
      <c r="G157" s="113"/>
    </row>
  </sheetData>
  <mergeCells count="8">
    <mergeCell ref="A2:G2"/>
    <mergeCell ref="A3:G3"/>
    <mergeCell ref="B5:B7"/>
    <mergeCell ref="C5:C7"/>
    <mergeCell ref="D5:E5"/>
    <mergeCell ref="F5:F7"/>
    <mergeCell ref="E6:E7"/>
    <mergeCell ref="G6:G7"/>
  </mergeCells>
  <pageMargins left="0.75" right="0.75" top="1" bottom="1" header="0.5" footer="0.5"/>
  <pageSetup paperSize="9" scale="61"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14100-A41E-4C46-8A43-7166C5396E32}">
  <sheetPr>
    <tabColor theme="0"/>
  </sheetPr>
  <dimension ref="A1:H197"/>
  <sheetViews>
    <sheetView showGridLines="0" zoomScaleNormal="100" workbookViewId="0"/>
  </sheetViews>
  <sheetFormatPr defaultColWidth="9.140625" defaultRowHeight="11.25" x14ac:dyDescent="0.2"/>
  <cols>
    <col min="1" max="1" width="55.42578125" style="24" customWidth="1"/>
    <col min="2" max="4" width="9.7109375" style="24" customWidth="1"/>
    <col min="5" max="16384" width="9.140625" style="24"/>
  </cols>
  <sheetData>
    <row r="1" spans="1:5" ht="12.75" x14ac:dyDescent="0.2">
      <c r="A1" s="51" t="s">
        <v>448</v>
      </c>
    </row>
    <row r="2" spans="1:5" ht="12.75" x14ac:dyDescent="0.2">
      <c r="A2" s="51"/>
    </row>
    <row r="3" spans="1:5" ht="15.75" x14ac:dyDescent="0.25">
      <c r="A3" s="534" t="s">
        <v>449</v>
      </c>
      <c r="B3" s="534"/>
      <c r="C3" s="536"/>
      <c r="D3" s="536"/>
    </row>
    <row r="4" spans="1:5" s="27" customFormat="1" ht="14.25" x14ac:dyDescent="0.2">
      <c r="A4" s="543" t="s">
        <v>567</v>
      </c>
      <c r="B4" s="543"/>
      <c r="C4" s="543"/>
      <c r="D4" s="543"/>
    </row>
    <row r="5" spans="1:5" x14ac:dyDescent="0.2">
      <c r="A5" s="544"/>
      <c r="B5" s="337"/>
      <c r="C5" s="42">
        <v>2020</v>
      </c>
      <c r="D5" s="337">
        <v>2019</v>
      </c>
    </row>
    <row r="6" spans="1:5" x14ac:dyDescent="0.2">
      <c r="A6" s="545"/>
      <c r="B6" s="338"/>
      <c r="C6" s="43" t="s">
        <v>2</v>
      </c>
      <c r="D6" s="338" t="s">
        <v>2</v>
      </c>
    </row>
    <row r="7" spans="1:5" x14ac:dyDescent="0.2">
      <c r="C7" s="30"/>
      <c r="D7" s="339"/>
    </row>
    <row r="8" spans="1:5" x14ac:dyDescent="0.2">
      <c r="A8" s="340" t="s">
        <v>450</v>
      </c>
      <c r="B8" s="340"/>
      <c r="C8" s="35">
        <v>0</v>
      </c>
      <c r="D8" s="341">
        <v>0</v>
      </c>
    </row>
    <row r="9" spans="1:5" x14ac:dyDescent="0.2">
      <c r="A9" s="24" t="s">
        <v>451</v>
      </c>
      <c r="C9" s="342">
        <v>1318</v>
      </c>
      <c r="D9" s="50">
        <v>242</v>
      </c>
    </row>
    <row r="10" spans="1:5" x14ac:dyDescent="0.2">
      <c r="A10" s="24" t="s">
        <v>452</v>
      </c>
      <c r="C10" s="33">
        <v>1318</v>
      </c>
      <c r="D10" s="50">
        <v>242</v>
      </c>
      <c r="E10" s="344"/>
    </row>
    <row r="11" spans="1:5" ht="3.2" customHeight="1" x14ac:dyDescent="0.2">
      <c r="C11" s="33"/>
      <c r="D11" s="50"/>
    </row>
    <row r="12" spans="1:5" x14ac:dyDescent="0.2">
      <c r="A12" s="345" t="s">
        <v>453</v>
      </c>
      <c r="B12" s="345"/>
      <c r="C12" s="36">
        <v>0</v>
      </c>
      <c r="D12" s="346">
        <v>0</v>
      </c>
    </row>
    <row r="13" spans="1:5" ht="15.75" customHeight="1" x14ac:dyDescent="0.2">
      <c r="A13" s="21" t="s">
        <v>454</v>
      </c>
      <c r="B13" s="21"/>
      <c r="C13" s="21"/>
      <c r="D13" s="21"/>
    </row>
    <row r="16" spans="1:5" ht="15" x14ac:dyDescent="0.2">
      <c r="A16" s="347"/>
    </row>
    <row r="17" spans="1:1" ht="125.25" customHeight="1" x14ac:dyDescent="0.2">
      <c r="A17" s="347"/>
    </row>
    <row r="108" spans="6:8" x14ac:dyDescent="0.2">
      <c r="F108" s="24">
        <v>2.7</v>
      </c>
      <c r="H108" s="24">
        <v>2.7</v>
      </c>
    </row>
    <row r="197" spans="8:8" x14ac:dyDescent="0.2">
      <c r="H197" s="24">
        <v>324</v>
      </c>
    </row>
  </sheetData>
  <mergeCells count="3">
    <mergeCell ref="A3:D3"/>
    <mergeCell ref="A4:D4"/>
    <mergeCell ref="A5:A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6767C-B250-47A9-BDF5-74C8FC8BB036}">
  <sheetPr>
    <tabColor theme="0"/>
  </sheetPr>
  <dimension ref="A1:H452"/>
  <sheetViews>
    <sheetView showGridLines="0" zoomScaleNormal="100" workbookViewId="0"/>
  </sheetViews>
  <sheetFormatPr defaultRowHeight="12.75" x14ac:dyDescent="0.2"/>
  <cols>
    <col min="1" max="1" width="9.85546875" bestFit="1" customWidth="1"/>
  </cols>
  <sheetData>
    <row r="1" spans="1:8" x14ac:dyDescent="0.2">
      <c r="A1" s="242" t="s">
        <v>336</v>
      </c>
    </row>
    <row r="3" spans="1:8" ht="15.75" x14ac:dyDescent="0.2">
      <c r="A3" s="2"/>
      <c r="B3" s="499" t="s">
        <v>337</v>
      </c>
      <c r="C3" s="499"/>
      <c r="D3" s="499"/>
      <c r="E3" s="499"/>
      <c r="F3" s="499"/>
      <c r="G3" s="499"/>
      <c r="H3" s="499"/>
    </row>
    <row r="26" spans="1:6" x14ac:dyDescent="0.2">
      <c r="A26" s="254"/>
    </row>
    <row r="27" spans="1:6" ht="22.5" x14ac:dyDescent="0.2">
      <c r="A27" s="255"/>
      <c r="F27" s="256" t="s">
        <v>338</v>
      </c>
    </row>
    <row r="28" spans="1:6" x14ac:dyDescent="0.2">
      <c r="A28" s="257"/>
      <c r="B28" s="258" t="s">
        <v>548</v>
      </c>
      <c r="F28" s="259">
        <v>92.9</v>
      </c>
    </row>
    <row r="29" spans="1:6" x14ac:dyDescent="0.2">
      <c r="A29" s="257"/>
      <c r="B29" s="258" t="s">
        <v>549</v>
      </c>
      <c r="F29" s="259">
        <v>73.599999999999994</v>
      </c>
    </row>
    <row r="30" spans="1:6" x14ac:dyDescent="0.2">
      <c r="A30" s="257"/>
    </row>
    <row r="31" spans="1:6" x14ac:dyDescent="0.2">
      <c r="A31" s="257"/>
      <c r="B31" s="168"/>
    </row>
    <row r="32" spans="1:6" x14ac:dyDescent="0.2">
      <c r="A32" s="257"/>
      <c r="B32" s="168"/>
    </row>
    <row r="33" spans="1:2" x14ac:dyDescent="0.2">
      <c r="A33" s="257"/>
      <c r="B33" s="168"/>
    </row>
    <row r="34" spans="1:2" x14ac:dyDescent="0.2">
      <c r="A34" s="257"/>
      <c r="B34" s="168"/>
    </row>
    <row r="35" spans="1:2" x14ac:dyDescent="0.2">
      <c r="A35" s="257"/>
      <c r="B35" s="168"/>
    </row>
    <row r="36" spans="1:2" x14ac:dyDescent="0.2">
      <c r="A36" s="257"/>
      <c r="B36" s="168"/>
    </row>
    <row r="37" spans="1:2" x14ac:dyDescent="0.2">
      <c r="A37" s="257"/>
      <c r="B37" s="168"/>
    </row>
    <row r="38" spans="1:2" x14ac:dyDescent="0.2">
      <c r="A38" s="257"/>
      <c r="B38" s="168"/>
    </row>
    <row r="39" spans="1:2" x14ac:dyDescent="0.2">
      <c r="A39" s="257"/>
      <c r="B39" s="168"/>
    </row>
    <row r="40" spans="1:2" x14ac:dyDescent="0.2">
      <c r="A40" s="257"/>
      <c r="B40" s="168"/>
    </row>
    <row r="41" spans="1:2" x14ac:dyDescent="0.2">
      <c r="A41" s="257"/>
      <c r="B41" s="168"/>
    </row>
    <row r="42" spans="1:2" x14ac:dyDescent="0.2">
      <c r="A42" s="257"/>
      <c r="B42" s="168"/>
    </row>
    <row r="43" spans="1:2" x14ac:dyDescent="0.2">
      <c r="A43" s="257"/>
      <c r="B43" s="168"/>
    </row>
    <row r="44" spans="1:2" x14ac:dyDescent="0.2">
      <c r="A44" s="257"/>
      <c r="B44" s="168"/>
    </row>
    <row r="45" spans="1:2" x14ac:dyDescent="0.2">
      <c r="A45" s="257"/>
      <c r="B45" s="168"/>
    </row>
    <row r="46" spans="1:2" x14ac:dyDescent="0.2">
      <c r="A46" s="257"/>
      <c r="B46" s="168"/>
    </row>
    <row r="47" spans="1:2" x14ac:dyDescent="0.2">
      <c r="A47" s="257"/>
      <c r="B47" s="168"/>
    </row>
    <row r="48" spans="1:2" x14ac:dyDescent="0.2">
      <c r="A48" s="257"/>
      <c r="B48" s="168"/>
    </row>
    <row r="49" spans="1:2" x14ac:dyDescent="0.2">
      <c r="A49" s="257"/>
      <c r="B49" s="168"/>
    </row>
    <row r="50" spans="1:2" x14ac:dyDescent="0.2">
      <c r="A50" s="257"/>
      <c r="B50" s="168"/>
    </row>
    <row r="51" spans="1:2" x14ac:dyDescent="0.2">
      <c r="A51" s="257"/>
      <c r="B51" s="168"/>
    </row>
    <row r="52" spans="1:2" x14ac:dyDescent="0.2">
      <c r="A52" s="257"/>
      <c r="B52" s="168"/>
    </row>
    <row r="53" spans="1:2" x14ac:dyDescent="0.2">
      <c r="A53" s="257"/>
      <c r="B53" s="168"/>
    </row>
    <row r="54" spans="1:2" x14ac:dyDescent="0.2">
      <c r="A54" s="257"/>
      <c r="B54" s="168"/>
    </row>
    <row r="55" spans="1:2" x14ac:dyDescent="0.2">
      <c r="A55" s="257"/>
      <c r="B55" s="168"/>
    </row>
    <row r="56" spans="1:2" x14ac:dyDescent="0.2">
      <c r="A56" s="257"/>
      <c r="B56" s="168"/>
    </row>
    <row r="57" spans="1:2" x14ac:dyDescent="0.2">
      <c r="A57" s="257"/>
      <c r="B57" s="168"/>
    </row>
    <row r="58" spans="1:2" x14ac:dyDescent="0.2">
      <c r="A58" s="257"/>
      <c r="B58" s="168"/>
    </row>
    <row r="59" spans="1:2" x14ac:dyDescent="0.2">
      <c r="A59" s="257"/>
      <c r="B59" s="168"/>
    </row>
    <row r="60" spans="1:2" x14ac:dyDescent="0.2">
      <c r="A60" s="257"/>
      <c r="B60" s="168"/>
    </row>
    <row r="61" spans="1:2" x14ac:dyDescent="0.2">
      <c r="A61" s="257"/>
      <c r="B61" s="168"/>
    </row>
    <row r="62" spans="1:2" x14ac:dyDescent="0.2">
      <c r="A62" s="257"/>
      <c r="B62" s="168"/>
    </row>
    <row r="63" spans="1:2" x14ac:dyDescent="0.2">
      <c r="A63" s="257"/>
      <c r="B63" s="168"/>
    </row>
    <row r="64" spans="1:2" x14ac:dyDescent="0.2">
      <c r="A64" s="257"/>
      <c r="B64" s="168"/>
    </row>
    <row r="65" spans="1:2" x14ac:dyDescent="0.2">
      <c r="A65" s="257"/>
      <c r="B65" s="168"/>
    </row>
    <row r="66" spans="1:2" x14ac:dyDescent="0.2">
      <c r="A66" s="257"/>
      <c r="B66" s="168"/>
    </row>
    <row r="67" spans="1:2" x14ac:dyDescent="0.2">
      <c r="A67" s="257"/>
      <c r="B67" s="168"/>
    </row>
    <row r="68" spans="1:2" x14ac:dyDescent="0.2">
      <c r="A68" s="257"/>
      <c r="B68" s="168"/>
    </row>
    <row r="69" spans="1:2" x14ac:dyDescent="0.2">
      <c r="A69" s="257"/>
      <c r="B69" s="168"/>
    </row>
    <row r="70" spans="1:2" x14ac:dyDescent="0.2">
      <c r="A70" s="257"/>
      <c r="B70" s="168"/>
    </row>
    <row r="71" spans="1:2" x14ac:dyDescent="0.2">
      <c r="A71" s="257"/>
      <c r="B71" s="168"/>
    </row>
    <row r="72" spans="1:2" x14ac:dyDescent="0.2">
      <c r="A72" s="257"/>
      <c r="B72" s="168"/>
    </row>
    <row r="73" spans="1:2" x14ac:dyDescent="0.2">
      <c r="A73" s="257"/>
      <c r="B73" s="168"/>
    </row>
    <row r="74" spans="1:2" x14ac:dyDescent="0.2">
      <c r="A74" s="257"/>
      <c r="B74" s="168"/>
    </row>
    <row r="75" spans="1:2" x14ac:dyDescent="0.2">
      <c r="A75" s="257"/>
      <c r="B75" s="168"/>
    </row>
    <row r="76" spans="1:2" x14ac:dyDescent="0.2">
      <c r="A76" s="257"/>
      <c r="B76" s="168"/>
    </row>
    <row r="77" spans="1:2" x14ac:dyDescent="0.2">
      <c r="A77" s="257"/>
      <c r="B77" s="168"/>
    </row>
    <row r="78" spans="1:2" x14ac:dyDescent="0.2">
      <c r="A78" s="257"/>
      <c r="B78" s="168"/>
    </row>
    <row r="79" spans="1:2" x14ac:dyDescent="0.2">
      <c r="A79" s="257"/>
      <c r="B79" s="168"/>
    </row>
    <row r="80" spans="1:2" x14ac:dyDescent="0.2">
      <c r="A80" s="257"/>
      <c r="B80" s="168"/>
    </row>
    <row r="81" spans="1:2" x14ac:dyDescent="0.2">
      <c r="A81" s="257"/>
      <c r="B81" s="168"/>
    </row>
    <row r="82" spans="1:2" x14ac:dyDescent="0.2">
      <c r="A82" s="257"/>
      <c r="B82" s="168"/>
    </row>
    <row r="83" spans="1:2" x14ac:dyDescent="0.2">
      <c r="A83" s="257"/>
      <c r="B83" s="168"/>
    </row>
    <row r="84" spans="1:2" x14ac:dyDescent="0.2">
      <c r="A84" s="257"/>
      <c r="B84" s="168"/>
    </row>
    <row r="85" spans="1:2" x14ac:dyDescent="0.2">
      <c r="A85" s="257"/>
      <c r="B85" s="168"/>
    </row>
    <row r="86" spans="1:2" x14ac:dyDescent="0.2">
      <c r="A86" s="257"/>
      <c r="B86" s="168"/>
    </row>
    <row r="87" spans="1:2" x14ac:dyDescent="0.2">
      <c r="A87" s="257"/>
      <c r="B87" s="168"/>
    </row>
    <row r="88" spans="1:2" x14ac:dyDescent="0.2">
      <c r="A88" s="257"/>
      <c r="B88" s="168"/>
    </row>
    <row r="89" spans="1:2" x14ac:dyDescent="0.2">
      <c r="A89" s="257"/>
      <c r="B89" s="168"/>
    </row>
    <row r="90" spans="1:2" x14ac:dyDescent="0.2">
      <c r="A90" s="257"/>
      <c r="B90" s="168"/>
    </row>
    <row r="91" spans="1:2" x14ac:dyDescent="0.2">
      <c r="A91" s="257"/>
      <c r="B91" s="168"/>
    </row>
    <row r="92" spans="1:2" x14ac:dyDescent="0.2">
      <c r="A92" s="257"/>
      <c r="B92" s="168"/>
    </row>
    <row r="93" spans="1:2" x14ac:dyDescent="0.2">
      <c r="A93" s="257"/>
      <c r="B93" s="168"/>
    </row>
    <row r="94" spans="1:2" x14ac:dyDescent="0.2">
      <c r="A94" s="257"/>
      <c r="B94" s="168"/>
    </row>
    <row r="95" spans="1:2" x14ac:dyDescent="0.2">
      <c r="A95" s="257"/>
      <c r="B95" s="168"/>
    </row>
    <row r="96" spans="1:2" x14ac:dyDescent="0.2">
      <c r="A96" s="257"/>
      <c r="B96" s="168"/>
    </row>
    <row r="97" spans="1:2" x14ac:dyDescent="0.2">
      <c r="A97" s="257"/>
      <c r="B97" s="168"/>
    </row>
    <row r="98" spans="1:2" x14ac:dyDescent="0.2">
      <c r="A98" s="257"/>
      <c r="B98" s="168"/>
    </row>
    <row r="99" spans="1:2" x14ac:dyDescent="0.2">
      <c r="A99" s="257"/>
      <c r="B99" s="168"/>
    </row>
    <row r="100" spans="1:2" x14ac:dyDescent="0.2">
      <c r="A100" s="257"/>
      <c r="B100" s="168"/>
    </row>
    <row r="101" spans="1:2" x14ac:dyDescent="0.2">
      <c r="A101" s="257"/>
      <c r="B101" s="168"/>
    </row>
    <row r="102" spans="1:2" x14ac:dyDescent="0.2">
      <c r="A102" s="257"/>
      <c r="B102" s="168"/>
    </row>
    <row r="103" spans="1:2" x14ac:dyDescent="0.2">
      <c r="A103" s="257"/>
      <c r="B103" s="168"/>
    </row>
    <row r="104" spans="1:2" x14ac:dyDescent="0.2">
      <c r="A104" s="257"/>
      <c r="B104" s="168"/>
    </row>
    <row r="105" spans="1:2" x14ac:dyDescent="0.2">
      <c r="A105" s="257"/>
      <c r="B105" s="168"/>
    </row>
    <row r="106" spans="1:2" x14ac:dyDescent="0.2">
      <c r="A106" s="257"/>
      <c r="B106" s="168"/>
    </row>
    <row r="107" spans="1:2" x14ac:dyDescent="0.2">
      <c r="A107" s="257"/>
      <c r="B107" s="168"/>
    </row>
    <row r="108" spans="1:2" x14ac:dyDescent="0.2">
      <c r="A108" s="257"/>
      <c r="B108" s="168"/>
    </row>
    <row r="109" spans="1:2" x14ac:dyDescent="0.2">
      <c r="A109" s="257"/>
      <c r="B109" s="168"/>
    </row>
    <row r="110" spans="1:2" x14ac:dyDescent="0.2">
      <c r="A110" s="257"/>
      <c r="B110" s="168"/>
    </row>
    <row r="111" spans="1:2" x14ac:dyDescent="0.2">
      <c r="A111" s="257"/>
      <c r="B111" s="168"/>
    </row>
    <row r="112" spans="1:2" x14ac:dyDescent="0.2">
      <c r="A112" s="257"/>
      <c r="B112" s="168"/>
    </row>
    <row r="113" spans="1:2" x14ac:dyDescent="0.2">
      <c r="A113" s="257"/>
      <c r="B113" s="168"/>
    </row>
    <row r="114" spans="1:2" x14ac:dyDescent="0.2">
      <c r="A114" s="257"/>
      <c r="B114" s="168"/>
    </row>
    <row r="115" spans="1:2" x14ac:dyDescent="0.2">
      <c r="A115" s="257"/>
      <c r="B115" s="168"/>
    </row>
    <row r="116" spans="1:2" x14ac:dyDescent="0.2">
      <c r="A116" s="257"/>
      <c r="B116" s="168"/>
    </row>
    <row r="117" spans="1:2" x14ac:dyDescent="0.2">
      <c r="A117" s="257"/>
      <c r="B117" s="168"/>
    </row>
    <row r="118" spans="1:2" x14ac:dyDescent="0.2">
      <c r="A118" s="257"/>
      <c r="B118" s="168"/>
    </row>
    <row r="119" spans="1:2" x14ac:dyDescent="0.2">
      <c r="A119" s="257"/>
      <c r="B119" s="168"/>
    </row>
    <row r="120" spans="1:2" x14ac:dyDescent="0.2">
      <c r="A120" s="257"/>
      <c r="B120" s="168"/>
    </row>
    <row r="121" spans="1:2" x14ac:dyDescent="0.2">
      <c r="A121" s="257"/>
      <c r="B121" s="168"/>
    </row>
    <row r="122" spans="1:2" x14ac:dyDescent="0.2">
      <c r="A122" s="257"/>
      <c r="B122" s="168"/>
    </row>
    <row r="123" spans="1:2" x14ac:dyDescent="0.2">
      <c r="A123" s="257"/>
      <c r="B123" s="168"/>
    </row>
    <row r="124" spans="1:2" x14ac:dyDescent="0.2">
      <c r="A124" s="257"/>
      <c r="B124" s="168"/>
    </row>
    <row r="125" spans="1:2" x14ac:dyDescent="0.2">
      <c r="A125" s="257"/>
      <c r="B125" s="168"/>
    </row>
    <row r="126" spans="1:2" x14ac:dyDescent="0.2">
      <c r="A126" s="257"/>
      <c r="B126" s="168"/>
    </row>
    <row r="127" spans="1:2" x14ac:dyDescent="0.2">
      <c r="A127" s="257"/>
      <c r="B127" s="168"/>
    </row>
    <row r="128" spans="1:2" x14ac:dyDescent="0.2">
      <c r="A128" s="257"/>
      <c r="B128" s="168"/>
    </row>
    <row r="129" spans="1:2" x14ac:dyDescent="0.2">
      <c r="A129" s="257"/>
      <c r="B129" s="168"/>
    </row>
    <row r="130" spans="1:2" x14ac:dyDescent="0.2">
      <c r="A130" s="257"/>
      <c r="B130" s="168"/>
    </row>
    <row r="131" spans="1:2" x14ac:dyDescent="0.2">
      <c r="A131" s="257"/>
      <c r="B131" s="168"/>
    </row>
    <row r="132" spans="1:2" x14ac:dyDescent="0.2">
      <c r="A132" s="257"/>
      <c r="B132" s="168"/>
    </row>
    <row r="133" spans="1:2" x14ac:dyDescent="0.2">
      <c r="A133" s="257"/>
      <c r="B133" s="168"/>
    </row>
    <row r="134" spans="1:2" x14ac:dyDescent="0.2">
      <c r="A134" s="257"/>
      <c r="B134" s="168"/>
    </row>
    <row r="135" spans="1:2" x14ac:dyDescent="0.2">
      <c r="A135" s="257"/>
      <c r="B135" s="168"/>
    </row>
    <row r="136" spans="1:2" x14ac:dyDescent="0.2">
      <c r="A136" s="257"/>
      <c r="B136" s="168"/>
    </row>
    <row r="137" spans="1:2" x14ac:dyDescent="0.2">
      <c r="A137" s="257"/>
      <c r="B137" s="168"/>
    </row>
    <row r="138" spans="1:2" x14ac:dyDescent="0.2">
      <c r="A138" s="257"/>
      <c r="B138" s="168"/>
    </row>
    <row r="139" spans="1:2" x14ac:dyDescent="0.2">
      <c r="A139" s="257"/>
      <c r="B139" s="168"/>
    </row>
    <row r="140" spans="1:2" x14ac:dyDescent="0.2">
      <c r="A140" s="257"/>
      <c r="B140" s="168"/>
    </row>
    <row r="141" spans="1:2" x14ac:dyDescent="0.2">
      <c r="A141" s="257"/>
      <c r="B141" s="168"/>
    </row>
    <row r="142" spans="1:2" x14ac:dyDescent="0.2">
      <c r="A142" s="257"/>
      <c r="B142" s="168"/>
    </row>
    <row r="143" spans="1:2" x14ac:dyDescent="0.2">
      <c r="A143" s="257"/>
      <c r="B143" s="168"/>
    </row>
    <row r="144" spans="1:2" x14ac:dyDescent="0.2">
      <c r="A144" s="257"/>
      <c r="B144" s="168"/>
    </row>
    <row r="145" spans="1:2" x14ac:dyDescent="0.2">
      <c r="A145" s="257"/>
      <c r="B145" s="168"/>
    </row>
    <row r="146" spans="1:2" x14ac:dyDescent="0.2">
      <c r="A146" s="257"/>
      <c r="B146" s="168"/>
    </row>
    <row r="147" spans="1:2" x14ac:dyDescent="0.2">
      <c r="A147" s="257"/>
      <c r="B147" s="168"/>
    </row>
    <row r="148" spans="1:2" x14ac:dyDescent="0.2">
      <c r="A148" s="257"/>
      <c r="B148" s="168"/>
    </row>
    <row r="149" spans="1:2" x14ac:dyDescent="0.2">
      <c r="A149" s="257"/>
      <c r="B149" s="168"/>
    </row>
    <row r="150" spans="1:2" x14ac:dyDescent="0.2">
      <c r="A150" s="257"/>
      <c r="B150" s="168"/>
    </row>
    <row r="151" spans="1:2" x14ac:dyDescent="0.2">
      <c r="A151" s="257"/>
      <c r="B151" s="168"/>
    </row>
    <row r="152" spans="1:2" x14ac:dyDescent="0.2">
      <c r="A152" s="257"/>
      <c r="B152" s="168"/>
    </row>
    <row r="153" spans="1:2" x14ac:dyDescent="0.2">
      <c r="A153" s="257"/>
      <c r="B153" s="168"/>
    </row>
    <row r="154" spans="1:2" x14ac:dyDescent="0.2">
      <c r="A154" s="257"/>
      <c r="B154" s="168"/>
    </row>
    <row r="155" spans="1:2" x14ac:dyDescent="0.2">
      <c r="A155" s="257"/>
      <c r="B155" s="168"/>
    </row>
    <row r="156" spans="1:2" x14ac:dyDescent="0.2">
      <c r="A156" s="257"/>
      <c r="B156" s="168"/>
    </row>
    <row r="157" spans="1:2" x14ac:dyDescent="0.2">
      <c r="A157" s="257"/>
      <c r="B157" s="168"/>
    </row>
    <row r="158" spans="1:2" x14ac:dyDescent="0.2">
      <c r="A158" s="257"/>
      <c r="B158" s="168"/>
    </row>
    <row r="159" spans="1:2" x14ac:dyDescent="0.2">
      <c r="A159" s="257"/>
      <c r="B159" s="168"/>
    </row>
    <row r="160" spans="1:2" x14ac:dyDescent="0.2">
      <c r="A160" s="257"/>
      <c r="B160" s="168"/>
    </row>
    <row r="161" spans="1:2" x14ac:dyDescent="0.2">
      <c r="A161" s="257"/>
      <c r="B161" s="168"/>
    </row>
    <row r="162" spans="1:2" x14ac:dyDescent="0.2">
      <c r="A162" s="257"/>
      <c r="B162" s="168"/>
    </row>
    <row r="163" spans="1:2" x14ac:dyDescent="0.2">
      <c r="A163" s="257"/>
      <c r="B163" s="168"/>
    </row>
    <row r="164" spans="1:2" x14ac:dyDescent="0.2">
      <c r="A164" s="257"/>
      <c r="B164" s="168"/>
    </row>
    <row r="165" spans="1:2" x14ac:dyDescent="0.2">
      <c r="A165" s="257"/>
      <c r="B165" s="168"/>
    </row>
    <row r="166" spans="1:2" x14ac:dyDescent="0.2">
      <c r="A166" s="257"/>
      <c r="B166" s="168"/>
    </row>
    <row r="167" spans="1:2" x14ac:dyDescent="0.2">
      <c r="A167" s="257"/>
      <c r="B167" s="168"/>
    </row>
    <row r="168" spans="1:2" x14ac:dyDescent="0.2">
      <c r="A168" s="257"/>
      <c r="B168" s="168"/>
    </row>
    <row r="169" spans="1:2" x14ac:dyDescent="0.2">
      <c r="A169" s="257"/>
      <c r="B169" s="168"/>
    </row>
    <row r="170" spans="1:2" x14ac:dyDescent="0.2">
      <c r="A170" s="257"/>
      <c r="B170" s="168"/>
    </row>
    <row r="171" spans="1:2" x14ac:dyDescent="0.2">
      <c r="A171" s="257"/>
      <c r="B171" s="168"/>
    </row>
    <row r="172" spans="1:2" x14ac:dyDescent="0.2">
      <c r="A172" s="257"/>
      <c r="B172" s="168"/>
    </row>
    <row r="173" spans="1:2" x14ac:dyDescent="0.2">
      <c r="A173" s="257"/>
      <c r="B173" s="168"/>
    </row>
    <row r="174" spans="1:2" x14ac:dyDescent="0.2">
      <c r="A174" s="257"/>
      <c r="B174" s="168"/>
    </row>
    <row r="175" spans="1:2" x14ac:dyDescent="0.2">
      <c r="A175" s="257"/>
      <c r="B175" s="168"/>
    </row>
    <row r="176" spans="1:2" x14ac:dyDescent="0.2">
      <c r="A176" s="257"/>
      <c r="B176" s="168"/>
    </row>
    <row r="177" spans="1:2" x14ac:dyDescent="0.2">
      <c r="A177" s="257"/>
      <c r="B177" s="168"/>
    </row>
    <row r="178" spans="1:2" x14ac:dyDescent="0.2">
      <c r="A178" s="257"/>
      <c r="B178" s="168"/>
    </row>
    <row r="179" spans="1:2" x14ac:dyDescent="0.2">
      <c r="A179" s="257"/>
      <c r="B179" s="168"/>
    </row>
    <row r="180" spans="1:2" x14ac:dyDescent="0.2">
      <c r="A180" s="257"/>
      <c r="B180" s="168"/>
    </row>
    <row r="181" spans="1:2" x14ac:dyDescent="0.2">
      <c r="A181" s="257"/>
      <c r="B181" s="168"/>
    </row>
    <row r="182" spans="1:2" x14ac:dyDescent="0.2">
      <c r="A182" s="257"/>
      <c r="B182" s="168"/>
    </row>
    <row r="183" spans="1:2" x14ac:dyDescent="0.2">
      <c r="A183" s="257"/>
      <c r="B183" s="168"/>
    </row>
    <row r="184" spans="1:2" x14ac:dyDescent="0.2">
      <c r="A184" s="257"/>
      <c r="B184" s="168"/>
    </row>
    <row r="185" spans="1:2" x14ac:dyDescent="0.2">
      <c r="A185" s="257"/>
      <c r="B185" s="168"/>
    </row>
    <row r="186" spans="1:2" x14ac:dyDescent="0.2">
      <c r="A186" s="257"/>
      <c r="B186" s="168"/>
    </row>
    <row r="187" spans="1:2" x14ac:dyDescent="0.2">
      <c r="A187" s="257"/>
      <c r="B187" s="168"/>
    </row>
    <row r="188" spans="1:2" x14ac:dyDescent="0.2">
      <c r="A188" s="257"/>
      <c r="B188" s="168"/>
    </row>
    <row r="189" spans="1:2" x14ac:dyDescent="0.2">
      <c r="A189" s="257"/>
      <c r="B189" s="168"/>
    </row>
    <row r="190" spans="1:2" x14ac:dyDescent="0.2">
      <c r="A190" s="257"/>
      <c r="B190" s="168"/>
    </row>
    <row r="191" spans="1:2" x14ac:dyDescent="0.2">
      <c r="A191" s="257"/>
      <c r="B191" s="168"/>
    </row>
    <row r="192" spans="1:2" x14ac:dyDescent="0.2">
      <c r="A192" s="257"/>
      <c r="B192" s="168"/>
    </row>
    <row r="193" spans="1:2" x14ac:dyDescent="0.2">
      <c r="A193" s="257"/>
      <c r="B193" s="168"/>
    </row>
    <row r="194" spans="1:2" x14ac:dyDescent="0.2">
      <c r="A194" s="257"/>
      <c r="B194" s="168"/>
    </row>
    <row r="195" spans="1:2" x14ac:dyDescent="0.2">
      <c r="A195" s="257"/>
      <c r="B195" s="168"/>
    </row>
    <row r="196" spans="1:2" x14ac:dyDescent="0.2">
      <c r="A196" s="257"/>
      <c r="B196" s="168"/>
    </row>
    <row r="197" spans="1:2" x14ac:dyDescent="0.2">
      <c r="A197" s="257"/>
      <c r="B197" s="168"/>
    </row>
    <row r="198" spans="1:2" x14ac:dyDescent="0.2">
      <c r="A198" s="257"/>
      <c r="B198" s="168"/>
    </row>
    <row r="199" spans="1:2" x14ac:dyDescent="0.2">
      <c r="A199" s="257"/>
      <c r="B199" s="168"/>
    </row>
    <row r="200" spans="1:2" x14ac:dyDescent="0.2">
      <c r="A200" s="257"/>
      <c r="B200" s="168"/>
    </row>
    <row r="201" spans="1:2" x14ac:dyDescent="0.2">
      <c r="A201" s="257"/>
      <c r="B201" s="168"/>
    </row>
    <row r="202" spans="1:2" x14ac:dyDescent="0.2">
      <c r="A202" s="257"/>
      <c r="B202" s="168"/>
    </row>
    <row r="203" spans="1:2" x14ac:dyDescent="0.2">
      <c r="A203" s="257"/>
      <c r="B203" s="168"/>
    </row>
    <row r="204" spans="1:2" x14ac:dyDescent="0.2">
      <c r="A204" s="257"/>
      <c r="B204" s="168"/>
    </row>
    <row r="205" spans="1:2" x14ac:dyDescent="0.2">
      <c r="A205" s="257"/>
      <c r="B205" s="168"/>
    </row>
    <row r="206" spans="1:2" x14ac:dyDescent="0.2">
      <c r="A206" s="257"/>
      <c r="B206" s="168"/>
    </row>
    <row r="207" spans="1:2" x14ac:dyDescent="0.2">
      <c r="A207" s="257"/>
      <c r="B207" s="168"/>
    </row>
    <row r="208" spans="1:2" x14ac:dyDescent="0.2">
      <c r="A208" s="257"/>
      <c r="B208" s="168"/>
    </row>
    <row r="209" spans="1:2" x14ac:dyDescent="0.2">
      <c r="A209" s="257"/>
      <c r="B209" s="168"/>
    </row>
    <row r="210" spans="1:2" x14ac:dyDescent="0.2">
      <c r="A210" s="257"/>
      <c r="B210" s="168"/>
    </row>
    <row r="211" spans="1:2" x14ac:dyDescent="0.2">
      <c r="A211" s="257"/>
      <c r="B211" s="168"/>
    </row>
    <row r="212" spans="1:2" x14ac:dyDescent="0.2">
      <c r="A212" s="257"/>
      <c r="B212" s="168"/>
    </row>
    <row r="213" spans="1:2" x14ac:dyDescent="0.2">
      <c r="A213" s="257"/>
      <c r="B213" s="168"/>
    </row>
    <row r="214" spans="1:2" x14ac:dyDescent="0.2">
      <c r="A214" s="257"/>
      <c r="B214" s="168"/>
    </row>
    <row r="215" spans="1:2" x14ac:dyDescent="0.2">
      <c r="A215" s="257"/>
      <c r="B215" s="168"/>
    </row>
    <row r="216" spans="1:2" x14ac:dyDescent="0.2">
      <c r="A216" s="257"/>
      <c r="B216" s="168"/>
    </row>
    <row r="217" spans="1:2" x14ac:dyDescent="0.2">
      <c r="A217" s="257"/>
      <c r="B217" s="168"/>
    </row>
    <row r="218" spans="1:2" x14ac:dyDescent="0.2">
      <c r="A218" s="257"/>
      <c r="B218" s="168"/>
    </row>
    <row r="219" spans="1:2" x14ac:dyDescent="0.2">
      <c r="A219" s="257"/>
      <c r="B219" s="168"/>
    </row>
    <row r="220" spans="1:2" x14ac:dyDescent="0.2">
      <c r="A220" s="257"/>
      <c r="B220" s="168"/>
    </row>
    <row r="221" spans="1:2" x14ac:dyDescent="0.2">
      <c r="A221" s="257"/>
      <c r="B221" s="168"/>
    </row>
    <row r="222" spans="1:2" x14ac:dyDescent="0.2">
      <c r="A222" s="257"/>
      <c r="B222" s="168"/>
    </row>
    <row r="223" spans="1:2" x14ac:dyDescent="0.2">
      <c r="A223" s="257"/>
      <c r="B223" s="168"/>
    </row>
    <row r="224" spans="1:2" x14ac:dyDescent="0.2">
      <c r="A224" s="257"/>
      <c r="B224" s="168"/>
    </row>
    <row r="225" spans="1:2" x14ac:dyDescent="0.2">
      <c r="A225" s="257"/>
      <c r="B225" s="168"/>
    </row>
    <row r="226" spans="1:2" x14ac:dyDescent="0.2">
      <c r="A226" s="257"/>
      <c r="B226" s="168"/>
    </row>
    <row r="227" spans="1:2" x14ac:dyDescent="0.2">
      <c r="A227" s="257"/>
      <c r="B227" s="168"/>
    </row>
    <row r="228" spans="1:2" x14ac:dyDescent="0.2">
      <c r="A228" s="257"/>
      <c r="B228" s="168"/>
    </row>
    <row r="229" spans="1:2" x14ac:dyDescent="0.2">
      <c r="A229" s="257"/>
      <c r="B229" s="168"/>
    </row>
    <row r="230" spans="1:2" x14ac:dyDescent="0.2">
      <c r="A230" s="257"/>
      <c r="B230" s="168"/>
    </row>
    <row r="231" spans="1:2" x14ac:dyDescent="0.2">
      <c r="A231" s="257"/>
      <c r="B231" s="168"/>
    </row>
    <row r="232" spans="1:2" x14ac:dyDescent="0.2">
      <c r="A232" s="257"/>
      <c r="B232" s="168"/>
    </row>
    <row r="233" spans="1:2" x14ac:dyDescent="0.2">
      <c r="A233" s="257"/>
      <c r="B233" s="168"/>
    </row>
    <row r="234" spans="1:2" x14ac:dyDescent="0.2">
      <c r="A234" s="257"/>
      <c r="B234" s="168"/>
    </row>
    <row r="235" spans="1:2" x14ac:dyDescent="0.2">
      <c r="A235" s="257"/>
      <c r="B235" s="168"/>
    </row>
    <row r="236" spans="1:2" x14ac:dyDescent="0.2">
      <c r="A236" s="257"/>
      <c r="B236" s="168"/>
    </row>
    <row r="237" spans="1:2" x14ac:dyDescent="0.2">
      <c r="A237" s="257"/>
      <c r="B237" s="168"/>
    </row>
    <row r="238" spans="1:2" x14ac:dyDescent="0.2">
      <c r="A238" s="257"/>
      <c r="B238" s="168"/>
    </row>
    <row r="239" spans="1:2" x14ac:dyDescent="0.2">
      <c r="A239" s="257"/>
      <c r="B239" s="168"/>
    </row>
    <row r="240" spans="1:2" x14ac:dyDescent="0.2">
      <c r="A240" s="257"/>
      <c r="B240" s="168"/>
    </row>
    <row r="241" spans="1:2" x14ac:dyDescent="0.2">
      <c r="A241" s="257"/>
      <c r="B241" s="168"/>
    </row>
    <row r="242" spans="1:2" x14ac:dyDescent="0.2">
      <c r="A242" s="257"/>
      <c r="B242" s="168"/>
    </row>
    <row r="243" spans="1:2" x14ac:dyDescent="0.2">
      <c r="A243" s="257"/>
      <c r="B243" s="168"/>
    </row>
    <row r="244" spans="1:2" x14ac:dyDescent="0.2">
      <c r="A244" s="257"/>
      <c r="B244" s="168"/>
    </row>
    <row r="245" spans="1:2" x14ac:dyDescent="0.2">
      <c r="A245" s="257"/>
      <c r="B245" s="168"/>
    </row>
    <row r="246" spans="1:2" x14ac:dyDescent="0.2">
      <c r="A246" s="257"/>
      <c r="B246" s="168"/>
    </row>
    <row r="247" spans="1:2" x14ac:dyDescent="0.2">
      <c r="A247" s="257"/>
      <c r="B247" s="168"/>
    </row>
    <row r="248" spans="1:2" x14ac:dyDescent="0.2">
      <c r="A248" s="257"/>
      <c r="B248" s="168"/>
    </row>
    <row r="249" spans="1:2" x14ac:dyDescent="0.2">
      <c r="A249" s="257"/>
      <c r="B249" s="168"/>
    </row>
    <row r="250" spans="1:2" x14ac:dyDescent="0.2">
      <c r="A250" s="257"/>
      <c r="B250" s="168"/>
    </row>
    <row r="251" spans="1:2" x14ac:dyDescent="0.2">
      <c r="A251" s="257"/>
      <c r="B251" s="168"/>
    </row>
    <row r="252" spans="1:2" x14ac:dyDescent="0.2">
      <c r="A252" s="257"/>
      <c r="B252" s="168"/>
    </row>
    <row r="253" spans="1:2" x14ac:dyDescent="0.2">
      <c r="A253" s="257"/>
      <c r="B253" s="168"/>
    </row>
    <row r="254" spans="1:2" x14ac:dyDescent="0.2">
      <c r="A254" s="257"/>
      <c r="B254" s="168"/>
    </row>
    <row r="255" spans="1:2" x14ac:dyDescent="0.2">
      <c r="A255" s="257"/>
      <c r="B255" s="168"/>
    </row>
    <row r="256" spans="1:2" x14ac:dyDescent="0.2">
      <c r="A256" s="257"/>
      <c r="B256" s="168"/>
    </row>
    <row r="257" spans="1:2" x14ac:dyDescent="0.2">
      <c r="A257" s="257"/>
      <c r="B257" s="168"/>
    </row>
    <row r="258" spans="1:2" x14ac:dyDescent="0.2">
      <c r="A258" s="257"/>
      <c r="B258" s="168"/>
    </row>
    <row r="259" spans="1:2" x14ac:dyDescent="0.2">
      <c r="A259" s="257"/>
      <c r="B259" s="168"/>
    </row>
    <row r="260" spans="1:2" x14ac:dyDescent="0.2">
      <c r="A260" s="257"/>
      <c r="B260" s="168"/>
    </row>
    <row r="261" spans="1:2" x14ac:dyDescent="0.2">
      <c r="A261" s="257"/>
      <c r="B261" s="168"/>
    </row>
    <row r="262" spans="1:2" x14ac:dyDescent="0.2">
      <c r="A262" s="257"/>
      <c r="B262" s="168"/>
    </row>
    <row r="263" spans="1:2" x14ac:dyDescent="0.2">
      <c r="A263" s="257"/>
      <c r="B263" s="168"/>
    </row>
    <row r="264" spans="1:2" x14ac:dyDescent="0.2">
      <c r="A264" s="257"/>
      <c r="B264" s="168"/>
    </row>
    <row r="265" spans="1:2" x14ac:dyDescent="0.2">
      <c r="A265" s="257"/>
      <c r="B265" s="168"/>
    </row>
    <row r="266" spans="1:2" x14ac:dyDescent="0.2">
      <c r="A266" s="257"/>
      <c r="B266" s="168"/>
    </row>
    <row r="267" spans="1:2" x14ac:dyDescent="0.2">
      <c r="A267" s="257"/>
      <c r="B267" s="168"/>
    </row>
    <row r="268" spans="1:2" x14ac:dyDescent="0.2">
      <c r="A268" s="257"/>
      <c r="B268" s="168"/>
    </row>
    <row r="269" spans="1:2" x14ac:dyDescent="0.2">
      <c r="A269" s="257"/>
      <c r="B269" s="168"/>
    </row>
    <row r="270" spans="1:2" x14ac:dyDescent="0.2">
      <c r="A270" s="257"/>
      <c r="B270" s="168"/>
    </row>
    <row r="271" spans="1:2" x14ac:dyDescent="0.2">
      <c r="A271" s="257"/>
      <c r="B271" s="168"/>
    </row>
    <row r="272" spans="1:2" x14ac:dyDescent="0.2">
      <c r="A272" s="257"/>
      <c r="B272" s="168"/>
    </row>
    <row r="273" spans="1:2" x14ac:dyDescent="0.2">
      <c r="A273" s="257"/>
      <c r="B273" s="168"/>
    </row>
    <row r="274" spans="1:2" x14ac:dyDescent="0.2">
      <c r="A274" s="257"/>
      <c r="B274" s="168"/>
    </row>
    <row r="275" spans="1:2" x14ac:dyDescent="0.2">
      <c r="A275" s="257"/>
      <c r="B275" s="168"/>
    </row>
    <row r="276" spans="1:2" x14ac:dyDescent="0.2">
      <c r="A276" s="257"/>
      <c r="B276" s="168"/>
    </row>
    <row r="277" spans="1:2" x14ac:dyDescent="0.2">
      <c r="A277" s="257"/>
      <c r="B277" s="168"/>
    </row>
    <row r="278" spans="1:2" x14ac:dyDescent="0.2">
      <c r="A278" s="257"/>
      <c r="B278" s="168"/>
    </row>
    <row r="279" spans="1:2" x14ac:dyDescent="0.2">
      <c r="A279" s="257"/>
      <c r="B279" s="168"/>
    </row>
    <row r="280" spans="1:2" x14ac:dyDescent="0.2">
      <c r="A280" s="257"/>
      <c r="B280" s="168"/>
    </row>
    <row r="281" spans="1:2" x14ac:dyDescent="0.2">
      <c r="A281" s="257"/>
      <c r="B281" s="168"/>
    </row>
    <row r="282" spans="1:2" x14ac:dyDescent="0.2">
      <c r="A282" s="257"/>
      <c r="B282" s="168"/>
    </row>
    <row r="283" spans="1:2" x14ac:dyDescent="0.2">
      <c r="A283" s="257"/>
      <c r="B283" s="168"/>
    </row>
    <row r="284" spans="1:2" x14ac:dyDescent="0.2">
      <c r="A284" s="257"/>
      <c r="B284" s="168"/>
    </row>
    <row r="285" spans="1:2" x14ac:dyDescent="0.2">
      <c r="A285" s="257"/>
      <c r="B285" s="168"/>
    </row>
    <row r="286" spans="1:2" x14ac:dyDescent="0.2">
      <c r="A286" s="257"/>
      <c r="B286" s="168"/>
    </row>
    <row r="287" spans="1:2" x14ac:dyDescent="0.2">
      <c r="A287" s="257"/>
      <c r="B287" s="168"/>
    </row>
    <row r="288" spans="1:2" x14ac:dyDescent="0.2">
      <c r="A288" s="257"/>
      <c r="B288" s="168"/>
    </row>
    <row r="289" spans="1:2" x14ac:dyDescent="0.2">
      <c r="A289" s="257"/>
      <c r="B289" s="168"/>
    </row>
    <row r="290" spans="1:2" x14ac:dyDescent="0.2">
      <c r="A290" s="257"/>
      <c r="B290" s="168"/>
    </row>
    <row r="291" spans="1:2" x14ac:dyDescent="0.2">
      <c r="A291" s="257"/>
      <c r="B291" s="168"/>
    </row>
    <row r="292" spans="1:2" x14ac:dyDescent="0.2">
      <c r="A292" s="257"/>
      <c r="B292" s="168"/>
    </row>
    <row r="293" spans="1:2" x14ac:dyDescent="0.2">
      <c r="A293" s="257"/>
      <c r="B293" s="168"/>
    </row>
    <row r="294" spans="1:2" x14ac:dyDescent="0.2">
      <c r="A294" s="257"/>
      <c r="B294" s="168"/>
    </row>
    <row r="295" spans="1:2" x14ac:dyDescent="0.2">
      <c r="A295" s="257"/>
      <c r="B295" s="168"/>
    </row>
    <row r="296" spans="1:2" x14ac:dyDescent="0.2">
      <c r="A296" s="257"/>
      <c r="B296" s="168"/>
    </row>
    <row r="297" spans="1:2" x14ac:dyDescent="0.2">
      <c r="A297" s="257"/>
      <c r="B297" s="168"/>
    </row>
    <row r="298" spans="1:2" x14ac:dyDescent="0.2">
      <c r="A298" s="257"/>
      <c r="B298" s="168"/>
    </row>
    <row r="299" spans="1:2" x14ac:dyDescent="0.2">
      <c r="A299" s="257"/>
      <c r="B299" s="168"/>
    </row>
    <row r="300" spans="1:2" x14ac:dyDescent="0.2">
      <c r="A300" s="257"/>
      <c r="B300" s="168"/>
    </row>
    <row r="301" spans="1:2" x14ac:dyDescent="0.2">
      <c r="A301" s="257"/>
      <c r="B301" s="168"/>
    </row>
    <row r="302" spans="1:2" x14ac:dyDescent="0.2">
      <c r="A302" s="257"/>
      <c r="B302" s="168"/>
    </row>
    <row r="303" spans="1:2" x14ac:dyDescent="0.2">
      <c r="A303" s="257"/>
      <c r="B303" s="168"/>
    </row>
    <row r="304" spans="1:2" x14ac:dyDescent="0.2">
      <c r="A304" s="257"/>
      <c r="B304" s="168"/>
    </row>
    <row r="305" spans="1:2" x14ac:dyDescent="0.2">
      <c r="A305" s="257"/>
      <c r="B305" s="168"/>
    </row>
    <row r="306" spans="1:2" x14ac:dyDescent="0.2">
      <c r="A306" s="257"/>
      <c r="B306" s="168"/>
    </row>
    <row r="307" spans="1:2" x14ac:dyDescent="0.2">
      <c r="A307" s="257"/>
      <c r="B307" s="168"/>
    </row>
    <row r="308" spans="1:2" x14ac:dyDescent="0.2">
      <c r="A308" s="257"/>
      <c r="B308" s="168"/>
    </row>
    <row r="309" spans="1:2" x14ac:dyDescent="0.2">
      <c r="A309" s="257"/>
      <c r="B309" s="168"/>
    </row>
    <row r="310" spans="1:2" x14ac:dyDescent="0.2">
      <c r="A310" s="257"/>
      <c r="B310" s="168"/>
    </row>
    <row r="311" spans="1:2" x14ac:dyDescent="0.2">
      <c r="A311" s="257"/>
      <c r="B311" s="168"/>
    </row>
    <row r="312" spans="1:2" x14ac:dyDescent="0.2">
      <c r="A312" s="257"/>
      <c r="B312" s="168"/>
    </row>
    <row r="313" spans="1:2" x14ac:dyDescent="0.2">
      <c r="A313" s="257"/>
      <c r="B313" s="168"/>
    </row>
    <row r="314" spans="1:2" x14ac:dyDescent="0.2">
      <c r="A314" s="257"/>
      <c r="B314" s="168"/>
    </row>
    <row r="315" spans="1:2" x14ac:dyDescent="0.2">
      <c r="A315" s="257"/>
      <c r="B315" s="168"/>
    </row>
    <row r="316" spans="1:2" x14ac:dyDescent="0.2">
      <c r="A316" s="257"/>
      <c r="B316" s="168"/>
    </row>
    <row r="317" spans="1:2" x14ac:dyDescent="0.2">
      <c r="A317" s="257"/>
      <c r="B317" s="168"/>
    </row>
    <row r="318" spans="1:2" x14ac:dyDescent="0.2">
      <c r="A318" s="257"/>
      <c r="B318" s="168"/>
    </row>
    <row r="319" spans="1:2" x14ac:dyDescent="0.2">
      <c r="A319" s="257"/>
      <c r="B319" s="168"/>
    </row>
    <row r="320" spans="1:2" x14ac:dyDescent="0.2">
      <c r="A320" s="257"/>
      <c r="B320" s="168"/>
    </row>
    <row r="321" spans="1:2" x14ac:dyDescent="0.2">
      <c r="A321" s="257"/>
      <c r="B321" s="168"/>
    </row>
    <row r="322" spans="1:2" x14ac:dyDescent="0.2">
      <c r="A322" s="257"/>
      <c r="B322" s="168"/>
    </row>
    <row r="323" spans="1:2" x14ac:dyDescent="0.2">
      <c r="A323" s="257"/>
      <c r="B323" s="168"/>
    </row>
    <row r="324" spans="1:2" x14ac:dyDescent="0.2">
      <c r="A324" s="257"/>
      <c r="B324" s="168"/>
    </row>
    <row r="325" spans="1:2" x14ac:dyDescent="0.2">
      <c r="A325" s="257"/>
      <c r="B325" s="168"/>
    </row>
    <row r="326" spans="1:2" x14ac:dyDescent="0.2">
      <c r="A326" s="257"/>
      <c r="B326" s="168"/>
    </row>
    <row r="327" spans="1:2" x14ac:dyDescent="0.2">
      <c r="A327" s="257"/>
      <c r="B327" s="168"/>
    </row>
    <row r="328" spans="1:2" x14ac:dyDescent="0.2">
      <c r="A328" s="257"/>
      <c r="B328" s="168"/>
    </row>
    <row r="329" spans="1:2" x14ac:dyDescent="0.2">
      <c r="A329" s="257"/>
      <c r="B329" s="168"/>
    </row>
    <row r="330" spans="1:2" x14ac:dyDescent="0.2">
      <c r="A330" s="257"/>
      <c r="B330" s="168"/>
    </row>
    <row r="331" spans="1:2" x14ac:dyDescent="0.2">
      <c r="A331" s="257"/>
      <c r="B331" s="168"/>
    </row>
    <row r="332" spans="1:2" x14ac:dyDescent="0.2">
      <c r="A332" s="257"/>
      <c r="B332" s="168"/>
    </row>
    <row r="333" spans="1:2" x14ac:dyDescent="0.2">
      <c r="A333" s="257"/>
      <c r="B333" s="168"/>
    </row>
    <row r="334" spans="1:2" x14ac:dyDescent="0.2">
      <c r="A334" s="257"/>
      <c r="B334" s="168"/>
    </row>
    <row r="335" spans="1:2" x14ac:dyDescent="0.2">
      <c r="A335" s="257"/>
      <c r="B335" s="168"/>
    </row>
    <row r="336" spans="1:2" x14ac:dyDescent="0.2">
      <c r="A336" s="257"/>
      <c r="B336" s="168"/>
    </row>
    <row r="337" spans="1:2" x14ac:dyDescent="0.2">
      <c r="A337" s="257"/>
      <c r="B337" s="168"/>
    </row>
    <row r="338" spans="1:2" x14ac:dyDescent="0.2">
      <c r="A338" s="257"/>
      <c r="B338" s="168"/>
    </row>
    <row r="339" spans="1:2" x14ac:dyDescent="0.2">
      <c r="A339" s="257"/>
      <c r="B339" s="168"/>
    </row>
    <row r="340" spans="1:2" x14ac:dyDescent="0.2">
      <c r="A340" s="257"/>
      <c r="B340" s="168"/>
    </row>
    <row r="341" spans="1:2" x14ac:dyDescent="0.2">
      <c r="A341" s="257"/>
      <c r="B341" s="168"/>
    </row>
    <row r="342" spans="1:2" x14ac:dyDescent="0.2">
      <c r="A342" s="257"/>
      <c r="B342" s="168"/>
    </row>
    <row r="343" spans="1:2" x14ac:dyDescent="0.2">
      <c r="A343" s="257"/>
      <c r="B343" s="168"/>
    </row>
    <row r="344" spans="1:2" x14ac:dyDescent="0.2">
      <c r="A344" s="257"/>
      <c r="B344" s="168"/>
    </row>
    <row r="345" spans="1:2" x14ac:dyDescent="0.2">
      <c r="A345" s="257"/>
      <c r="B345" s="168"/>
    </row>
    <row r="346" spans="1:2" x14ac:dyDescent="0.2">
      <c r="A346" s="257"/>
      <c r="B346" s="168"/>
    </row>
    <row r="347" spans="1:2" x14ac:dyDescent="0.2">
      <c r="A347" s="257"/>
      <c r="B347" s="168"/>
    </row>
    <row r="348" spans="1:2" x14ac:dyDescent="0.2">
      <c r="A348" s="257"/>
      <c r="B348" s="168"/>
    </row>
    <row r="349" spans="1:2" x14ac:dyDescent="0.2">
      <c r="A349" s="257"/>
      <c r="B349" s="168"/>
    </row>
    <row r="350" spans="1:2" x14ac:dyDescent="0.2">
      <c r="A350" s="257"/>
      <c r="B350" s="168"/>
    </row>
    <row r="351" spans="1:2" x14ac:dyDescent="0.2">
      <c r="A351" s="257"/>
      <c r="B351" s="168"/>
    </row>
    <row r="352" spans="1:2" x14ac:dyDescent="0.2">
      <c r="A352" s="257"/>
      <c r="B352" s="168"/>
    </row>
    <row r="353" spans="1:2" x14ac:dyDescent="0.2">
      <c r="A353" s="257"/>
      <c r="B353" s="168"/>
    </row>
    <row r="354" spans="1:2" x14ac:dyDescent="0.2">
      <c r="A354" s="257"/>
      <c r="B354" s="168"/>
    </row>
    <row r="355" spans="1:2" x14ac:dyDescent="0.2">
      <c r="A355" s="257"/>
      <c r="B355" s="168"/>
    </row>
    <row r="356" spans="1:2" x14ac:dyDescent="0.2">
      <c r="A356" s="257"/>
      <c r="B356" s="168"/>
    </row>
    <row r="357" spans="1:2" x14ac:dyDescent="0.2">
      <c r="A357" s="257"/>
      <c r="B357" s="168"/>
    </row>
    <row r="358" spans="1:2" x14ac:dyDescent="0.2">
      <c r="A358" s="257"/>
      <c r="B358" s="168"/>
    </row>
    <row r="359" spans="1:2" x14ac:dyDescent="0.2">
      <c r="A359" s="257"/>
      <c r="B359" s="168"/>
    </row>
    <row r="360" spans="1:2" x14ac:dyDescent="0.2">
      <c r="A360" s="257"/>
      <c r="B360" s="168"/>
    </row>
    <row r="361" spans="1:2" x14ac:dyDescent="0.2">
      <c r="A361" s="257"/>
      <c r="B361" s="168"/>
    </row>
    <row r="362" spans="1:2" x14ac:dyDescent="0.2">
      <c r="A362" s="257"/>
      <c r="B362" s="168"/>
    </row>
    <row r="363" spans="1:2" x14ac:dyDescent="0.2">
      <c r="A363" s="257"/>
      <c r="B363" s="168"/>
    </row>
    <row r="364" spans="1:2" x14ac:dyDescent="0.2">
      <c r="A364" s="257"/>
      <c r="B364" s="168"/>
    </row>
    <row r="365" spans="1:2" x14ac:dyDescent="0.2">
      <c r="A365" s="257"/>
      <c r="B365" s="168"/>
    </row>
    <row r="366" spans="1:2" x14ac:dyDescent="0.2">
      <c r="A366" s="257"/>
      <c r="B366" s="168"/>
    </row>
    <row r="367" spans="1:2" x14ac:dyDescent="0.2">
      <c r="A367" s="257"/>
      <c r="B367" s="168"/>
    </row>
    <row r="368" spans="1:2" x14ac:dyDescent="0.2">
      <c r="A368" s="257"/>
      <c r="B368" s="168"/>
    </row>
    <row r="369" spans="1:2" x14ac:dyDescent="0.2">
      <c r="A369" s="257"/>
      <c r="B369" s="168"/>
    </row>
    <row r="370" spans="1:2" x14ac:dyDescent="0.2">
      <c r="A370" s="257"/>
      <c r="B370" s="168"/>
    </row>
    <row r="371" spans="1:2" x14ac:dyDescent="0.2">
      <c r="A371" s="257"/>
      <c r="B371" s="168"/>
    </row>
    <row r="372" spans="1:2" x14ac:dyDescent="0.2">
      <c r="A372" s="257"/>
      <c r="B372" s="168"/>
    </row>
    <row r="373" spans="1:2" x14ac:dyDescent="0.2">
      <c r="A373" s="257"/>
      <c r="B373" s="168"/>
    </row>
    <row r="374" spans="1:2" x14ac:dyDescent="0.2">
      <c r="A374" s="257"/>
      <c r="B374" s="168"/>
    </row>
    <row r="375" spans="1:2" x14ac:dyDescent="0.2">
      <c r="A375" s="257"/>
      <c r="B375" s="168"/>
    </row>
    <row r="376" spans="1:2" x14ac:dyDescent="0.2">
      <c r="A376" s="257"/>
      <c r="B376" s="168"/>
    </row>
    <row r="377" spans="1:2" x14ac:dyDescent="0.2">
      <c r="A377" s="257"/>
      <c r="B377" s="168"/>
    </row>
    <row r="378" spans="1:2" x14ac:dyDescent="0.2">
      <c r="A378" s="257"/>
      <c r="B378" s="168"/>
    </row>
    <row r="379" spans="1:2" x14ac:dyDescent="0.2">
      <c r="A379" s="257"/>
      <c r="B379" s="168"/>
    </row>
    <row r="380" spans="1:2" x14ac:dyDescent="0.2">
      <c r="A380" s="257"/>
      <c r="B380" s="168"/>
    </row>
    <row r="381" spans="1:2" x14ac:dyDescent="0.2">
      <c r="A381" s="257"/>
      <c r="B381" s="168"/>
    </row>
    <row r="382" spans="1:2" x14ac:dyDescent="0.2">
      <c r="A382" s="257"/>
      <c r="B382" s="168"/>
    </row>
    <row r="383" spans="1:2" x14ac:dyDescent="0.2">
      <c r="A383" s="257"/>
      <c r="B383" s="168"/>
    </row>
    <row r="384" spans="1:2" x14ac:dyDescent="0.2">
      <c r="A384" s="257"/>
      <c r="B384" s="168"/>
    </row>
    <row r="385" spans="1:2" x14ac:dyDescent="0.2">
      <c r="A385" s="257"/>
      <c r="B385" s="168"/>
    </row>
    <row r="386" spans="1:2" x14ac:dyDescent="0.2">
      <c r="A386" s="257"/>
      <c r="B386" s="168"/>
    </row>
    <row r="387" spans="1:2" x14ac:dyDescent="0.2">
      <c r="A387" s="257"/>
      <c r="B387" s="168"/>
    </row>
    <row r="388" spans="1:2" x14ac:dyDescent="0.2">
      <c r="A388" s="257"/>
      <c r="B388" s="168"/>
    </row>
    <row r="389" spans="1:2" x14ac:dyDescent="0.2">
      <c r="A389" s="257"/>
      <c r="B389" s="168"/>
    </row>
    <row r="390" spans="1:2" x14ac:dyDescent="0.2">
      <c r="A390" s="257"/>
      <c r="B390" s="168"/>
    </row>
    <row r="391" spans="1:2" x14ac:dyDescent="0.2">
      <c r="A391" s="257"/>
      <c r="B391" s="168"/>
    </row>
    <row r="392" spans="1:2" x14ac:dyDescent="0.2">
      <c r="A392" s="257"/>
      <c r="B392" s="168"/>
    </row>
    <row r="393" spans="1:2" x14ac:dyDescent="0.2">
      <c r="A393" s="257"/>
      <c r="B393" s="168"/>
    </row>
    <row r="394" spans="1:2" x14ac:dyDescent="0.2">
      <c r="A394" s="257"/>
      <c r="B394" s="168"/>
    </row>
    <row r="395" spans="1:2" x14ac:dyDescent="0.2">
      <c r="A395" s="257"/>
      <c r="B395" s="168"/>
    </row>
    <row r="396" spans="1:2" x14ac:dyDescent="0.2">
      <c r="A396" s="257"/>
      <c r="B396" s="168"/>
    </row>
    <row r="397" spans="1:2" x14ac:dyDescent="0.2">
      <c r="A397" s="257"/>
      <c r="B397" s="168"/>
    </row>
    <row r="398" spans="1:2" x14ac:dyDescent="0.2">
      <c r="A398" s="257"/>
      <c r="B398" s="168"/>
    </row>
    <row r="399" spans="1:2" x14ac:dyDescent="0.2">
      <c r="A399" s="257"/>
      <c r="B399" s="168"/>
    </row>
    <row r="400" spans="1:2" x14ac:dyDescent="0.2">
      <c r="A400" s="257"/>
      <c r="B400" s="168"/>
    </row>
    <row r="401" spans="1:2" x14ac:dyDescent="0.2">
      <c r="A401" s="257"/>
      <c r="B401" s="168"/>
    </row>
    <row r="402" spans="1:2" x14ac:dyDescent="0.2">
      <c r="A402" s="257"/>
      <c r="B402" s="168"/>
    </row>
    <row r="403" spans="1:2" x14ac:dyDescent="0.2">
      <c r="A403" s="257"/>
      <c r="B403" s="168"/>
    </row>
    <row r="404" spans="1:2" x14ac:dyDescent="0.2">
      <c r="A404" s="257"/>
      <c r="B404" s="168"/>
    </row>
    <row r="405" spans="1:2" x14ac:dyDescent="0.2">
      <c r="A405" s="257"/>
      <c r="B405" s="168"/>
    </row>
    <row r="406" spans="1:2" x14ac:dyDescent="0.2">
      <c r="A406" s="257"/>
      <c r="B406" s="168"/>
    </row>
    <row r="407" spans="1:2" x14ac:dyDescent="0.2">
      <c r="A407" s="257"/>
      <c r="B407" s="168"/>
    </row>
    <row r="408" spans="1:2" x14ac:dyDescent="0.2">
      <c r="A408" s="257"/>
      <c r="B408" s="168"/>
    </row>
    <row r="409" spans="1:2" x14ac:dyDescent="0.2">
      <c r="A409" s="257"/>
      <c r="B409" s="168"/>
    </row>
    <row r="410" spans="1:2" x14ac:dyDescent="0.2">
      <c r="A410" s="257"/>
      <c r="B410" s="168"/>
    </row>
    <row r="411" spans="1:2" x14ac:dyDescent="0.2">
      <c r="A411" s="257"/>
      <c r="B411" s="168"/>
    </row>
    <row r="412" spans="1:2" x14ac:dyDescent="0.2">
      <c r="A412" s="257"/>
      <c r="B412" s="168"/>
    </row>
    <row r="413" spans="1:2" x14ac:dyDescent="0.2">
      <c r="A413" s="257"/>
      <c r="B413" s="168"/>
    </row>
    <row r="414" spans="1:2" x14ac:dyDescent="0.2">
      <c r="A414" s="257"/>
      <c r="B414" s="168"/>
    </row>
    <row r="415" spans="1:2" x14ac:dyDescent="0.2">
      <c r="A415" s="257"/>
      <c r="B415" s="168"/>
    </row>
    <row r="416" spans="1:2" x14ac:dyDescent="0.2">
      <c r="A416" s="257"/>
      <c r="B416" s="168"/>
    </row>
    <row r="417" spans="1:2" x14ac:dyDescent="0.2">
      <c r="A417" s="257"/>
      <c r="B417" s="168"/>
    </row>
    <row r="418" spans="1:2" x14ac:dyDescent="0.2">
      <c r="A418" s="257"/>
      <c r="B418" s="168"/>
    </row>
    <row r="419" spans="1:2" x14ac:dyDescent="0.2">
      <c r="A419" s="257"/>
      <c r="B419" s="168"/>
    </row>
    <row r="420" spans="1:2" x14ac:dyDescent="0.2">
      <c r="A420" s="257"/>
      <c r="B420" s="168"/>
    </row>
    <row r="421" spans="1:2" x14ac:dyDescent="0.2">
      <c r="A421" s="257"/>
      <c r="B421" s="168"/>
    </row>
    <row r="422" spans="1:2" x14ac:dyDescent="0.2">
      <c r="A422" s="257"/>
      <c r="B422" s="168"/>
    </row>
    <row r="423" spans="1:2" x14ac:dyDescent="0.2">
      <c r="A423" s="257"/>
      <c r="B423" s="168"/>
    </row>
    <row r="424" spans="1:2" x14ac:dyDescent="0.2">
      <c r="A424" s="257"/>
      <c r="B424" s="168"/>
    </row>
    <row r="425" spans="1:2" x14ac:dyDescent="0.2">
      <c r="A425" s="257"/>
      <c r="B425" s="168"/>
    </row>
    <row r="426" spans="1:2" x14ac:dyDescent="0.2">
      <c r="A426" s="257"/>
      <c r="B426" s="168"/>
    </row>
    <row r="427" spans="1:2" x14ac:dyDescent="0.2">
      <c r="A427" s="257"/>
      <c r="B427" s="168"/>
    </row>
    <row r="428" spans="1:2" x14ac:dyDescent="0.2">
      <c r="A428" s="257"/>
      <c r="B428" s="168"/>
    </row>
    <row r="429" spans="1:2" x14ac:dyDescent="0.2">
      <c r="A429" s="257"/>
      <c r="B429" s="168"/>
    </row>
    <row r="430" spans="1:2" x14ac:dyDescent="0.2">
      <c r="A430" s="257"/>
      <c r="B430" s="168"/>
    </row>
    <row r="431" spans="1:2" x14ac:dyDescent="0.2">
      <c r="A431" s="257"/>
      <c r="B431" s="168"/>
    </row>
    <row r="432" spans="1:2" x14ac:dyDescent="0.2">
      <c r="A432" s="257"/>
      <c r="B432" s="168"/>
    </row>
    <row r="433" spans="1:2" x14ac:dyDescent="0.2">
      <c r="A433" s="257"/>
      <c r="B433" s="168"/>
    </row>
    <row r="434" spans="1:2" x14ac:dyDescent="0.2">
      <c r="A434" s="257"/>
      <c r="B434" s="168"/>
    </row>
    <row r="435" spans="1:2" x14ac:dyDescent="0.2">
      <c r="A435" s="257"/>
      <c r="B435" s="168"/>
    </row>
    <row r="436" spans="1:2" x14ac:dyDescent="0.2">
      <c r="A436" s="257"/>
      <c r="B436" s="168"/>
    </row>
    <row r="437" spans="1:2" x14ac:dyDescent="0.2">
      <c r="A437" s="257"/>
      <c r="B437" s="168"/>
    </row>
    <row r="438" spans="1:2" x14ac:dyDescent="0.2">
      <c r="A438" s="257"/>
      <c r="B438" s="168"/>
    </row>
    <row r="439" spans="1:2" x14ac:dyDescent="0.2">
      <c r="A439" s="257"/>
      <c r="B439" s="168"/>
    </row>
    <row r="440" spans="1:2" x14ac:dyDescent="0.2">
      <c r="A440" s="257"/>
      <c r="B440" s="168"/>
    </row>
    <row r="441" spans="1:2" x14ac:dyDescent="0.2">
      <c r="A441" s="257"/>
      <c r="B441" s="168"/>
    </row>
    <row r="442" spans="1:2" x14ac:dyDescent="0.2">
      <c r="A442" s="257"/>
      <c r="B442" s="168"/>
    </row>
    <row r="443" spans="1:2" x14ac:dyDescent="0.2">
      <c r="A443" s="257"/>
      <c r="B443" s="168"/>
    </row>
    <row r="444" spans="1:2" x14ac:dyDescent="0.2">
      <c r="A444" s="257"/>
      <c r="B444" s="168"/>
    </row>
    <row r="445" spans="1:2" x14ac:dyDescent="0.2">
      <c r="A445" s="257"/>
      <c r="B445" s="168"/>
    </row>
    <row r="446" spans="1:2" x14ac:dyDescent="0.2">
      <c r="A446" s="257"/>
      <c r="B446" s="168"/>
    </row>
    <row r="447" spans="1:2" x14ac:dyDescent="0.2">
      <c r="A447" s="257"/>
      <c r="B447" s="168"/>
    </row>
    <row r="448" spans="1:2" x14ac:dyDescent="0.2">
      <c r="A448" s="257"/>
      <c r="B448" s="168"/>
    </row>
    <row r="449" spans="1:2" x14ac:dyDescent="0.2">
      <c r="A449" s="257"/>
      <c r="B449" s="168"/>
    </row>
    <row r="450" spans="1:2" x14ac:dyDescent="0.2">
      <c r="A450" s="257"/>
      <c r="B450" s="168"/>
    </row>
    <row r="451" spans="1:2" x14ac:dyDescent="0.2">
      <c r="A451" s="257"/>
      <c r="B451" s="168"/>
    </row>
    <row r="452" spans="1:2" x14ac:dyDescent="0.2">
      <c r="A452" s="257"/>
      <c r="B452" s="168"/>
    </row>
  </sheetData>
  <mergeCells count="1">
    <mergeCell ref="B3:H3"/>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A3112-5A39-485D-AA73-9F0A366AB386}">
  <sheetPr>
    <tabColor theme="0"/>
  </sheetPr>
  <dimension ref="A1:H198"/>
  <sheetViews>
    <sheetView showGridLines="0" zoomScaleNormal="100" workbookViewId="0"/>
  </sheetViews>
  <sheetFormatPr defaultColWidth="9.140625" defaultRowHeight="11.25" x14ac:dyDescent="0.2"/>
  <cols>
    <col min="1" max="1" width="55.42578125" style="24" customWidth="1"/>
    <col min="2" max="4" width="9.7109375" style="24" customWidth="1"/>
    <col min="5" max="16384" width="9.140625" style="24"/>
  </cols>
  <sheetData>
    <row r="1" spans="1:5" ht="12.75" x14ac:dyDescent="0.2">
      <c r="A1" s="51" t="s">
        <v>455</v>
      </c>
    </row>
    <row r="2" spans="1:5" ht="12.75" x14ac:dyDescent="0.2">
      <c r="A2" s="51"/>
    </row>
    <row r="3" spans="1:5" ht="15.75" x14ac:dyDescent="0.25">
      <c r="A3" s="534" t="s">
        <v>456</v>
      </c>
      <c r="B3" s="534"/>
      <c r="C3" s="536"/>
      <c r="D3" s="536"/>
    </row>
    <row r="4" spans="1:5" s="27" customFormat="1" ht="14.25" x14ac:dyDescent="0.2">
      <c r="A4" s="543" t="s">
        <v>567</v>
      </c>
      <c r="B4" s="543"/>
      <c r="C4" s="543"/>
      <c r="D4" s="543"/>
    </row>
    <row r="5" spans="1:5" x14ac:dyDescent="0.2">
      <c r="A5" s="544"/>
      <c r="B5" s="337"/>
      <c r="C5" s="42">
        <v>2020</v>
      </c>
      <c r="D5" s="337">
        <v>2019</v>
      </c>
    </row>
    <row r="6" spans="1:5" x14ac:dyDescent="0.2">
      <c r="A6" s="545"/>
      <c r="B6" s="338"/>
      <c r="C6" s="43" t="s">
        <v>2</v>
      </c>
      <c r="D6" s="338" t="s">
        <v>2</v>
      </c>
    </row>
    <row r="7" spans="1:5" x14ac:dyDescent="0.2">
      <c r="C7" s="30"/>
      <c r="D7" s="339"/>
    </row>
    <row r="8" spans="1:5" x14ac:dyDescent="0.2">
      <c r="A8" s="348" t="s">
        <v>457</v>
      </c>
      <c r="B8" s="340"/>
      <c r="C8" s="35">
        <v>274</v>
      </c>
      <c r="D8" s="341">
        <v>10</v>
      </c>
    </row>
    <row r="9" spans="1:5" x14ac:dyDescent="0.2">
      <c r="A9" s="24" t="s">
        <v>451</v>
      </c>
      <c r="C9" s="342">
        <v>137</v>
      </c>
      <c r="D9" s="343">
        <v>274</v>
      </c>
    </row>
    <row r="10" spans="1:5" x14ac:dyDescent="0.2">
      <c r="A10" s="24" t="s">
        <v>452</v>
      </c>
      <c r="C10" s="33">
        <v>118</v>
      </c>
      <c r="D10" s="50">
        <v>31</v>
      </c>
      <c r="E10" s="344"/>
    </row>
    <row r="11" spans="1:5" ht="3.2" customHeight="1" x14ac:dyDescent="0.2">
      <c r="C11" s="33"/>
      <c r="D11" s="50"/>
    </row>
    <row r="12" spans="1:5" x14ac:dyDescent="0.2">
      <c r="A12" s="345" t="s">
        <v>453</v>
      </c>
      <c r="B12" s="345"/>
      <c r="C12" s="36">
        <v>293</v>
      </c>
      <c r="D12" s="346">
        <v>253</v>
      </c>
    </row>
    <row r="13" spans="1:5" ht="36.950000000000003" customHeight="1" x14ac:dyDescent="0.2">
      <c r="A13" s="349" t="s">
        <v>588</v>
      </c>
      <c r="B13" s="345"/>
      <c r="C13" s="346"/>
      <c r="D13" s="346"/>
    </row>
    <row r="14" spans="1:5" ht="15.75" customHeight="1" x14ac:dyDescent="0.2">
      <c r="A14" s="21" t="s">
        <v>454</v>
      </c>
      <c r="B14" s="21"/>
      <c r="C14" s="21"/>
      <c r="D14" s="21"/>
    </row>
    <row r="17" spans="1:1" ht="15" x14ac:dyDescent="0.2">
      <c r="A17" s="347"/>
    </row>
    <row r="18" spans="1:1" ht="125.25" customHeight="1" x14ac:dyDescent="0.2">
      <c r="A18" s="347"/>
    </row>
    <row r="109" spans="6:8" x14ac:dyDescent="0.2">
      <c r="F109" s="24">
        <v>2.7</v>
      </c>
      <c r="H109" s="24">
        <v>2.7</v>
      </c>
    </row>
    <row r="198" spans="8:8" x14ac:dyDescent="0.2">
      <c r="H198" s="24">
        <v>324</v>
      </c>
    </row>
  </sheetData>
  <mergeCells count="3">
    <mergeCell ref="A3:D3"/>
    <mergeCell ref="A4:D4"/>
    <mergeCell ref="A5:A6"/>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C22ED-0EA2-48C8-A57F-22A73D4B8AE8}">
  <sheetPr>
    <tabColor theme="0"/>
  </sheetPr>
  <dimension ref="A1:H197"/>
  <sheetViews>
    <sheetView showGridLines="0" zoomScaleNormal="100" workbookViewId="0"/>
  </sheetViews>
  <sheetFormatPr defaultColWidth="9.140625" defaultRowHeight="11.25" x14ac:dyDescent="0.2"/>
  <cols>
    <col min="1" max="1" width="55.42578125" style="24" customWidth="1"/>
    <col min="2" max="4" width="9.7109375" style="24" customWidth="1"/>
    <col min="5" max="16384" width="9.140625" style="24"/>
  </cols>
  <sheetData>
    <row r="1" spans="1:5" ht="12.75" x14ac:dyDescent="0.2">
      <c r="A1" s="51" t="s">
        <v>458</v>
      </c>
    </row>
    <row r="2" spans="1:5" ht="12.75" x14ac:dyDescent="0.2">
      <c r="A2" s="51"/>
    </row>
    <row r="3" spans="1:5" ht="15.75" x14ac:dyDescent="0.25">
      <c r="A3" s="534" t="s">
        <v>459</v>
      </c>
      <c r="B3" s="534"/>
      <c r="C3" s="536"/>
      <c r="D3" s="536"/>
    </row>
    <row r="4" spans="1:5" s="27" customFormat="1" ht="14.25" x14ac:dyDescent="0.2">
      <c r="A4" s="543" t="s">
        <v>567</v>
      </c>
      <c r="B4" s="543"/>
      <c r="C4" s="543"/>
      <c r="D4" s="543"/>
    </row>
    <row r="5" spans="1:5" x14ac:dyDescent="0.2">
      <c r="A5" s="544"/>
      <c r="B5" s="337"/>
      <c r="C5" s="42">
        <v>2020</v>
      </c>
      <c r="D5" s="337">
        <v>2019</v>
      </c>
    </row>
    <row r="6" spans="1:5" x14ac:dyDescent="0.2">
      <c r="A6" s="545"/>
      <c r="B6" s="338"/>
      <c r="C6" s="43" t="s">
        <v>2</v>
      </c>
      <c r="D6" s="338" t="s">
        <v>2</v>
      </c>
    </row>
    <row r="7" spans="1:5" x14ac:dyDescent="0.2">
      <c r="C7" s="30"/>
      <c r="D7" s="339"/>
    </row>
    <row r="8" spans="1:5" x14ac:dyDescent="0.2">
      <c r="A8" s="348" t="s">
        <v>450</v>
      </c>
      <c r="B8" s="340"/>
      <c r="C8" s="36">
        <v>0</v>
      </c>
      <c r="D8" s="341">
        <v>0</v>
      </c>
    </row>
    <row r="9" spans="1:5" x14ac:dyDescent="0.2">
      <c r="A9" s="24" t="s">
        <v>451</v>
      </c>
      <c r="C9" s="342">
        <v>58</v>
      </c>
      <c r="D9" s="50">
        <v>0</v>
      </c>
    </row>
    <row r="10" spans="1:5" x14ac:dyDescent="0.2">
      <c r="A10" s="24" t="s">
        <v>452</v>
      </c>
      <c r="C10" s="33">
        <v>12</v>
      </c>
      <c r="D10" s="50">
        <v>0</v>
      </c>
      <c r="E10" s="344"/>
    </row>
    <row r="11" spans="1:5" ht="3.2" customHeight="1" x14ac:dyDescent="0.2">
      <c r="C11" s="33"/>
      <c r="D11" s="50"/>
    </row>
    <row r="12" spans="1:5" x14ac:dyDescent="0.2">
      <c r="A12" s="345" t="s">
        <v>453</v>
      </c>
      <c r="B12" s="345"/>
      <c r="C12" s="36">
        <v>46</v>
      </c>
      <c r="D12" s="346">
        <v>0</v>
      </c>
    </row>
    <row r="13" spans="1:5" ht="15.75" customHeight="1" x14ac:dyDescent="0.2">
      <c r="A13" s="21" t="s">
        <v>454</v>
      </c>
      <c r="B13" s="21"/>
      <c r="C13" s="21"/>
      <c r="D13" s="21"/>
    </row>
    <row r="16" spans="1:5" ht="15" x14ac:dyDescent="0.2">
      <c r="A16" s="347"/>
    </row>
    <row r="17" spans="1:1" ht="125.25" customHeight="1" x14ac:dyDescent="0.2">
      <c r="A17" s="347"/>
    </row>
    <row r="108" spans="6:8" x14ac:dyDescent="0.2">
      <c r="F108" s="24">
        <v>2.7</v>
      </c>
      <c r="H108" s="24">
        <v>2.7</v>
      </c>
    </row>
    <row r="197" spans="8:8" x14ac:dyDescent="0.2">
      <c r="H197" s="24">
        <v>324</v>
      </c>
    </row>
  </sheetData>
  <mergeCells count="3">
    <mergeCell ref="A3:D3"/>
    <mergeCell ref="A4:D4"/>
    <mergeCell ref="A5:A6"/>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5C05D-06F2-4407-B044-8867FCE11392}">
  <sheetPr>
    <tabColor theme="0"/>
  </sheetPr>
  <dimension ref="A1:G180"/>
  <sheetViews>
    <sheetView showGridLines="0" zoomScaleNormal="100" workbookViewId="0"/>
  </sheetViews>
  <sheetFormatPr defaultColWidth="9.140625" defaultRowHeight="11.25" x14ac:dyDescent="0.2"/>
  <cols>
    <col min="1" max="1" width="55.42578125" style="24" customWidth="1"/>
    <col min="2" max="3" width="9.7109375" style="24" customWidth="1"/>
    <col min="4" max="16384" width="9.140625" style="24"/>
  </cols>
  <sheetData>
    <row r="1" spans="1:4" ht="12.75" x14ac:dyDescent="0.2">
      <c r="A1" s="51" t="s">
        <v>462</v>
      </c>
    </row>
    <row r="2" spans="1:4" ht="12.75" x14ac:dyDescent="0.2">
      <c r="A2" s="51"/>
    </row>
    <row r="3" spans="1:4" ht="15.75" x14ac:dyDescent="0.25">
      <c r="A3" s="534" t="s">
        <v>460</v>
      </c>
      <c r="B3" s="536"/>
      <c r="C3" s="536"/>
      <c r="D3" s="546"/>
    </row>
    <row r="4" spans="1:4" s="27" customFormat="1" ht="14.25" x14ac:dyDescent="0.2">
      <c r="A4" s="543" t="s">
        <v>567</v>
      </c>
      <c r="B4" s="543"/>
      <c r="C4" s="543"/>
      <c r="D4" s="543"/>
    </row>
    <row r="5" spans="1:4" x14ac:dyDescent="0.2">
      <c r="A5" s="544"/>
      <c r="B5" s="337"/>
      <c r="C5" s="42">
        <v>2020</v>
      </c>
      <c r="D5" s="337">
        <v>2019</v>
      </c>
    </row>
    <row r="6" spans="1:4" x14ac:dyDescent="0.2">
      <c r="A6" s="545"/>
      <c r="B6" s="338"/>
      <c r="C6" s="43" t="s">
        <v>2</v>
      </c>
      <c r="D6" s="338" t="s">
        <v>2</v>
      </c>
    </row>
    <row r="7" spans="1:4" ht="3.2" customHeight="1" x14ac:dyDescent="0.2">
      <c r="C7" s="30"/>
      <c r="D7" s="339"/>
    </row>
    <row r="8" spans="1:4" x14ac:dyDescent="0.2">
      <c r="A8" s="340" t="s">
        <v>450</v>
      </c>
      <c r="B8" s="351"/>
      <c r="C8" s="35">
        <v>440</v>
      </c>
      <c r="D8" s="341">
        <v>399</v>
      </c>
    </row>
    <row r="9" spans="1:4" x14ac:dyDescent="0.2">
      <c r="A9" s="24" t="s">
        <v>451</v>
      </c>
      <c r="C9" s="33">
        <v>89</v>
      </c>
      <c r="D9" s="50">
        <v>86</v>
      </c>
    </row>
    <row r="10" spans="1:4" x14ac:dyDescent="0.2">
      <c r="A10" s="24" t="s">
        <v>452</v>
      </c>
      <c r="C10" s="342">
        <v>61</v>
      </c>
      <c r="D10" s="50">
        <v>33</v>
      </c>
    </row>
    <row r="11" spans="1:4" ht="3.2" customHeight="1" x14ac:dyDescent="0.2">
      <c r="C11" s="33"/>
      <c r="D11" s="50"/>
    </row>
    <row r="12" spans="1:4" x14ac:dyDescent="0.2">
      <c r="A12" s="345" t="s">
        <v>453</v>
      </c>
      <c r="B12" s="345"/>
      <c r="C12" s="36">
        <v>468</v>
      </c>
      <c r="D12" s="346">
        <v>453</v>
      </c>
    </row>
    <row r="13" spans="1:4" ht="3" customHeight="1" x14ac:dyDescent="0.2">
      <c r="A13" s="345"/>
      <c r="B13" s="345"/>
      <c r="C13" s="346"/>
      <c r="D13" s="346"/>
    </row>
    <row r="14" spans="1:4" x14ac:dyDescent="0.2">
      <c r="A14" s="21" t="s">
        <v>454</v>
      </c>
      <c r="B14" s="21"/>
      <c r="C14" s="21"/>
      <c r="D14" s="21"/>
    </row>
    <row r="18" spans="1:2" x14ac:dyDescent="0.2">
      <c r="A18" s="24" t="s">
        <v>461</v>
      </c>
    </row>
    <row r="19" spans="1:2" ht="39" customHeight="1" x14ac:dyDescent="0.2">
      <c r="A19" s="347"/>
    </row>
    <row r="20" spans="1:2" ht="172.5" customHeight="1" x14ac:dyDescent="0.2">
      <c r="A20" s="347"/>
    </row>
    <row r="29" spans="1:2" x14ac:dyDescent="0.2">
      <c r="A29" s="338"/>
      <c r="B29" s="338"/>
    </row>
    <row r="30" spans="1:2" x14ac:dyDescent="0.2">
      <c r="A30" s="338"/>
      <c r="B30" s="338"/>
    </row>
    <row r="31" spans="1:2" x14ac:dyDescent="0.2">
      <c r="A31" s="339"/>
      <c r="B31" s="339"/>
    </row>
    <row r="32" spans="1:2" x14ac:dyDescent="0.2">
      <c r="A32" s="341"/>
      <c r="B32" s="341"/>
    </row>
    <row r="33" spans="1:2" x14ac:dyDescent="0.2">
      <c r="A33" s="50"/>
      <c r="B33" s="50"/>
    </row>
    <row r="34" spans="1:2" x14ac:dyDescent="0.2">
      <c r="A34" s="50"/>
      <c r="B34" s="50"/>
    </row>
    <row r="35" spans="1:2" x14ac:dyDescent="0.2">
      <c r="A35" s="50"/>
      <c r="B35" s="50"/>
    </row>
    <row r="36" spans="1:2" x14ac:dyDescent="0.2">
      <c r="A36" s="346"/>
      <c r="B36" s="346"/>
    </row>
    <row r="91" spans="5:7" x14ac:dyDescent="0.2">
      <c r="E91" s="24">
        <v>2.7</v>
      </c>
      <c r="G91" s="24">
        <v>2.7</v>
      </c>
    </row>
    <row r="180" spans="7:7" x14ac:dyDescent="0.2">
      <c r="G180" s="24">
        <v>324</v>
      </c>
    </row>
  </sheetData>
  <mergeCells count="3">
    <mergeCell ref="A3:D3"/>
    <mergeCell ref="A4:D4"/>
    <mergeCell ref="A5:A6"/>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02CB1-C7A2-43C3-8E3D-FFCB71A78A6B}">
  <sheetPr>
    <tabColor theme="0"/>
  </sheetPr>
  <dimension ref="A1:G196"/>
  <sheetViews>
    <sheetView showGridLines="0" zoomScaleNormal="100" workbookViewId="0"/>
  </sheetViews>
  <sheetFormatPr defaultColWidth="9.140625" defaultRowHeight="11.25" x14ac:dyDescent="0.2"/>
  <cols>
    <col min="1" max="1" width="55.42578125" style="24" customWidth="1"/>
    <col min="2" max="3" width="9.7109375" style="24" customWidth="1"/>
    <col min="4" max="16384" width="9.140625" style="24"/>
  </cols>
  <sheetData>
    <row r="1" spans="1:4" ht="12.75" x14ac:dyDescent="0.2">
      <c r="A1" s="51" t="s">
        <v>464</v>
      </c>
    </row>
    <row r="2" spans="1:4" ht="12.75" x14ac:dyDescent="0.2">
      <c r="A2" s="51"/>
    </row>
    <row r="3" spans="1:4" ht="15.6" customHeight="1" x14ac:dyDescent="0.25">
      <c r="A3" s="534" t="s">
        <v>463</v>
      </c>
      <c r="B3" s="536"/>
      <c r="C3" s="536"/>
      <c r="D3" s="546"/>
    </row>
    <row r="4" spans="1:4" s="27" customFormat="1" ht="17.45" customHeight="1" x14ac:dyDescent="0.2">
      <c r="A4" s="543" t="s">
        <v>567</v>
      </c>
      <c r="B4" s="543"/>
      <c r="C4" s="543"/>
      <c r="D4" s="543"/>
    </row>
    <row r="5" spans="1:4" x14ac:dyDescent="0.2">
      <c r="A5" s="544"/>
      <c r="B5" s="337"/>
      <c r="C5" s="42">
        <v>2020</v>
      </c>
      <c r="D5" s="337">
        <v>2019</v>
      </c>
    </row>
    <row r="6" spans="1:4" x14ac:dyDescent="0.2">
      <c r="A6" s="545"/>
      <c r="B6" s="338"/>
      <c r="C6" s="43" t="s">
        <v>2</v>
      </c>
      <c r="D6" s="338" t="s">
        <v>2</v>
      </c>
    </row>
    <row r="7" spans="1:4" ht="3.2" customHeight="1" x14ac:dyDescent="0.2">
      <c r="C7" s="30"/>
      <c r="D7" s="339"/>
    </row>
    <row r="8" spans="1:4" x14ac:dyDescent="0.2">
      <c r="A8" s="340" t="s">
        <v>450</v>
      </c>
      <c r="B8" s="351"/>
      <c r="C8" s="35">
        <v>150</v>
      </c>
      <c r="D8" s="341">
        <v>122</v>
      </c>
    </row>
    <row r="9" spans="1:4" x14ac:dyDescent="0.2">
      <c r="A9" s="24" t="s">
        <v>451</v>
      </c>
      <c r="C9" s="33">
        <v>34</v>
      </c>
      <c r="D9" s="50">
        <v>32</v>
      </c>
    </row>
    <row r="10" spans="1:4" x14ac:dyDescent="0.2">
      <c r="A10" s="24" t="s">
        <v>452</v>
      </c>
      <c r="C10" s="342">
        <v>1</v>
      </c>
      <c r="D10" s="343">
        <v>6</v>
      </c>
    </row>
    <row r="11" spans="1:4" ht="3.2" customHeight="1" x14ac:dyDescent="0.2">
      <c r="C11" s="33"/>
      <c r="D11" s="50"/>
    </row>
    <row r="12" spans="1:4" x14ac:dyDescent="0.2">
      <c r="A12" s="345" t="s">
        <v>453</v>
      </c>
      <c r="B12" s="345"/>
      <c r="C12" s="36">
        <v>183</v>
      </c>
      <c r="D12" s="346">
        <v>148</v>
      </c>
    </row>
    <row r="13" spans="1:4" ht="6.75" customHeight="1" x14ac:dyDescent="0.2"/>
    <row r="14" spans="1:4" x14ac:dyDescent="0.2">
      <c r="A14" s="21" t="s">
        <v>454</v>
      </c>
      <c r="B14" s="21"/>
      <c r="C14" s="21"/>
      <c r="D14" s="21"/>
    </row>
    <row r="17" spans="1:1" ht="15" x14ac:dyDescent="0.2">
      <c r="A17" s="347"/>
    </row>
    <row r="18" spans="1:1" ht="15" x14ac:dyDescent="0.2">
      <c r="A18" s="347"/>
    </row>
    <row r="45" spans="1:2" x14ac:dyDescent="0.2">
      <c r="A45" s="338"/>
      <c r="B45" s="338"/>
    </row>
    <row r="46" spans="1:2" x14ac:dyDescent="0.2">
      <c r="A46" s="338"/>
      <c r="B46" s="338"/>
    </row>
    <row r="47" spans="1:2" x14ac:dyDescent="0.2">
      <c r="A47" s="339"/>
      <c r="B47" s="339"/>
    </row>
    <row r="48" spans="1:2" x14ac:dyDescent="0.2">
      <c r="A48" s="341"/>
      <c r="B48" s="341"/>
    </row>
    <row r="49" spans="1:2" x14ac:dyDescent="0.2">
      <c r="A49" s="50"/>
      <c r="B49" s="50"/>
    </row>
    <row r="50" spans="1:2" x14ac:dyDescent="0.2">
      <c r="A50" s="50"/>
      <c r="B50" s="50"/>
    </row>
    <row r="51" spans="1:2" x14ac:dyDescent="0.2">
      <c r="A51" s="50"/>
      <c r="B51" s="50"/>
    </row>
    <row r="52" spans="1:2" x14ac:dyDescent="0.2">
      <c r="A52" s="346"/>
      <c r="B52" s="346"/>
    </row>
    <row r="107" spans="5:7" x14ac:dyDescent="0.2">
      <c r="E107" s="24">
        <v>2.7</v>
      </c>
      <c r="G107" s="24">
        <v>2.7</v>
      </c>
    </row>
    <row r="196" spans="7:7" x14ac:dyDescent="0.2">
      <c r="G196" s="24">
        <v>324</v>
      </c>
    </row>
  </sheetData>
  <mergeCells count="3">
    <mergeCell ref="A3:D3"/>
    <mergeCell ref="A4:D4"/>
    <mergeCell ref="A5:A6"/>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0AA45-640F-4CE4-A01B-BCF1B076F609}">
  <sheetPr>
    <tabColor theme="0"/>
  </sheetPr>
  <dimension ref="A1:G180"/>
  <sheetViews>
    <sheetView showGridLines="0" zoomScaleNormal="100" workbookViewId="0"/>
  </sheetViews>
  <sheetFormatPr defaultColWidth="9.140625" defaultRowHeight="11.25" x14ac:dyDescent="0.2"/>
  <cols>
    <col min="1" max="1" width="55.42578125" style="24" customWidth="1"/>
    <col min="2" max="3" width="9.7109375" style="24" customWidth="1"/>
    <col min="4" max="16384" width="9.140625" style="24"/>
  </cols>
  <sheetData>
    <row r="1" spans="1:4" ht="12.75" x14ac:dyDescent="0.2">
      <c r="A1" s="51" t="s">
        <v>466</v>
      </c>
    </row>
    <row r="2" spans="1:4" ht="12.75" x14ac:dyDescent="0.2">
      <c r="A2" s="51"/>
    </row>
    <row r="3" spans="1:4" ht="30.6" customHeight="1" x14ac:dyDescent="0.25">
      <c r="A3" s="534" t="s">
        <v>465</v>
      </c>
      <c r="B3" s="536"/>
      <c r="C3" s="536"/>
      <c r="D3" s="546"/>
    </row>
    <row r="4" spans="1:4" s="27" customFormat="1" ht="14.25" x14ac:dyDescent="0.2">
      <c r="A4" s="543" t="s">
        <v>567</v>
      </c>
      <c r="B4" s="543"/>
      <c r="C4" s="543"/>
      <c r="D4" s="543"/>
    </row>
    <row r="5" spans="1:4" x14ac:dyDescent="0.2">
      <c r="A5" s="544"/>
      <c r="B5" s="337"/>
      <c r="C5" s="42">
        <v>2020</v>
      </c>
      <c r="D5" s="337">
        <v>2019</v>
      </c>
    </row>
    <row r="6" spans="1:4" x14ac:dyDescent="0.2">
      <c r="A6" s="545"/>
      <c r="B6" s="338"/>
      <c r="C6" s="43" t="s">
        <v>2</v>
      </c>
      <c r="D6" s="338" t="s">
        <v>2</v>
      </c>
    </row>
    <row r="7" spans="1:4" ht="3.2" customHeight="1" x14ac:dyDescent="0.2">
      <c r="C7" s="30"/>
      <c r="D7" s="339"/>
    </row>
    <row r="8" spans="1:4" x14ac:dyDescent="0.2">
      <c r="A8" s="340" t="s">
        <v>450</v>
      </c>
      <c r="B8" s="351"/>
      <c r="C8" s="35">
        <v>151</v>
      </c>
      <c r="D8" s="343">
        <v>0</v>
      </c>
    </row>
    <row r="9" spans="1:4" x14ac:dyDescent="0.2">
      <c r="A9" s="24" t="s">
        <v>451</v>
      </c>
      <c r="C9" s="35">
        <v>0</v>
      </c>
      <c r="D9" s="343">
        <v>153</v>
      </c>
    </row>
    <row r="10" spans="1:4" x14ac:dyDescent="0.2">
      <c r="A10" s="24" t="s">
        <v>452</v>
      </c>
      <c r="C10" s="342">
        <v>1</v>
      </c>
      <c r="D10" s="343">
        <v>0</v>
      </c>
    </row>
    <row r="11" spans="1:4" ht="3.2" customHeight="1" x14ac:dyDescent="0.2">
      <c r="C11" s="33"/>
      <c r="D11" s="50">
        <v>0</v>
      </c>
    </row>
    <row r="12" spans="1:4" x14ac:dyDescent="0.2">
      <c r="A12" s="345" t="s">
        <v>453</v>
      </c>
      <c r="B12" s="345"/>
      <c r="C12" s="36">
        <v>150</v>
      </c>
      <c r="D12" s="352">
        <v>153</v>
      </c>
    </row>
    <row r="13" spans="1:4" ht="3" customHeight="1" x14ac:dyDescent="0.2">
      <c r="A13" s="345"/>
      <c r="B13" s="345"/>
      <c r="C13" s="346"/>
      <c r="D13" s="346"/>
    </row>
    <row r="14" spans="1:4" ht="15.95" customHeight="1" x14ac:dyDescent="0.2">
      <c r="A14" s="21" t="s">
        <v>454</v>
      </c>
      <c r="B14" s="21"/>
      <c r="C14" s="21"/>
      <c r="D14" s="21"/>
    </row>
    <row r="18" spans="1:2" x14ac:dyDescent="0.2">
      <c r="A18" s="24" t="s">
        <v>461</v>
      </c>
    </row>
    <row r="19" spans="1:2" ht="39" customHeight="1" x14ac:dyDescent="0.2">
      <c r="A19" s="347"/>
    </row>
    <row r="20" spans="1:2" ht="172.5" customHeight="1" x14ac:dyDescent="0.2">
      <c r="A20" s="347"/>
    </row>
    <row r="29" spans="1:2" x14ac:dyDescent="0.2">
      <c r="A29" s="338"/>
      <c r="B29" s="338"/>
    </row>
    <row r="30" spans="1:2" x14ac:dyDescent="0.2">
      <c r="A30" s="338"/>
      <c r="B30" s="338"/>
    </row>
    <row r="31" spans="1:2" x14ac:dyDescent="0.2">
      <c r="A31" s="339"/>
      <c r="B31" s="339"/>
    </row>
    <row r="32" spans="1:2" x14ac:dyDescent="0.2">
      <c r="A32" s="341"/>
      <c r="B32" s="341"/>
    </row>
    <row r="33" spans="1:2" x14ac:dyDescent="0.2">
      <c r="A33" s="50"/>
      <c r="B33" s="50"/>
    </row>
    <row r="34" spans="1:2" x14ac:dyDescent="0.2">
      <c r="A34" s="50"/>
      <c r="B34" s="50"/>
    </row>
    <row r="35" spans="1:2" x14ac:dyDescent="0.2">
      <c r="A35" s="50"/>
      <c r="B35" s="50"/>
    </row>
    <row r="36" spans="1:2" x14ac:dyDescent="0.2">
      <c r="A36" s="346"/>
      <c r="B36" s="346"/>
    </row>
    <row r="91" spans="5:7" x14ac:dyDescent="0.2">
      <c r="E91" s="24">
        <v>2.7</v>
      </c>
      <c r="G91" s="24">
        <v>2.7</v>
      </c>
    </row>
    <row r="180" spans="7:7" x14ac:dyDescent="0.2">
      <c r="G180" s="24">
        <v>324</v>
      </c>
    </row>
  </sheetData>
  <mergeCells count="3">
    <mergeCell ref="A3:D3"/>
    <mergeCell ref="A4:D4"/>
    <mergeCell ref="A5:A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B84FF-FC49-47F8-AB49-F08726F5A6A5}">
  <sheetPr>
    <tabColor theme="0"/>
  </sheetPr>
  <dimension ref="A1:H183"/>
  <sheetViews>
    <sheetView showGridLines="0" zoomScaleNormal="100" workbookViewId="0"/>
  </sheetViews>
  <sheetFormatPr defaultColWidth="9.140625" defaultRowHeight="11.25" x14ac:dyDescent="0.2"/>
  <cols>
    <col min="1" max="1" width="55.42578125" style="24" customWidth="1"/>
    <col min="2" max="4" width="9.7109375" style="24" customWidth="1"/>
    <col min="5" max="16384" width="9.140625" style="24"/>
  </cols>
  <sheetData>
    <row r="1" spans="1:5" ht="12.75" x14ac:dyDescent="0.2">
      <c r="A1" s="51" t="s">
        <v>468</v>
      </c>
    </row>
    <row r="2" spans="1:5" ht="12.75" x14ac:dyDescent="0.2">
      <c r="A2" s="51"/>
    </row>
    <row r="3" spans="1:5" ht="15.6" customHeight="1" x14ac:dyDescent="0.25">
      <c r="A3" s="534" t="s">
        <v>467</v>
      </c>
      <c r="B3" s="536"/>
      <c r="C3" s="536"/>
      <c r="D3" s="546"/>
    </row>
    <row r="4" spans="1:5" s="27" customFormat="1" ht="14.25" x14ac:dyDescent="0.2">
      <c r="A4" s="543" t="s">
        <v>567</v>
      </c>
      <c r="B4" s="543"/>
      <c r="C4" s="543"/>
      <c r="D4" s="543"/>
    </row>
    <row r="5" spans="1:5" x14ac:dyDescent="0.2">
      <c r="A5" s="544"/>
      <c r="B5" s="337"/>
      <c r="C5" s="42">
        <v>2019</v>
      </c>
      <c r="D5" s="337">
        <v>2018</v>
      </c>
    </row>
    <row r="6" spans="1:5" x14ac:dyDescent="0.2">
      <c r="A6" s="545"/>
      <c r="B6" s="338"/>
      <c r="C6" s="43" t="s">
        <v>2</v>
      </c>
      <c r="D6" s="338" t="s">
        <v>2</v>
      </c>
    </row>
    <row r="7" spans="1:5" x14ac:dyDescent="0.2">
      <c r="C7" s="30"/>
      <c r="D7" s="339"/>
    </row>
    <row r="8" spans="1:5" x14ac:dyDescent="0.2">
      <c r="A8" s="340" t="s">
        <v>450</v>
      </c>
      <c r="B8" s="340"/>
      <c r="C8" s="35">
        <v>13</v>
      </c>
      <c r="D8" s="341">
        <v>13</v>
      </c>
    </row>
    <row r="9" spans="1:5" x14ac:dyDescent="0.2">
      <c r="A9" s="24" t="s">
        <v>451</v>
      </c>
      <c r="C9" s="35">
        <v>0</v>
      </c>
      <c r="D9" s="50">
        <v>0</v>
      </c>
    </row>
    <row r="10" spans="1:5" x14ac:dyDescent="0.2">
      <c r="A10" s="24" t="s">
        <v>452</v>
      </c>
      <c r="C10" s="35">
        <v>0</v>
      </c>
      <c r="D10" s="50">
        <v>0</v>
      </c>
      <c r="E10" s="344"/>
    </row>
    <row r="11" spans="1:5" ht="3.2" customHeight="1" x14ac:dyDescent="0.2">
      <c r="C11" s="33"/>
      <c r="D11" s="50"/>
    </row>
    <row r="12" spans="1:5" x14ac:dyDescent="0.2">
      <c r="A12" s="345" t="s">
        <v>453</v>
      </c>
      <c r="B12" s="345"/>
      <c r="C12" s="36">
        <v>13</v>
      </c>
      <c r="D12" s="346">
        <v>13</v>
      </c>
    </row>
    <row r="13" spans="1:5" ht="6" customHeight="1" x14ac:dyDescent="0.2"/>
    <row r="14" spans="1:5" x14ac:dyDescent="0.2">
      <c r="A14" s="41" t="s">
        <v>81</v>
      </c>
      <c r="B14" s="21"/>
      <c r="C14" s="21"/>
      <c r="D14" s="21"/>
    </row>
    <row r="16" spans="1:5" ht="15" x14ac:dyDescent="0.2">
      <c r="A16" s="347"/>
    </row>
    <row r="17" spans="1:1" ht="15" x14ac:dyDescent="0.25">
      <c r="A17" s="353"/>
    </row>
    <row r="18" spans="1:1" ht="15" x14ac:dyDescent="0.2">
      <c r="A18" s="347"/>
    </row>
    <row r="21" spans="1:1" ht="15" x14ac:dyDescent="0.2">
      <c r="A21" s="347"/>
    </row>
    <row r="94" spans="6:8" x14ac:dyDescent="0.2">
      <c r="F94" s="24">
        <v>2.7</v>
      </c>
      <c r="H94" s="24">
        <v>2.7</v>
      </c>
    </row>
    <row r="183" spans="8:8" x14ac:dyDescent="0.2">
      <c r="H183" s="24">
        <v>324</v>
      </c>
    </row>
  </sheetData>
  <mergeCells count="3">
    <mergeCell ref="A3:D3"/>
    <mergeCell ref="A4:D4"/>
    <mergeCell ref="A5:A6"/>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2DBBE-B55C-47BE-BC2E-F95552E3F003}">
  <sheetPr>
    <tabColor theme="0"/>
  </sheetPr>
  <dimension ref="A1:G198"/>
  <sheetViews>
    <sheetView showGridLines="0" zoomScaleNormal="100" workbookViewId="0"/>
  </sheetViews>
  <sheetFormatPr defaultColWidth="9.140625" defaultRowHeight="11.25" x14ac:dyDescent="0.2"/>
  <cols>
    <col min="1" max="1" width="55.42578125" style="24" customWidth="1"/>
    <col min="2" max="3" width="9.7109375" style="24" customWidth="1"/>
    <col min="4" max="16384" width="9.140625" style="24"/>
  </cols>
  <sheetData>
    <row r="1" spans="1:4" ht="12.75" x14ac:dyDescent="0.2">
      <c r="A1" s="51" t="s">
        <v>470</v>
      </c>
    </row>
    <row r="2" spans="1:4" ht="12.75" x14ac:dyDescent="0.2">
      <c r="A2" s="51"/>
    </row>
    <row r="3" spans="1:4" ht="29.25" customHeight="1" x14ac:dyDescent="0.25">
      <c r="A3" s="534" t="s">
        <v>469</v>
      </c>
      <c r="B3" s="536"/>
      <c r="C3" s="536"/>
      <c r="D3" s="546"/>
    </row>
    <row r="4" spans="1:4" s="27" customFormat="1" ht="14.25" x14ac:dyDescent="0.2">
      <c r="A4" s="543" t="s">
        <v>567</v>
      </c>
      <c r="B4" s="543"/>
      <c r="C4" s="543"/>
      <c r="D4" s="543"/>
    </row>
    <row r="5" spans="1:4" x14ac:dyDescent="0.2">
      <c r="A5" s="544"/>
      <c r="B5" s="337"/>
      <c r="C5" s="42">
        <v>2020</v>
      </c>
      <c r="D5" s="337">
        <v>2019</v>
      </c>
    </row>
    <row r="6" spans="1:4" x14ac:dyDescent="0.2">
      <c r="A6" s="545"/>
      <c r="B6" s="338"/>
      <c r="C6" s="43" t="s">
        <v>2</v>
      </c>
      <c r="D6" s="338" t="s">
        <v>2</v>
      </c>
    </row>
    <row r="7" spans="1:4" ht="3.2" customHeight="1" x14ac:dyDescent="0.2">
      <c r="C7" s="30"/>
      <c r="D7" s="339"/>
    </row>
    <row r="8" spans="1:4" x14ac:dyDescent="0.2">
      <c r="A8" s="340" t="s">
        <v>450</v>
      </c>
      <c r="B8" s="351"/>
      <c r="C8" s="35">
        <v>93</v>
      </c>
      <c r="D8" s="341">
        <v>54</v>
      </c>
    </row>
    <row r="9" spans="1:4" x14ac:dyDescent="0.2">
      <c r="A9" s="24" t="s">
        <v>451</v>
      </c>
      <c r="C9" s="33">
        <v>55</v>
      </c>
      <c r="D9" s="50">
        <v>56</v>
      </c>
    </row>
    <row r="10" spans="1:4" x14ac:dyDescent="0.2">
      <c r="A10" s="24" t="s">
        <v>452</v>
      </c>
      <c r="C10" s="342">
        <v>12</v>
      </c>
      <c r="D10" s="50">
        <v>13</v>
      </c>
    </row>
    <row r="11" spans="1:4" ht="3.2" customHeight="1" x14ac:dyDescent="0.2">
      <c r="C11" s="33"/>
      <c r="D11" s="50" t="s">
        <v>461</v>
      </c>
    </row>
    <row r="12" spans="1:4" x14ac:dyDescent="0.2">
      <c r="A12" s="345" t="s">
        <v>453</v>
      </c>
      <c r="B12" s="345"/>
      <c r="C12" s="36">
        <v>136</v>
      </c>
      <c r="D12" s="346">
        <v>97</v>
      </c>
    </row>
    <row r="14" spans="1:4" x14ac:dyDescent="0.2">
      <c r="A14" s="21" t="s">
        <v>454</v>
      </c>
      <c r="B14" s="21"/>
      <c r="C14" s="21"/>
      <c r="D14" s="21"/>
    </row>
    <row r="17" spans="1:1" ht="15" x14ac:dyDescent="0.2">
      <c r="A17" s="347"/>
    </row>
    <row r="18" spans="1:1" ht="15" x14ac:dyDescent="0.2">
      <c r="A18" s="347"/>
    </row>
    <row r="24" spans="1:1" ht="15" x14ac:dyDescent="0.25">
      <c r="A24" s="354"/>
    </row>
    <row r="25" spans="1:1" ht="15" x14ac:dyDescent="0.25">
      <c r="A25" s="354"/>
    </row>
    <row r="47" spans="1:2" x14ac:dyDescent="0.2">
      <c r="A47" s="338"/>
      <c r="B47" s="338"/>
    </row>
    <row r="48" spans="1:2" x14ac:dyDescent="0.2">
      <c r="A48" s="338"/>
      <c r="B48" s="338"/>
    </row>
    <row r="49" spans="1:2" x14ac:dyDescent="0.2">
      <c r="A49" s="339"/>
      <c r="B49" s="339"/>
    </row>
    <row r="50" spans="1:2" x14ac:dyDescent="0.2">
      <c r="A50" s="341"/>
      <c r="B50" s="341"/>
    </row>
    <row r="51" spans="1:2" x14ac:dyDescent="0.2">
      <c r="A51" s="50"/>
      <c r="B51" s="50"/>
    </row>
    <row r="52" spans="1:2" x14ac:dyDescent="0.2">
      <c r="A52" s="50"/>
      <c r="B52" s="50"/>
    </row>
    <row r="53" spans="1:2" x14ac:dyDescent="0.2">
      <c r="A53" s="50"/>
      <c r="B53" s="50"/>
    </row>
    <row r="54" spans="1:2" x14ac:dyDescent="0.2">
      <c r="A54" s="346"/>
      <c r="B54" s="346"/>
    </row>
    <row r="109" spans="5:7" x14ac:dyDescent="0.2">
      <c r="E109" s="24">
        <v>2.7</v>
      </c>
      <c r="G109" s="24">
        <v>2.7</v>
      </c>
    </row>
    <row r="198" spans="7:7" x14ac:dyDescent="0.2">
      <c r="G198" s="24">
        <v>324</v>
      </c>
    </row>
  </sheetData>
  <mergeCells count="3">
    <mergeCell ref="A3:D3"/>
    <mergeCell ref="A4:D4"/>
    <mergeCell ref="A5:A6"/>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44C6C-3E55-4236-969E-E5FD5150FD3F}">
  <sheetPr>
    <tabColor theme="0"/>
  </sheetPr>
  <dimension ref="A1:G199"/>
  <sheetViews>
    <sheetView showGridLines="0" zoomScaleNormal="100" workbookViewId="0"/>
  </sheetViews>
  <sheetFormatPr defaultColWidth="9.140625" defaultRowHeight="11.25" x14ac:dyDescent="0.2"/>
  <cols>
    <col min="1" max="1" width="55.42578125" style="24" customWidth="1"/>
    <col min="2" max="3" width="9.7109375" style="24" customWidth="1"/>
    <col min="4" max="16384" width="9.140625" style="24"/>
  </cols>
  <sheetData>
    <row r="1" spans="1:4" ht="12.75" x14ac:dyDescent="0.2">
      <c r="A1" s="51" t="s">
        <v>472</v>
      </c>
    </row>
    <row r="2" spans="1:4" ht="12.75" x14ac:dyDescent="0.2">
      <c r="A2" s="51"/>
    </row>
    <row r="3" spans="1:4" ht="15.75" x14ac:dyDescent="0.25">
      <c r="A3" s="547" t="s">
        <v>471</v>
      </c>
      <c r="B3" s="548"/>
      <c r="C3" s="548"/>
      <c r="D3" s="549"/>
    </row>
    <row r="4" spans="1:4" s="27" customFormat="1" ht="14.25" x14ac:dyDescent="0.2">
      <c r="A4" s="543" t="s">
        <v>567</v>
      </c>
      <c r="B4" s="543"/>
      <c r="C4" s="543"/>
      <c r="D4" s="543"/>
    </row>
    <row r="5" spans="1:4" x14ac:dyDescent="0.2">
      <c r="A5" s="544"/>
      <c r="B5" s="337"/>
      <c r="C5" s="42">
        <v>2020</v>
      </c>
      <c r="D5" s="337">
        <v>2019</v>
      </c>
    </row>
    <row r="6" spans="1:4" x14ac:dyDescent="0.2">
      <c r="A6" s="545"/>
      <c r="B6" s="338"/>
      <c r="C6" s="43" t="s">
        <v>2</v>
      </c>
      <c r="D6" s="338" t="s">
        <v>2</v>
      </c>
    </row>
    <row r="7" spans="1:4" ht="3.2" customHeight="1" x14ac:dyDescent="0.2">
      <c r="C7" s="30"/>
      <c r="D7" s="339"/>
    </row>
    <row r="8" spans="1:4" x14ac:dyDescent="0.2">
      <c r="A8" s="340" t="s">
        <v>457</v>
      </c>
      <c r="B8" s="351"/>
      <c r="C8" s="35">
        <v>12</v>
      </c>
      <c r="D8" s="341">
        <v>13</v>
      </c>
    </row>
    <row r="9" spans="1:4" x14ac:dyDescent="0.2">
      <c r="A9" s="24" t="s">
        <v>451</v>
      </c>
      <c r="C9" s="33">
        <v>0</v>
      </c>
      <c r="D9" s="50">
        <v>0</v>
      </c>
    </row>
    <row r="10" spans="1:4" x14ac:dyDescent="0.2">
      <c r="A10" s="24" t="s">
        <v>452</v>
      </c>
      <c r="C10" s="33">
        <v>0</v>
      </c>
      <c r="D10" s="50">
        <v>3</v>
      </c>
    </row>
    <row r="11" spans="1:4" ht="3.2" customHeight="1" x14ac:dyDescent="0.2">
      <c r="C11" s="33"/>
      <c r="D11" s="50" t="s">
        <v>461</v>
      </c>
    </row>
    <row r="12" spans="1:4" x14ac:dyDescent="0.2">
      <c r="A12" s="345" t="s">
        <v>453</v>
      </c>
      <c r="B12" s="345"/>
      <c r="C12" s="36">
        <v>12</v>
      </c>
      <c r="D12" s="346">
        <v>11</v>
      </c>
    </row>
    <row r="14" spans="1:4" ht="44.45" customHeight="1" x14ac:dyDescent="0.2">
      <c r="A14" s="349" t="s">
        <v>573</v>
      </c>
      <c r="B14" s="349"/>
      <c r="C14" s="349"/>
      <c r="D14" s="349"/>
    </row>
    <row r="15" spans="1:4" ht="15.95" customHeight="1" x14ac:dyDescent="0.2">
      <c r="A15" s="21" t="s">
        <v>454</v>
      </c>
      <c r="B15" s="21"/>
      <c r="C15" s="21"/>
      <c r="D15" s="21"/>
    </row>
    <row r="18" spans="1:1" ht="15" x14ac:dyDescent="0.2">
      <c r="A18" s="347"/>
    </row>
    <row r="19" spans="1:1" ht="15" x14ac:dyDescent="0.2">
      <c r="A19" s="347"/>
    </row>
    <row r="25" spans="1:1" ht="15" x14ac:dyDescent="0.25">
      <c r="A25" s="354"/>
    </row>
    <row r="26" spans="1:1" ht="15" x14ac:dyDescent="0.25">
      <c r="A26" s="354"/>
    </row>
    <row r="48" spans="1:2" x14ac:dyDescent="0.2">
      <c r="A48" s="338"/>
      <c r="B48" s="338"/>
    </row>
    <row r="49" spans="1:2" x14ac:dyDescent="0.2">
      <c r="A49" s="338"/>
      <c r="B49" s="338"/>
    </row>
    <row r="50" spans="1:2" x14ac:dyDescent="0.2">
      <c r="A50" s="339"/>
      <c r="B50" s="339"/>
    </row>
    <row r="51" spans="1:2" x14ac:dyDescent="0.2">
      <c r="A51" s="341"/>
      <c r="B51" s="341"/>
    </row>
    <row r="52" spans="1:2" x14ac:dyDescent="0.2">
      <c r="A52" s="50"/>
      <c r="B52" s="50"/>
    </row>
    <row r="53" spans="1:2" x14ac:dyDescent="0.2">
      <c r="A53" s="50"/>
      <c r="B53" s="50"/>
    </row>
    <row r="54" spans="1:2" x14ac:dyDescent="0.2">
      <c r="A54" s="50"/>
      <c r="B54" s="50"/>
    </row>
    <row r="55" spans="1:2" x14ac:dyDescent="0.2">
      <c r="A55" s="346"/>
      <c r="B55" s="346"/>
    </row>
    <row r="110" spans="5:7" x14ac:dyDescent="0.2">
      <c r="E110" s="24">
        <v>2.7</v>
      </c>
      <c r="G110" s="24">
        <v>2.7</v>
      </c>
    </row>
    <row r="199" spans="7:7" x14ac:dyDescent="0.2">
      <c r="G199" s="24">
        <v>324</v>
      </c>
    </row>
  </sheetData>
  <mergeCells count="3">
    <mergeCell ref="A3:D3"/>
    <mergeCell ref="A4:D4"/>
    <mergeCell ref="A5:A6"/>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5AF40-4F17-4C78-B5DA-002301594AE5}">
  <sheetPr>
    <tabColor theme="0"/>
  </sheetPr>
  <dimension ref="A1:G199"/>
  <sheetViews>
    <sheetView showGridLines="0" zoomScaleNormal="100" workbookViewId="0"/>
  </sheetViews>
  <sheetFormatPr defaultColWidth="9.140625" defaultRowHeight="11.25" x14ac:dyDescent="0.2"/>
  <cols>
    <col min="1" max="1" width="55.42578125" style="24" customWidth="1"/>
    <col min="2" max="3" width="9.7109375" style="24" customWidth="1"/>
    <col min="4" max="16384" width="9.140625" style="24"/>
  </cols>
  <sheetData>
    <row r="1" spans="1:4" ht="12.75" x14ac:dyDescent="0.2">
      <c r="A1" s="51" t="s">
        <v>474</v>
      </c>
    </row>
    <row r="2" spans="1:4" ht="12.75" x14ac:dyDescent="0.2">
      <c r="A2" s="51"/>
    </row>
    <row r="3" spans="1:4" ht="15.75" x14ac:dyDescent="0.25">
      <c r="A3" s="547" t="s">
        <v>473</v>
      </c>
      <c r="B3" s="548"/>
      <c r="C3" s="548"/>
      <c r="D3" s="550"/>
    </row>
    <row r="4" spans="1:4" ht="15" customHeight="1" x14ac:dyDescent="0.2">
      <c r="A4" s="543" t="s">
        <v>567</v>
      </c>
      <c r="B4" s="543"/>
      <c r="C4" s="543"/>
      <c r="D4" s="543"/>
    </row>
    <row r="5" spans="1:4" x14ac:dyDescent="0.2">
      <c r="A5" s="544"/>
      <c r="B5" s="337"/>
      <c r="C5" s="42">
        <v>2020</v>
      </c>
      <c r="D5" s="337">
        <v>2019</v>
      </c>
    </row>
    <row r="6" spans="1:4" x14ac:dyDescent="0.2">
      <c r="A6" s="545"/>
      <c r="B6" s="338"/>
      <c r="C6" s="43" t="s">
        <v>2</v>
      </c>
      <c r="D6" s="338" t="s">
        <v>2</v>
      </c>
    </row>
    <row r="7" spans="1:4" ht="3.2" customHeight="1" x14ac:dyDescent="0.2">
      <c r="C7" s="30"/>
      <c r="D7" s="339"/>
    </row>
    <row r="8" spans="1:4" x14ac:dyDescent="0.2">
      <c r="A8" s="340" t="s">
        <v>457</v>
      </c>
      <c r="B8" s="340"/>
      <c r="C8" s="35">
        <v>60</v>
      </c>
      <c r="D8" s="341">
        <v>53</v>
      </c>
    </row>
    <row r="9" spans="1:4" x14ac:dyDescent="0.2">
      <c r="A9" s="24" t="s">
        <v>451</v>
      </c>
      <c r="C9" s="33">
        <v>72</v>
      </c>
      <c r="D9" s="50">
        <v>73</v>
      </c>
    </row>
    <row r="10" spans="1:4" x14ac:dyDescent="0.2">
      <c r="A10" s="24" t="s">
        <v>452</v>
      </c>
      <c r="C10" s="33">
        <v>53</v>
      </c>
      <c r="D10" s="50">
        <v>50</v>
      </c>
    </row>
    <row r="11" spans="1:4" ht="3.2" customHeight="1" x14ac:dyDescent="0.2">
      <c r="C11" s="33"/>
      <c r="D11" s="50"/>
    </row>
    <row r="12" spans="1:4" x14ac:dyDescent="0.2">
      <c r="A12" s="345" t="s">
        <v>453</v>
      </c>
      <c r="B12" s="345"/>
      <c r="C12" s="36">
        <v>80</v>
      </c>
      <c r="D12" s="346">
        <v>76</v>
      </c>
    </row>
    <row r="14" spans="1:4" ht="56.25" x14ac:dyDescent="0.2">
      <c r="A14" s="349" t="s">
        <v>587</v>
      </c>
    </row>
    <row r="15" spans="1:4" x14ac:dyDescent="0.2">
      <c r="A15" s="21" t="s">
        <v>454</v>
      </c>
      <c r="B15" s="21"/>
      <c r="C15" s="21"/>
      <c r="D15" s="21"/>
    </row>
    <row r="17" spans="1:1" ht="15" x14ac:dyDescent="0.2">
      <c r="A17" s="347"/>
    </row>
    <row r="18" spans="1:1" ht="15" x14ac:dyDescent="0.2">
      <c r="A18" s="347"/>
    </row>
    <row r="110" spans="5:7" x14ac:dyDescent="0.2">
      <c r="E110" s="24">
        <v>2.7</v>
      </c>
      <c r="G110" s="24">
        <v>2.7</v>
      </c>
    </row>
    <row r="199" spans="7:7" x14ac:dyDescent="0.2">
      <c r="G199" s="24">
        <v>324</v>
      </c>
    </row>
  </sheetData>
  <mergeCells count="3">
    <mergeCell ref="A3:D3"/>
    <mergeCell ref="A4:D4"/>
    <mergeCell ref="A5:A6"/>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D87B5-9CCD-459F-A4CB-64CB054C6C52}">
  <sheetPr>
    <tabColor theme="0"/>
  </sheetPr>
  <dimension ref="A1:D14"/>
  <sheetViews>
    <sheetView showGridLines="0" zoomScaleNormal="100" workbookViewId="0"/>
  </sheetViews>
  <sheetFormatPr defaultColWidth="10.140625" defaultRowHeight="14.25" x14ac:dyDescent="0.2"/>
  <cols>
    <col min="1" max="1" width="57.42578125" style="357" customWidth="1"/>
    <col min="2" max="16384" width="10.140625" style="357"/>
  </cols>
  <sheetData>
    <row r="1" spans="1:4" x14ac:dyDescent="0.2">
      <c r="A1" s="355" t="s">
        <v>477</v>
      </c>
      <c r="B1" s="356"/>
      <c r="C1" s="356"/>
      <c r="D1" s="356"/>
    </row>
    <row r="2" spans="1:4" x14ac:dyDescent="0.2">
      <c r="A2" s="355"/>
      <c r="B2" s="356"/>
      <c r="C2" s="356"/>
      <c r="D2" s="356"/>
    </row>
    <row r="3" spans="1:4" ht="15.75" x14ac:dyDescent="0.25">
      <c r="A3" s="547" t="s">
        <v>475</v>
      </c>
      <c r="B3" s="548"/>
      <c r="C3" s="548"/>
      <c r="D3" s="551"/>
    </row>
    <row r="4" spans="1:4" x14ac:dyDescent="0.2">
      <c r="A4" s="543" t="s">
        <v>567</v>
      </c>
      <c r="B4" s="543"/>
      <c r="C4" s="543"/>
      <c r="D4" s="543"/>
    </row>
    <row r="5" spans="1:4" x14ac:dyDescent="0.2">
      <c r="A5" s="552"/>
      <c r="B5" s="358"/>
      <c r="C5" s="359">
        <v>2020</v>
      </c>
      <c r="D5" s="360">
        <v>2019</v>
      </c>
    </row>
    <row r="6" spans="1:4" x14ac:dyDescent="0.2">
      <c r="A6" s="553"/>
      <c r="B6" s="361"/>
      <c r="C6" s="362" t="s">
        <v>2</v>
      </c>
      <c r="D6" s="361" t="s">
        <v>2</v>
      </c>
    </row>
    <row r="7" spans="1:4" x14ac:dyDescent="0.2">
      <c r="A7" s="356"/>
      <c r="B7" s="356"/>
      <c r="C7" s="363"/>
      <c r="D7" s="364"/>
    </row>
    <row r="8" spans="1:4" x14ac:dyDescent="0.2">
      <c r="A8" s="348" t="s">
        <v>450</v>
      </c>
      <c r="B8" s="365"/>
      <c r="C8" s="366">
        <v>1000</v>
      </c>
      <c r="D8" s="367">
        <v>1000</v>
      </c>
    </row>
    <row r="9" spans="1:4" x14ac:dyDescent="0.2">
      <c r="A9" s="356" t="s">
        <v>451</v>
      </c>
      <c r="B9" s="368"/>
      <c r="C9" s="369">
        <v>175</v>
      </c>
      <c r="D9" s="370">
        <v>262</v>
      </c>
    </row>
    <row r="10" spans="1:4" x14ac:dyDescent="0.2">
      <c r="A10" s="356" t="s">
        <v>452</v>
      </c>
      <c r="B10" s="368"/>
      <c r="C10" s="369">
        <v>633</v>
      </c>
      <c r="D10" s="371">
        <v>425</v>
      </c>
    </row>
    <row r="11" spans="1:4" x14ac:dyDescent="0.2">
      <c r="A11" s="372" t="s">
        <v>453</v>
      </c>
      <c r="B11" s="373"/>
      <c r="C11" s="374">
        <v>542</v>
      </c>
      <c r="D11" s="375">
        <v>838</v>
      </c>
    </row>
    <row r="12" spans="1:4" x14ac:dyDescent="0.2">
      <c r="A12" s="372"/>
      <c r="B12" s="373"/>
      <c r="C12" s="375"/>
      <c r="D12" s="375"/>
    </row>
    <row r="13" spans="1:4" x14ac:dyDescent="0.2">
      <c r="A13" s="376" t="s">
        <v>476</v>
      </c>
      <c r="B13" s="376"/>
      <c r="C13" s="376"/>
      <c r="D13" s="376"/>
    </row>
    <row r="14" spans="1:4" x14ac:dyDescent="0.2">
      <c r="A14" s="356"/>
      <c r="B14" s="356"/>
      <c r="C14" s="356"/>
      <c r="D14" s="356"/>
    </row>
  </sheetData>
  <mergeCells count="3">
    <mergeCell ref="A3:D3"/>
    <mergeCell ref="A4:D4"/>
    <mergeCell ref="A5:A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E1276-1124-4303-94E2-542749E68988}">
  <sheetPr>
    <tabColor theme="0"/>
  </sheetPr>
  <dimension ref="A1:G45"/>
  <sheetViews>
    <sheetView showGridLines="0" zoomScaleNormal="100" workbookViewId="0"/>
  </sheetViews>
  <sheetFormatPr defaultRowHeight="12.75" x14ac:dyDescent="0.2"/>
  <cols>
    <col min="1" max="1" width="33.140625" bestFit="1" customWidth="1"/>
    <col min="2" max="2" width="11.5703125" bestFit="1" customWidth="1"/>
  </cols>
  <sheetData>
    <row r="1" spans="1:7" x14ac:dyDescent="0.2">
      <c r="A1" s="260" t="s">
        <v>339</v>
      </c>
    </row>
    <row r="3" spans="1:7" ht="18.75" x14ac:dyDescent="0.2">
      <c r="A3" s="499" t="s">
        <v>335</v>
      </c>
      <c r="B3" s="499"/>
      <c r="C3" s="499"/>
      <c r="D3" s="499"/>
      <c r="E3" s="499"/>
      <c r="F3" s="499"/>
      <c r="G3" s="499"/>
    </row>
    <row r="4" spans="1:7" ht="14.25" x14ac:dyDescent="0.2">
      <c r="A4" s="500" t="s">
        <v>550</v>
      </c>
      <c r="B4" s="500"/>
      <c r="C4" s="500"/>
      <c r="D4" s="500"/>
      <c r="E4" s="500"/>
      <c r="F4" s="500"/>
      <c r="G4" s="500"/>
    </row>
    <row r="29" spans="1:3" x14ac:dyDescent="0.2">
      <c r="A29" s="168" t="s">
        <v>340</v>
      </c>
    </row>
    <row r="31" spans="1:3" x14ac:dyDescent="0.2">
      <c r="A31" s="168"/>
      <c r="B31" s="168"/>
      <c r="C31" s="168"/>
    </row>
    <row r="32" spans="1:3" x14ac:dyDescent="0.2">
      <c r="A32" s="247" t="s">
        <v>327</v>
      </c>
      <c r="B32" s="261">
        <v>43891</v>
      </c>
      <c r="C32" s="7" t="s">
        <v>341</v>
      </c>
    </row>
    <row r="33" spans="1:7" x14ac:dyDescent="0.2">
      <c r="A33" s="262"/>
      <c r="B33" s="168"/>
      <c r="C33" s="168"/>
    </row>
    <row r="34" spans="1:7" x14ac:dyDescent="0.2">
      <c r="A34" s="262" t="s">
        <v>333</v>
      </c>
      <c r="B34" s="250">
        <v>6142</v>
      </c>
      <c r="C34" s="263">
        <v>0.25</v>
      </c>
      <c r="D34" s="264"/>
      <c r="E34" s="250"/>
      <c r="F34" s="251"/>
      <c r="G34" s="251"/>
    </row>
    <row r="35" spans="1:7" x14ac:dyDescent="0.2">
      <c r="A35" s="262" t="s">
        <v>342</v>
      </c>
      <c r="B35" s="250">
        <v>847</v>
      </c>
      <c r="C35" s="263">
        <v>0.04</v>
      </c>
      <c r="D35" s="264"/>
      <c r="E35" s="250"/>
      <c r="F35" s="251"/>
      <c r="G35" s="251"/>
    </row>
    <row r="36" spans="1:7" x14ac:dyDescent="0.2">
      <c r="A36" s="262" t="s">
        <v>5</v>
      </c>
      <c r="B36" s="250">
        <v>565</v>
      </c>
      <c r="C36" s="263">
        <v>0.02</v>
      </c>
      <c r="D36" s="264"/>
      <c r="E36" s="250"/>
      <c r="F36" s="251"/>
      <c r="G36" s="251"/>
    </row>
    <row r="37" spans="1:7" x14ac:dyDescent="0.2">
      <c r="A37" s="262" t="s">
        <v>343</v>
      </c>
      <c r="B37" s="250">
        <v>3909</v>
      </c>
      <c r="C37" s="263">
        <v>0.14000000000000001</v>
      </c>
      <c r="D37" s="264"/>
      <c r="E37" s="250"/>
      <c r="F37" s="251"/>
      <c r="G37" s="251"/>
    </row>
    <row r="38" spans="1:7" x14ac:dyDescent="0.2">
      <c r="A38" s="262" t="s">
        <v>330</v>
      </c>
      <c r="B38" s="250">
        <v>3431</v>
      </c>
      <c r="C38" s="263">
        <v>0.15</v>
      </c>
      <c r="D38" s="264"/>
      <c r="E38" s="250"/>
      <c r="F38" s="251"/>
      <c r="G38" s="251"/>
    </row>
    <row r="39" spans="1:7" x14ac:dyDescent="0.2">
      <c r="A39" s="262" t="s">
        <v>332</v>
      </c>
      <c r="B39" s="250">
        <v>2138</v>
      </c>
      <c r="C39" s="263">
        <v>0.09</v>
      </c>
      <c r="D39" s="264"/>
      <c r="E39" s="250"/>
      <c r="F39" s="251"/>
      <c r="G39" s="251"/>
    </row>
    <row r="40" spans="1:7" x14ac:dyDescent="0.2">
      <c r="A40" s="262" t="s">
        <v>6</v>
      </c>
      <c r="B40" s="250">
        <v>7202</v>
      </c>
      <c r="C40" s="263">
        <v>0.3</v>
      </c>
      <c r="D40" s="264"/>
      <c r="E40" s="250"/>
      <c r="F40" s="251"/>
      <c r="G40" s="251"/>
    </row>
    <row r="41" spans="1:7" x14ac:dyDescent="0.2">
      <c r="A41" s="265" t="s">
        <v>4</v>
      </c>
      <c r="B41" s="252">
        <f>SUM(B34:B40)</f>
        <v>24234</v>
      </c>
      <c r="C41" s="266">
        <v>1</v>
      </c>
      <c r="D41" s="264"/>
      <c r="E41" s="250"/>
      <c r="F41" s="251"/>
      <c r="G41" s="251"/>
    </row>
    <row r="42" spans="1:7" x14ac:dyDescent="0.2">
      <c r="A42" s="262"/>
      <c r="B42" s="250"/>
      <c r="E42" s="250"/>
    </row>
    <row r="43" spans="1:7" x14ac:dyDescent="0.2">
      <c r="B43" s="250"/>
      <c r="E43" s="250"/>
    </row>
    <row r="44" spans="1:7" x14ac:dyDescent="0.2">
      <c r="A44" s="262"/>
    </row>
    <row r="45" spans="1:7" x14ac:dyDescent="0.2">
      <c r="A45" s="262"/>
    </row>
  </sheetData>
  <mergeCells count="2">
    <mergeCell ref="A3:G3"/>
    <mergeCell ref="A4:G4"/>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B4AA0-A081-471E-940E-626AD428F14F}">
  <sheetPr>
    <tabColor theme="0"/>
  </sheetPr>
  <dimension ref="A1:F13"/>
  <sheetViews>
    <sheetView showGridLines="0" zoomScaleNormal="100" workbookViewId="0"/>
  </sheetViews>
  <sheetFormatPr defaultColWidth="10.140625" defaultRowHeight="14.25" x14ac:dyDescent="0.2"/>
  <cols>
    <col min="1" max="1" width="55.7109375" style="357" customWidth="1"/>
    <col min="2" max="16384" width="10.140625" style="357"/>
  </cols>
  <sheetData>
    <row r="1" spans="1:6" x14ac:dyDescent="0.2">
      <c r="A1" s="355" t="s">
        <v>479</v>
      </c>
    </row>
    <row r="2" spans="1:6" x14ac:dyDescent="0.2">
      <c r="A2" s="355"/>
    </row>
    <row r="3" spans="1:6" ht="15.75" x14ac:dyDescent="0.25">
      <c r="A3" s="547" t="s">
        <v>478</v>
      </c>
      <c r="B3" s="548"/>
      <c r="C3" s="548"/>
      <c r="D3" s="551"/>
    </row>
    <row r="4" spans="1:6" x14ac:dyDescent="0.2">
      <c r="A4" s="543" t="s">
        <v>567</v>
      </c>
      <c r="B4" s="543"/>
      <c r="C4" s="543"/>
      <c r="D4" s="543"/>
    </row>
    <row r="5" spans="1:6" x14ac:dyDescent="0.2">
      <c r="A5" s="552"/>
      <c r="B5" s="358"/>
      <c r="C5" s="359">
        <v>2020</v>
      </c>
      <c r="D5" s="360">
        <v>2019</v>
      </c>
    </row>
    <row r="6" spans="1:6" x14ac:dyDescent="0.2">
      <c r="A6" s="553"/>
      <c r="B6" s="361"/>
      <c r="C6" s="362" t="s">
        <v>2</v>
      </c>
      <c r="D6" s="361" t="s">
        <v>2</v>
      </c>
    </row>
    <row r="7" spans="1:6" x14ac:dyDescent="0.2">
      <c r="A7" s="356"/>
      <c r="B7" s="356"/>
      <c r="C7" s="363"/>
      <c r="D7" s="364"/>
    </row>
    <row r="8" spans="1:6" x14ac:dyDescent="0.2">
      <c r="A8" s="348" t="s">
        <v>450</v>
      </c>
      <c r="B8" s="365"/>
      <c r="C8" s="366">
        <v>80</v>
      </c>
      <c r="D8" s="367">
        <v>96</v>
      </c>
      <c r="F8" s="377"/>
    </row>
    <row r="9" spans="1:6" x14ac:dyDescent="0.2">
      <c r="A9" s="356" t="s">
        <v>451</v>
      </c>
      <c r="B9" s="368"/>
      <c r="C9" s="33">
        <v>0</v>
      </c>
      <c r="D9" s="50">
        <v>0</v>
      </c>
    </row>
    <row r="10" spans="1:6" x14ac:dyDescent="0.2">
      <c r="A10" s="356" t="s">
        <v>452</v>
      </c>
      <c r="B10" s="368"/>
      <c r="C10" s="33">
        <v>2</v>
      </c>
      <c r="D10" s="50">
        <v>10</v>
      </c>
    </row>
    <row r="11" spans="1:6" x14ac:dyDescent="0.2">
      <c r="A11" s="372" t="s">
        <v>453</v>
      </c>
      <c r="B11" s="373"/>
      <c r="C11" s="374">
        <v>78</v>
      </c>
      <c r="D11" s="375">
        <v>86</v>
      </c>
    </row>
    <row r="12" spans="1:6" x14ac:dyDescent="0.2">
      <c r="A12" s="372"/>
      <c r="B12" s="373"/>
      <c r="C12" s="375"/>
      <c r="D12" s="375"/>
    </row>
    <row r="13" spans="1:6" x14ac:dyDescent="0.2">
      <c r="A13" s="376" t="s">
        <v>476</v>
      </c>
      <c r="B13" s="376"/>
      <c r="C13" s="376"/>
      <c r="D13" s="376"/>
    </row>
  </sheetData>
  <mergeCells count="3">
    <mergeCell ref="A3:D3"/>
    <mergeCell ref="A4:D4"/>
    <mergeCell ref="A5:A6"/>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A07BB-AD35-40AD-A124-FEDF14C8845D}">
  <sheetPr>
    <tabColor theme="0"/>
  </sheetPr>
  <dimension ref="A1:D13"/>
  <sheetViews>
    <sheetView showGridLines="0" zoomScaleNormal="100" workbookViewId="0"/>
  </sheetViews>
  <sheetFormatPr defaultColWidth="10.28515625" defaultRowHeight="14.25" x14ac:dyDescent="0.2"/>
  <cols>
    <col min="1" max="1" width="47.140625" style="357" customWidth="1"/>
    <col min="2" max="16384" width="10.28515625" style="357"/>
  </cols>
  <sheetData>
    <row r="1" spans="1:4" x14ac:dyDescent="0.2">
      <c r="A1" s="355" t="s">
        <v>481</v>
      </c>
    </row>
    <row r="2" spans="1:4" x14ac:dyDescent="0.2">
      <c r="A2" s="355"/>
    </row>
    <row r="3" spans="1:4" ht="15.75" x14ac:dyDescent="0.25">
      <c r="A3" s="547" t="s">
        <v>480</v>
      </c>
      <c r="B3" s="548"/>
      <c r="C3" s="548"/>
      <c r="D3" s="549"/>
    </row>
    <row r="4" spans="1:4" x14ac:dyDescent="0.2">
      <c r="A4" s="543" t="s">
        <v>567</v>
      </c>
      <c r="B4" s="543"/>
      <c r="C4" s="543"/>
      <c r="D4" s="543"/>
    </row>
    <row r="5" spans="1:4" x14ac:dyDescent="0.2">
      <c r="A5" s="378"/>
      <c r="B5" s="358"/>
      <c r="C5" s="359">
        <v>2020</v>
      </c>
      <c r="D5" s="360">
        <v>2019</v>
      </c>
    </row>
    <row r="6" spans="1:4" x14ac:dyDescent="0.2">
      <c r="A6" s="379"/>
      <c r="B6" s="361"/>
      <c r="C6" s="362" t="s">
        <v>2</v>
      </c>
      <c r="D6" s="361" t="s">
        <v>2</v>
      </c>
    </row>
    <row r="7" spans="1:4" x14ac:dyDescent="0.2">
      <c r="A7" s="356"/>
      <c r="B7" s="356"/>
      <c r="C7" s="363"/>
      <c r="D7" s="364"/>
    </row>
    <row r="8" spans="1:4" x14ac:dyDescent="0.2">
      <c r="A8" s="348" t="s">
        <v>450</v>
      </c>
      <c r="B8" s="365"/>
      <c r="C8" s="366">
        <v>40</v>
      </c>
      <c r="D8" s="367">
        <v>39</v>
      </c>
    </row>
    <row r="9" spans="1:4" x14ac:dyDescent="0.2">
      <c r="A9" s="356" t="s">
        <v>451</v>
      </c>
      <c r="B9" s="368"/>
      <c r="C9" s="380">
        <v>16</v>
      </c>
      <c r="D9" s="370">
        <v>16</v>
      </c>
    </row>
    <row r="10" spans="1:4" x14ac:dyDescent="0.2">
      <c r="A10" s="356" t="s">
        <v>452</v>
      </c>
      <c r="B10" s="368"/>
      <c r="C10" s="369">
        <v>14</v>
      </c>
      <c r="D10" s="371">
        <v>11</v>
      </c>
    </row>
    <row r="11" spans="1:4" x14ac:dyDescent="0.2">
      <c r="A11" s="372" t="s">
        <v>453</v>
      </c>
      <c r="B11" s="373"/>
      <c r="C11" s="374">
        <v>42</v>
      </c>
      <c r="D11" s="375">
        <v>44</v>
      </c>
    </row>
    <row r="12" spans="1:4" x14ac:dyDescent="0.2">
      <c r="A12" s="372"/>
      <c r="B12" s="373"/>
      <c r="C12" s="375"/>
      <c r="D12" s="375"/>
    </row>
    <row r="13" spans="1:4" x14ac:dyDescent="0.2">
      <c r="A13" s="376" t="s">
        <v>476</v>
      </c>
      <c r="B13" s="376"/>
      <c r="C13" s="376"/>
      <c r="D13" s="376"/>
    </row>
  </sheetData>
  <mergeCells count="2">
    <mergeCell ref="A3:D3"/>
    <mergeCell ref="A4:D4"/>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59604-921F-4158-B78F-E93A8CD8A40F}">
  <sheetPr>
    <tabColor theme="0"/>
  </sheetPr>
  <dimension ref="A1:D14"/>
  <sheetViews>
    <sheetView showGridLines="0" zoomScaleNormal="100" workbookViewId="0"/>
  </sheetViews>
  <sheetFormatPr defaultColWidth="10.140625" defaultRowHeight="14.25" x14ac:dyDescent="0.2"/>
  <cols>
    <col min="1" max="1" width="41.42578125" style="357" customWidth="1"/>
    <col min="2" max="2" width="14" style="357" customWidth="1"/>
    <col min="3" max="3" width="10.140625" style="357"/>
    <col min="4" max="4" width="12.5703125" style="357" customWidth="1"/>
    <col min="5" max="16384" width="10.140625" style="357"/>
  </cols>
  <sheetData>
    <row r="1" spans="1:4" x14ac:dyDescent="0.2">
      <c r="A1" s="355" t="s">
        <v>483</v>
      </c>
    </row>
    <row r="2" spans="1:4" x14ac:dyDescent="0.2">
      <c r="A2" s="355"/>
    </row>
    <row r="3" spans="1:4" ht="15.75" x14ac:dyDescent="0.25">
      <c r="A3" s="547" t="s">
        <v>482</v>
      </c>
      <c r="B3" s="548"/>
      <c r="C3" s="548"/>
      <c r="D3" s="549"/>
    </row>
    <row r="4" spans="1:4" x14ac:dyDescent="0.2">
      <c r="A4" s="543" t="s">
        <v>567</v>
      </c>
      <c r="B4" s="543"/>
      <c r="C4" s="543"/>
      <c r="D4" s="543"/>
    </row>
    <row r="5" spans="1:4" x14ac:dyDescent="0.2">
      <c r="A5" s="544"/>
      <c r="B5" s="337"/>
      <c r="C5" s="42">
        <v>2020</v>
      </c>
      <c r="D5" s="337">
        <v>2019</v>
      </c>
    </row>
    <row r="6" spans="1:4" x14ac:dyDescent="0.2">
      <c r="A6" s="545"/>
      <c r="B6" s="338"/>
      <c r="C6" s="43" t="s">
        <v>2</v>
      </c>
      <c r="D6" s="338" t="s">
        <v>2</v>
      </c>
    </row>
    <row r="7" spans="1:4" x14ac:dyDescent="0.2">
      <c r="A7" s="24"/>
      <c r="B7" s="24"/>
      <c r="C7" s="30"/>
      <c r="D7" s="339"/>
    </row>
    <row r="8" spans="1:4" x14ac:dyDescent="0.2">
      <c r="A8" s="340" t="s">
        <v>450</v>
      </c>
      <c r="B8" s="351"/>
      <c r="C8" s="35">
        <v>1313</v>
      </c>
      <c r="D8" s="341">
        <v>1215</v>
      </c>
    </row>
    <row r="9" spans="1:4" x14ac:dyDescent="0.2">
      <c r="A9" s="24" t="s">
        <v>451</v>
      </c>
      <c r="B9" s="24"/>
      <c r="C9" s="33">
        <v>90</v>
      </c>
      <c r="D9" s="50">
        <v>89</v>
      </c>
    </row>
    <row r="10" spans="1:4" x14ac:dyDescent="0.2">
      <c r="A10" s="24" t="s">
        <v>452</v>
      </c>
      <c r="B10" s="24"/>
      <c r="C10" s="33">
        <v>0</v>
      </c>
      <c r="D10" s="50">
        <v>0</v>
      </c>
    </row>
    <row r="11" spans="1:4" s="24" customFormat="1" ht="11.25" x14ac:dyDescent="0.2">
      <c r="C11" s="33"/>
      <c r="D11" s="50">
        <v>0</v>
      </c>
    </row>
    <row r="12" spans="1:4" x14ac:dyDescent="0.2">
      <c r="A12" s="345" t="s">
        <v>453</v>
      </c>
      <c r="B12" s="345"/>
      <c r="C12" s="36">
        <v>1403</v>
      </c>
      <c r="D12" s="375">
        <v>1304</v>
      </c>
    </row>
    <row r="13" spans="1:4" x14ac:dyDescent="0.2">
      <c r="A13" s="345"/>
      <c r="B13" s="345"/>
      <c r="C13" s="346"/>
      <c r="D13" s="346"/>
    </row>
    <row r="14" spans="1:4" x14ac:dyDescent="0.2">
      <c r="A14" s="21" t="s">
        <v>454</v>
      </c>
      <c r="B14" s="21"/>
      <c r="C14" s="21"/>
      <c r="D14" s="21"/>
    </row>
  </sheetData>
  <mergeCells count="3">
    <mergeCell ref="A3:D3"/>
    <mergeCell ref="A4:D4"/>
    <mergeCell ref="A5:A6"/>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F584F-B8EE-47EC-9BC4-42D4EFD3E451}">
  <dimension ref="A1:G54"/>
  <sheetViews>
    <sheetView showGridLines="0" zoomScaleNormal="100" workbookViewId="0"/>
  </sheetViews>
  <sheetFormatPr defaultRowHeight="12.75" x14ac:dyDescent="0.2"/>
  <cols>
    <col min="1" max="1" width="44.42578125" bestFit="1" customWidth="1"/>
    <col min="3" max="4" width="10.7109375" customWidth="1"/>
    <col min="5" max="5" width="2.85546875" customWidth="1"/>
    <col min="6" max="7" width="10.7109375" customWidth="1"/>
  </cols>
  <sheetData>
    <row r="1" spans="1:7" s="382" customFormat="1" x14ac:dyDescent="0.2">
      <c r="A1" s="381" t="s">
        <v>484</v>
      </c>
    </row>
    <row r="2" spans="1:7" s="382" customFormat="1" ht="15.75" x14ac:dyDescent="0.25">
      <c r="A2" s="554" t="s">
        <v>574</v>
      </c>
      <c r="B2" s="554"/>
      <c r="C2" s="554"/>
      <c r="D2" s="554"/>
      <c r="E2" s="554"/>
      <c r="F2" s="554"/>
      <c r="G2" s="554"/>
    </row>
    <row r="3" spans="1:7" s="382" customFormat="1" ht="11.25" x14ac:dyDescent="0.2"/>
    <row r="4" spans="1:7" x14ac:dyDescent="0.2">
      <c r="A4" s="383"/>
      <c r="B4" s="383"/>
      <c r="C4" s="555" t="s">
        <v>246</v>
      </c>
      <c r="D4" s="555"/>
      <c r="E4" s="384"/>
      <c r="F4" s="555" t="s">
        <v>1</v>
      </c>
      <c r="G4" s="555"/>
    </row>
    <row r="5" spans="1:7" x14ac:dyDescent="0.2">
      <c r="A5" s="435"/>
      <c r="B5" s="435"/>
      <c r="C5" s="385" t="s">
        <v>575</v>
      </c>
      <c r="D5" s="386" t="s">
        <v>485</v>
      </c>
      <c r="E5" s="387"/>
      <c r="F5" s="386" t="s">
        <v>575</v>
      </c>
      <c r="G5" s="387"/>
    </row>
    <row r="6" spans="1:7" x14ac:dyDescent="0.2">
      <c r="A6" s="556"/>
      <c r="B6" s="388"/>
      <c r="C6" s="389" t="s">
        <v>576</v>
      </c>
      <c r="D6" s="388" t="s">
        <v>586</v>
      </c>
      <c r="E6" s="557"/>
      <c r="F6" s="390" t="s">
        <v>576</v>
      </c>
      <c r="G6" s="388" t="s">
        <v>585</v>
      </c>
    </row>
    <row r="7" spans="1:7" x14ac:dyDescent="0.2">
      <c r="A7" s="556"/>
      <c r="B7" s="391"/>
      <c r="C7" s="392" t="s">
        <v>2</v>
      </c>
      <c r="D7" s="386" t="s">
        <v>2</v>
      </c>
      <c r="E7" s="557"/>
      <c r="F7" s="386" t="s">
        <v>2</v>
      </c>
      <c r="G7" s="386" t="s">
        <v>2</v>
      </c>
    </row>
    <row r="8" spans="1:7" x14ac:dyDescent="0.2">
      <c r="A8" s="71"/>
      <c r="B8" s="391"/>
      <c r="C8" s="392"/>
      <c r="D8" s="386"/>
      <c r="E8" s="386"/>
      <c r="F8" s="386"/>
      <c r="G8" s="386"/>
    </row>
    <row r="9" spans="1:7" x14ac:dyDescent="0.2">
      <c r="A9" s="393"/>
      <c r="B9" s="391"/>
      <c r="C9" s="392"/>
      <c r="D9" s="386"/>
      <c r="E9" s="386"/>
      <c r="F9" s="386"/>
      <c r="G9" s="386"/>
    </row>
    <row r="10" spans="1:7" x14ac:dyDescent="0.2">
      <c r="A10" s="382" t="s">
        <v>77</v>
      </c>
      <c r="B10" s="394"/>
      <c r="C10" s="395">
        <v>3527.3910000000001</v>
      </c>
      <c r="D10" s="396">
        <v>4729.7089999999998</v>
      </c>
      <c r="E10" s="396"/>
      <c r="F10" s="396">
        <v>3379.5729999999999</v>
      </c>
      <c r="G10" s="396">
        <v>4607.7650000000003</v>
      </c>
    </row>
    <row r="11" spans="1:7" x14ac:dyDescent="0.2">
      <c r="A11" s="382" t="s">
        <v>354</v>
      </c>
      <c r="B11" s="394"/>
      <c r="C11" s="395">
        <v>2687.5360000000001</v>
      </c>
      <c r="D11" s="396">
        <v>3534.98</v>
      </c>
      <c r="E11" s="396"/>
      <c r="F11" s="396">
        <v>2585.7240000000002</v>
      </c>
      <c r="G11" s="396">
        <v>3448.7240000000002</v>
      </c>
    </row>
    <row r="12" spans="1:7" x14ac:dyDescent="0.2">
      <c r="A12" s="382" t="s">
        <v>486</v>
      </c>
      <c r="B12" s="394"/>
      <c r="C12" s="395">
        <v>715.90200000000004</v>
      </c>
      <c r="D12" s="396">
        <v>931.32799999999997</v>
      </c>
      <c r="E12" s="396"/>
      <c r="F12" s="396">
        <v>707.64700000000005</v>
      </c>
      <c r="G12" s="396">
        <v>931.84900000000005</v>
      </c>
    </row>
    <row r="13" spans="1:7" x14ac:dyDescent="0.2">
      <c r="A13" s="382" t="s">
        <v>370</v>
      </c>
      <c r="B13" s="394"/>
      <c r="C13" s="395">
        <v>529.90599999999995</v>
      </c>
      <c r="D13" s="396">
        <v>655.52499999999998</v>
      </c>
      <c r="E13" s="396"/>
      <c r="F13" s="396">
        <v>492.00799999999998</v>
      </c>
      <c r="G13" s="396">
        <v>656.70399999999995</v>
      </c>
    </row>
    <row r="14" spans="1:7" x14ac:dyDescent="0.2">
      <c r="A14" s="382" t="s">
        <v>359</v>
      </c>
      <c r="B14" s="394"/>
      <c r="C14" s="395">
        <v>438.48599999999999</v>
      </c>
      <c r="D14" s="396">
        <v>529.07799999999997</v>
      </c>
      <c r="E14" s="396"/>
      <c r="F14" s="396">
        <v>414.75300000000004</v>
      </c>
      <c r="G14" s="396">
        <v>525.49299999999994</v>
      </c>
    </row>
    <row r="15" spans="1:7" x14ac:dyDescent="0.2">
      <c r="A15" s="397" t="s">
        <v>487</v>
      </c>
      <c r="B15" s="394"/>
      <c r="C15" s="395">
        <v>149.86500000000001</v>
      </c>
      <c r="D15" s="396">
        <v>193.30199999999999</v>
      </c>
      <c r="E15" s="396"/>
      <c r="F15" s="396">
        <v>140.494</v>
      </c>
      <c r="G15" s="396">
        <v>190.71600000000001</v>
      </c>
    </row>
    <row r="16" spans="1:7" x14ac:dyDescent="0.2">
      <c r="A16" s="397" t="s">
        <v>488</v>
      </c>
      <c r="B16" s="394"/>
      <c r="C16" s="395">
        <v>140.98500000000001</v>
      </c>
      <c r="D16" s="396">
        <v>183.703</v>
      </c>
      <c r="E16" s="396"/>
      <c r="F16" s="396">
        <v>135.60400000000001</v>
      </c>
      <c r="G16" s="396">
        <v>181.13200000000001</v>
      </c>
    </row>
    <row r="17" spans="1:7" x14ac:dyDescent="0.2">
      <c r="A17" s="397" t="s">
        <v>489</v>
      </c>
      <c r="B17" s="394"/>
      <c r="C17" s="395">
        <v>124.44499999999999</v>
      </c>
      <c r="D17" s="396">
        <v>169.92500000000001</v>
      </c>
      <c r="E17" s="396"/>
      <c r="F17" s="396">
        <v>118.607</v>
      </c>
      <c r="G17" s="396">
        <v>167.172</v>
      </c>
    </row>
    <row r="18" spans="1:7" x14ac:dyDescent="0.2">
      <c r="A18" s="397" t="s">
        <v>490</v>
      </c>
      <c r="B18" s="394"/>
      <c r="C18" s="395">
        <v>118.43300000000001</v>
      </c>
      <c r="D18" s="396">
        <v>154.053</v>
      </c>
      <c r="E18" s="396"/>
      <c r="F18" s="396">
        <v>106.209</v>
      </c>
      <c r="G18" s="396">
        <v>149.136</v>
      </c>
    </row>
    <row r="19" spans="1:7" x14ac:dyDescent="0.2">
      <c r="A19" s="397" t="s">
        <v>424</v>
      </c>
      <c r="B19" s="394"/>
      <c r="C19" s="395">
        <v>94.241</v>
      </c>
      <c r="D19" s="396">
        <v>131.21700000000001</v>
      </c>
      <c r="E19" s="396"/>
      <c r="F19" s="396">
        <v>90.09</v>
      </c>
      <c r="G19" s="396">
        <v>121.65</v>
      </c>
    </row>
    <row r="20" spans="1:7" x14ac:dyDescent="0.2">
      <c r="A20" s="397" t="s">
        <v>491</v>
      </c>
      <c r="B20" s="394"/>
      <c r="C20" s="395">
        <v>86.228999999999999</v>
      </c>
      <c r="D20" s="396">
        <v>117.01900000000001</v>
      </c>
      <c r="E20" s="396"/>
      <c r="F20" s="396">
        <v>83.778000000000006</v>
      </c>
      <c r="G20" s="396">
        <v>114.423</v>
      </c>
    </row>
    <row r="21" spans="1:7" x14ac:dyDescent="0.2">
      <c r="A21" s="397" t="s">
        <v>492</v>
      </c>
      <c r="B21" s="394"/>
      <c r="C21" s="395">
        <v>79.662999999999997</v>
      </c>
      <c r="D21" s="396">
        <v>109.617</v>
      </c>
      <c r="E21" s="396"/>
      <c r="F21" s="396">
        <v>75.048000000000002</v>
      </c>
      <c r="G21" s="396">
        <v>104.92</v>
      </c>
    </row>
    <row r="22" spans="1:7" x14ac:dyDescent="0.2">
      <c r="A22" s="397" t="s">
        <v>360</v>
      </c>
      <c r="B22" s="394"/>
      <c r="C22" s="395">
        <v>72.308000000000007</v>
      </c>
      <c r="D22" s="396">
        <v>103.715</v>
      </c>
      <c r="E22" s="396"/>
      <c r="F22" s="396">
        <v>70.73</v>
      </c>
      <c r="G22" s="396">
        <v>93.259</v>
      </c>
    </row>
    <row r="23" spans="1:7" x14ac:dyDescent="0.2">
      <c r="A23" s="397" t="s">
        <v>493</v>
      </c>
      <c r="B23" s="394"/>
      <c r="C23" s="395">
        <v>69.238</v>
      </c>
      <c r="D23" s="396">
        <v>86.204999999999998</v>
      </c>
      <c r="E23" s="396"/>
      <c r="F23" s="396">
        <v>59.938000000000002</v>
      </c>
      <c r="G23" s="396">
        <v>81.254999999999995</v>
      </c>
    </row>
    <row r="24" spans="1:7" x14ac:dyDescent="0.2">
      <c r="A24" s="397" t="s">
        <v>494</v>
      </c>
      <c r="B24" s="394"/>
      <c r="C24" s="395">
        <v>61.866</v>
      </c>
      <c r="D24" s="396">
        <v>80.481999999999999</v>
      </c>
      <c r="E24" s="396"/>
      <c r="F24" s="396">
        <v>60.277000000000001</v>
      </c>
      <c r="G24" s="396">
        <v>80.822999999999993</v>
      </c>
    </row>
    <row r="25" spans="1:7" x14ac:dyDescent="0.2">
      <c r="A25" s="397" t="s">
        <v>363</v>
      </c>
      <c r="B25" s="394"/>
      <c r="C25" s="395">
        <v>61.746000000000002</v>
      </c>
      <c r="D25" s="396">
        <v>86.114999999999995</v>
      </c>
      <c r="E25" s="396"/>
      <c r="F25" s="396">
        <v>58.688000000000002</v>
      </c>
      <c r="G25" s="396">
        <v>78.400999999999996</v>
      </c>
    </row>
    <row r="26" spans="1:7" x14ac:dyDescent="0.2">
      <c r="A26" s="397" t="s">
        <v>495</v>
      </c>
      <c r="B26" s="394"/>
      <c r="C26" s="395">
        <v>60.875999999999998</v>
      </c>
      <c r="D26" s="396">
        <v>80.516000000000005</v>
      </c>
      <c r="E26" s="396"/>
      <c r="F26" s="396">
        <v>55.401000000000003</v>
      </c>
      <c r="G26" s="396">
        <v>77.409000000000006</v>
      </c>
    </row>
    <row r="27" spans="1:7" x14ac:dyDescent="0.2">
      <c r="A27" s="397" t="s">
        <v>497</v>
      </c>
      <c r="B27" s="394"/>
      <c r="C27" s="395">
        <v>42.237000000000002</v>
      </c>
      <c r="D27" s="396">
        <v>60.256</v>
      </c>
      <c r="E27" s="396"/>
      <c r="F27" s="396">
        <v>36.996000000000002</v>
      </c>
      <c r="G27" s="396">
        <v>57.621000000000002</v>
      </c>
    </row>
    <row r="28" spans="1:7" x14ac:dyDescent="0.2">
      <c r="A28" s="397" t="s">
        <v>496</v>
      </c>
      <c r="B28" s="394"/>
      <c r="C28" s="395">
        <v>39.299999999999997</v>
      </c>
      <c r="D28" s="396">
        <v>47.368000000000002</v>
      </c>
      <c r="E28" s="396"/>
      <c r="F28" s="396">
        <v>40.292999999999999</v>
      </c>
      <c r="G28" s="396">
        <v>55.112000000000002</v>
      </c>
    </row>
    <row r="29" spans="1:7" x14ac:dyDescent="0.2">
      <c r="A29" s="397" t="s">
        <v>498</v>
      </c>
      <c r="B29" s="394"/>
      <c r="C29" s="395">
        <v>37.03</v>
      </c>
      <c r="D29" s="396">
        <v>54.17</v>
      </c>
      <c r="E29" s="396"/>
      <c r="F29" s="396">
        <v>36.566000000000003</v>
      </c>
      <c r="G29" s="396">
        <v>48.143000000000001</v>
      </c>
    </row>
    <row r="30" spans="1:7" x14ac:dyDescent="0.2">
      <c r="A30" s="397" t="s">
        <v>499</v>
      </c>
      <c r="B30" s="394"/>
      <c r="C30" s="395">
        <v>32.198999999999998</v>
      </c>
      <c r="D30" s="396">
        <v>44.597999999999999</v>
      </c>
      <c r="E30" s="396"/>
      <c r="F30" s="396">
        <v>33.014000000000003</v>
      </c>
      <c r="G30" s="396">
        <v>43.366999999999997</v>
      </c>
    </row>
    <row r="31" spans="1:7" x14ac:dyDescent="0.2">
      <c r="A31" s="397" t="s">
        <v>503</v>
      </c>
      <c r="B31" s="394"/>
      <c r="C31" s="395">
        <v>26.393000000000001</v>
      </c>
      <c r="D31" s="396">
        <v>36.795999999999999</v>
      </c>
      <c r="E31" s="396"/>
      <c r="F31" s="396">
        <v>25.777999999999999</v>
      </c>
      <c r="G31" s="396">
        <v>35.963999999999999</v>
      </c>
    </row>
    <row r="32" spans="1:7" x14ac:dyDescent="0.2">
      <c r="A32" s="397" t="s">
        <v>504</v>
      </c>
      <c r="B32" s="394"/>
      <c r="C32" s="395">
        <v>26.183</v>
      </c>
      <c r="D32" s="396">
        <v>35.225999999999999</v>
      </c>
      <c r="E32" s="396"/>
      <c r="F32" s="396">
        <v>23.1</v>
      </c>
      <c r="G32" s="396">
        <v>32.337000000000003</v>
      </c>
    </row>
    <row r="33" spans="1:7" x14ac:dyDescent="0.2">
      <c r="A33" s="397" t="s">
        <v>501</v>
      </c>
      <c r="B33" s="394"/>
      <c r="C33" s="395">
        <v>24.957999999999998</v>
      </c>
      <c r="D33" s="396">
        <v>33.311</v>
      </c>
      <c r="E33" s="396"/>
      <c r="F33" s="396">
        <v>24.308</v>
      </c>
      <c r="G33" s="396">
        <v>33.183999999999997</v>
      </c>
    </row>
    <row r="34" spans="1:7" x14ac:dyDescent="0.2">
      <c r="A34" s="397" t="s">
        <v>506</v>
      </c>
      <c r="B34" s="394"/>
      <c r="C34" s="395">
        <v>24.138000000000002</v>
      </c>
      <c r="D34" s="396">
        <v>32.116</v>
      </c>
      <c r="E34" s="396"/>
      <c r="F34" s="396">
        <v>22.425000000000001</v>
      </c>
      <c r="G34" s="396">
        <v>30.664999999999999</v>
      </c>
    </row>
    <row r="35" spans="1:7" x14ac:dyDescent="0.2">
      <c r="A35" s="397" t="s">
        <v>505</v>
      </c>
      <c r="B35" s="394"/>
      <c r="C35" s="395">
        <v>23.978999999999999</v>
      </c>
      <c r="D35" s="396">
        <v>32.981999999999999</v>
      </c>
      <c r="E35" s="396"/>
      <c r="F35" s="396">
        <v>22.559000000000001</v>
      </c>
      <c r="G35" s="396">
        <v>30.608000000000001</v>
      </c>
    </row>
    <row r="36" spans="1:7" x14ac:dyDescent="0.2">
      <c r="A36" s="397" t="s">
        <v>502</v>
      </c>
      <c r="B36" s="394"/>
      <c r="C36" s="395">
        <v>23.768000000000001</v>
      </c>
      <c r="D36" s="396">
        <v>32.274000000000001</v>
      </c>
      <c r="E36" s="396"/>
      <c r="F36" s="396">
        <v>23.523</v>
      </c>
      <c r="G36" s="396">
        <v>31.47</v>
      </c>
    </row>
    <row r="37" spans="1:7" x14ac:dyDescent="0.2">
      <c r="A37" s="397" t="s">
        <v>500</v>
      </c>
      <c r="B37" s="394"/>
      <c r="C37" s="395">
        <v>23.678000000000001</v>
      </c>
      <c r="D37" s="396">
        <v>31.266999999999999</v>
      </c>
      <c r="E37" s="396"/>
      <c r="F37" s="396">
        <v>23.481000000000002</v>
      </c>
      <c r="G37" s="396">
        <v>31.404</v>
      </c>
    </row>
    <row r="38" spans="1:7" x14ac:dyDescent="0.2">
      <c r="A38" s="397" t="s">
        <v>79</v>
      </c>
      <c r="B38" s="394"/>
      <c r="C38" s="395">
        <v>23.113</v>
      </c>
      <c r="D38" s="396">
        <v>32.911999999999999</v>
      </c>
      <c r="E38" s="396"/>
      <c r="F38" s="396">
        <v>24.721</v>
      </c>
      <c r="G38" s="396">
        <v>33.320999999999998</v>
      </c>
    </row>
    <row r="39" spans="1:7" x14ac:dyDescent="0.2">
      <c r="A39" s="397" t="s">
        <v>507</v>
      </c>
      <c r="B39" s="394"/>
      <c r="C39" s="395">
        <v>16.895</v>
      </c>
      <c r="D39" s="396">
        <v>22.827999999999999</v>
      </c>
      <c r="E39" s="396"/>
      <c r="F39" s="396">
        <v>16.713999999999999</v>
      </c>
      <c r="G39" s="396">
        <v>22.398</v>
      </c>
    </row>
    <row r="40" spans="1:7" x14ac:dyDescent="0.2">
      <c r="A40" s="156" t="s">
        <v>509</v>
      </c>
      <c r="B40" s="394"/>
      <c r="C40" s="395">
        <v>12.319000000000001</v>
      </c>
      <c r="D40" s="396">
        <v>18.635000000000002</v>
      </c>
      <c r="E40" s="396"/>
      <c r="F40" s="396">
        <v>11.397</v>
      </c>
      <c r="G40" s="396">
        <v>16.164999999999999</v>
      </c>
    </row>
    <row r="41" spans="1:7" x14ac:dyDescent="0.2">
      <c r="A41" s="397" t="s">
        <v>508</v>
      </c>
      <c r="B41" s="394"/>
      <c r="C41" s="395">
        <v>11.869</v>
      </c>
      <c r="D41" s="396">
        <v>16.521000000000001</v>
      </c>
      <c r="E41" s="396"/>
      <c r="F41" s="396">
        <v>11.7</v>
      </c>
      <c r="G41" s="396">
        <v>15.739000000000001</v>
      </c>
    </row>
    <row r="42" spans="1:7" x14ac:dyDescent="0.2">
      <c r="A42" s="397" t="s">
        <v>510</v>
      </c>
      <c r="B42" s="394"/>
      <c r="C42" s="395">
        <v>11.571999999999999</v>
      </c>
      <c r="D42" s="396">
        <v>16.312999999999999</v>
      </c>
      <c r="E42" s="396"/>
      <c r="F42" s="396">
        <v>10.565</v>
      </c>
      <c r="G42" s="396">
        <v>13.856999999999999</v>
      </c>
    </row>
    <row r="43" spans="1:7" x14ac:dyDescent="0.2">
      <c r="A43" s="397" t="s">
        <v>512</v>
      </c>
      <c r="B43" s="394"/>
      <c r="C43" s="395">
        <v>11.24</v>
      </c>
      <c r="D43" s="396">
        <v>16.311</v>
      </c>
      <c r="E43" s="396"/>
      <c r="F43" s="396">
        <v>9.4480000000000004</v>
      </c>
      <c r="G43" s="396">
        <v>12.621</v>
      </c>
    </row>
    <row r="44" spans="1:7" x14ac:dyDescent="0.2">
      <c r="A44" s="382" t="s">
        <v>577</v>
      </c>
      <c r="B44" s="394"/>
      <c r="C44" s="480">
        <v>7.6360000000000001</v>
      </c>
      <c r="D44" s="396">
        <v>10.507</v>
      </c>
      <c r="E44" s="396"/>
      <c r="F44" s="396">
        <v>7.5949999999999998</v>
      </c>
      <c r="G44" s="396">
        <v>10.484999999999999</v>
      </c>
    </row>
    <row r="45" spans="1:7" x14ac:dyDescent="0.2">
      <c r="A45" s="156" t="s">
        <v>511</v>
      </c>
      <c r="B45" s="394"/>
      <c r="C45" s="395">
        <v>10.112</v>
      </c>
      <c r="D45" s="396">
        <v>13.929</v>
      </c>
      <c r="E45" s="396"/>
      <c r="F45" s="396">
        <v>9.8249999999999993</v>
      </c>
      <c r="G45" s="396">
        <v>13.555</v>
      </c>
    </row>
    <row r="46" spans="1:7" x14ac:dyDescent="0.2">
      <c r="A46" s="382" t="s">
        <v>513</v>
      </c>
      <c r="B46" s="394"/>
      <c r="C46" s="395">
        <v>9.7880000000000003</v>
      </c>
      <c r="D46" s="396">
        <v>13.167999999999999</v>
      </c>
      <c r="E46" s="396"/>
      <c r="F46" s="396">
        <v>8.782</v>
      </c>
      <c r="G46" s="396">
        <v>11.707000000000001</v>
      </c>
    </row>
    <row r="47" spans="1:7" x14ac:dyDescent="0.2">
      <c r="A47" s="382" t="s">
        <v>514</v>
      </c>
      <c r="B47" s="394"/>
      <c r="C47" s="395">
        <v>41.161999999998443</v>
      </c>
      <c r="D47" s="396">
        <v>116.63900000000285</v>
      </c>
      <c r="E47" s="396" t="s">
        <v>461</v>
      </c>
      <c r="F47" s="396">
        <v>39.143000000001848</v>
      </c>
      <c r="G47" s="396">
        <v>78.33600000000115</v>
      </c>
    </row>
    <row r="48" spans="1:7" x14ac:dyDescent="0.2">
      <c r="A48" s="382"/>
      <c r="B48" s="394"/>
      <c r="C48" s="395"/>
      <c r="D48" s="396"/>
      <c r="E48" s="398"/>
      <c r="F48" s="396"/>
      <c r="G48" s="396"/>
    </row>
    <row r="49" spans="1:7" hidden="1" x14ac:dyDescent="0.2">
      <c r="A49" s="382" t="s">
        <v>578</v>
      </c>
      <c r="B49" s="394"/>
      <c r="C49" s="399">
        <v>0</v>
      </c>
      <c r="D49" s="398"/>
      <c r="E49" s="398"/>
      <c r="F49" s="398">
        <v>0</v>
      </c>
      <c r="G49" s="398">
        <v>0</v>
      </c>
    </row>
    <row r="50" spans="1:7" x14ac:dyDescent="0.2">
      <c r="A50" s="84" t="s">
        <v>515</v>
      </c>
      <c r="B50" s="394"/>
      <c r="C50" s="400">
        <v>9498.6849999999995</v>
      </c>
      <c r="D50" s="401">
        <v>12594.616</v>
      </c>
      <c r="E50" s="402"/>
      <c r="F50" s="402">
        <v>9096.5020000000004</v>
      </c>
      <c r="G50" s="402">
        <v>12268.89</v>
      </c>
    </row>
    <row r="52" spans="1:7" x14ac:dyDescent="0.2">
      <c r="A52" s="481" t="s">
        <v>579</v>
      </c>
    </row>
    <row r="53" spans="1:7" x14ac:dyDescent="0.2">
      <c r="A53" s="481" t="s">
        <v>580</v>
      </c>
    </row>
    <row r="54" spans="1:7" x14ac:dyDescent="0.2">
      <c r="A54" s="136" t="s">
        <v>81</v>
      </c>
      <c r="B54" s="166"/>
      <c r="C54" s="166"/>
      <c r="D54" s="166"/>
      <c r="E54" s="166"/>
      <c r="F54" s="166"/>
      <c r="G54" s="166"/>
    </row>
  </sheetData>
  <mergeCells count="5">
    <mergeCell ref="A2:G2"/>
    <mergeCell ref="C4:D4"/>
    <mergeCell ref="F4:G4"/>
    <mergeCell ref="A6:A7"/>
    <mergeCell ref="E6: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E73F3-EEDE-4296-8CF5-5F69998A6769}">
  <sheetPr>
    <tabColor theme="0"/>
  </sheetPr>
  <dimension ref="A1:I39"/>
  <sheetViews>
    <sheetView showGridLines="0" zoomScaleNormal="100" workbookViewId="0"/>
  </sheetViews>
  <sheetFormatPr defaultRowHeight="12.75" x14ac:dyDescent="0.2"/>
  <cols>
    <col min="1" max="1" width="10.85546875" bestFit="1" customWidth="1"/>
    <col min="2" max="2" width="9.140625" customWidth="1"/>
  </cols>
  <sheetData>
    <row r="1" spans="1:9" x14ac:dyDescent="0.2">
      <c r="A1" s="242" t="s">
        <v>344</v>
      </c>
    </row>
    <row r="2" spans="1:9" x14ac:dyDescent="0.2">
      <c r="A2" s="2"/>
    </row>
    <row r="3" spans="1:9" ht="15.75" x14ac:dyDescent="0.2">
      <c r="B3" s="253"/>
      <c r="C3" s="501" t="s">
        <v>591</v>
      </c>
      <c r="D3" s="501"/>
      <c r="E3" s="501"/>
      <c r="F3" s="501"/>
      <c r="G3" s="501"/>
      <c r="H3" s="270"/>
      <c r="I3" s="270"/>
    </row>
    <row r="4" spans="1:9" ht="3.75" customHeight="1" x14ac:dyDescent="0.2"/>
    <row r="5" spans="1:9" s="245" customFormat="1" ht="14.1" customHeight="1" x14ac:dyDescent="0.2">
      <c r="A5" s="267"/>
      <c r="C5" s="502" t="s">
        <v>593</v>
      </c>
      <c r="D5" s="502"/>
      <c r="E5" s="502"/>
      <c r="F5" s="502"/>
      <c r="G5" s="502"/>
    </row>
    <row r="23" spans="1:6" x14ac:dyDescent="0.2">
      <c r="B23" s="220"/>
    </row>
    <row r="24" spans="1:6" x14ac:dyDescent="0.2">
      <c r="A24" s="246"/>
    </row>
    <row r="25" spans="1:6" x14ac:dyDescent="0.2">
      <c r="A25" s="247"/>
      <c r="C25" s="247" t="s">
        <v>327</v>
      </c>
      <c r="D25" s="168"/>
      <c r="F25" s="7" t="s">
        <v>328</v>
      </c>
    </row>
    <row r="26" spans="1:6" x14ac:dyDescent="0.2">
      <c r="A26" s="268"/>
      <c r="C26" s="168" t="s">
        <v>345</v>
      </c>
      <c r="F26" s="250">
        <v>402</v>
      </c>
    </row>
    <row r="27" spans="1:6" x14ac:dyDescent="0.2">
      <c r="A27" s="168"/>
      <c r="C27" s="428" t="s">
        <v>347</v>
      </c>
      <c r="F27" s="250">
        <v>273</v>
      </c>
    </row>
    <row r="28" spans="1:6" x14ac:dyDescent="0.2">
      <c r="A28" s="269"/>
      <c r="C28" s="428" t="s">
        <v>349</v>
      </c>
      <c r="F28" s="250">
        <v>245</v>
      </c>
    </row>
    <row r="29" spans="1:6" x14ac:dyDescent="0.2">
      <c r="A29" s="269"/>
      <c r="C29" s="168" t="s">
        <v>348</v>
      </c>
      <c r="F29" s="250">
        <v>-172</v>
      </c>
    </row>
    <row r="30" spans="1:6" x14ac:dyDescent="0.2">
      <c r="A30" s="269"/>
      <c r="C30" s="428" t="s">
        <v>346</v>
      </c>
      <c r="F30" s="250">
        <v>-75</v>
      </c>
    </row>
    <row r="31" spans="1:6" x14ac:dyDescent="0.2">
      <c r="A31" s="269"/>
      <c r="C31" s="168" t="s">
        <v>350</v>
      </c>
      <c r="F31" s="250">
        <v>56</v>
      </c>
    </row>
    <row r="32" spans="1:6" x14ac:dyDescent="0.2">
      <c r="A32" s="269"/>
      <c r="C32" s="168"/>
      <c r="F32" s="252">
        <f>SUM(F26:F31)</f>
        <v>729</v>
      </c>
    </row>
    <row r="33" spans="1:6" x14ac:dyDescent="0.2">
      <c r="A33" s="269"/>
    </row>
    <row r="34" spans="1:6" x14ac:dyDescent="0.2">
      <c r="A34" s="269"/>
      <c r="D34" s="168"/>
      <c r="E34" s="168"/>
      <c r="F34" s="250"/>
    </row>
    <row r="35" spans="1:6" x14ac:dyDescent="0.2">
      <c r="A35" s="269"/>
      <c r="B35" s="428"/>
    </row>
    <row r="36" spans="1:6" x14ac:dyDescent="0.2">
      <c r="A36" s="269"/>
    </row>
    <row r="37" spans="1:6" x14ac:dyDescent="0.2">
      <c r="A37" s="269"/>
    </row>
    <row r="38" spans="1:6" x14ac:dyDescent="0.2">
      <c r="A38" s="269"/>
    </row>
    <row r="39" spans="1:6" x14ac:dyDescent="0.2">
      <c r="A39" s="168"/>
    </row>
  </sheetData>
  <mergeCells count="2">
    <mergeCell ref="C3:G3"/>
    <mergeCell ref="C5:G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A5CD9-1952-495E-9F53-A7D132D81166}">
  <sheetPr>
    <tabColor theme="0"/>
  </sheetPr>
  <dimension ref="A1:G42"/>
  <sheetViews>
    <sheetView showGridLines="0" zoomScaleNormal="100" workbookViewId="0"/>
  </sheetViews>
  <sheetFormatPr defaultColWidth="9.140625" defaultRowHeight="12.75" x14ac:dyDescent="0.2"/>
  <cols>
    <col min="1" max="1" width="40.7109375" style="272" customWidth="1"/>
    <col min="2" max="16384" width="9.140625" style="272"/>
  </cols>
  <sheetData>
    <row r="1" spans="1:7" x14ac:dyDescent="0.2">
      <c r="A1" s="271" t="s">
        <v>352</v>
      </c>
    </row>
    <row r="2" spans="1:7" s="273" customFormat="1" ht="18.75" x14ac:dyDescent="0.2">
      <c r="A2" s="501" t="s">
        <v>351</v>
      </c>
      <c r="B2" s="501"/>
      <c r="C2" s="501"/>
      <c r="D2" s="501"/>
      <c r="E2" s="501"/>
      <c r="F2" s="501"/>
      <c r="G2" s="501"/>
    </row>
    <row r="3" spans="1:7" s="274" customFormat="1" ht="14.25" x14ac:dyDescent="0.2">
      <c r="A3" s="500" t="s">
        <v>551</v>
      </c>
      <c r="B3" s="500"/>
      <c r="C3" s="500"/>
      <c r="D3" s="500"/>
      <c r="E3" s="500"/>
      <c r="F3" s="500"/>
      <c r="G3" s="500"/>
    </row>
    <row r="29" spans="1:6" x14ac:dyDescent="0.2">
      <c r="A29" s="6" t="s">
        <v>340</v>
      </c>
    </row>
    <row r="32" spans="1:6" x14ac:dyDescent="0.2">
      <c r="A32" s="275" t="s">
        <v>327</v>
      </c>
      <c r="B32" s="276">
        <v>43891</v>
      </c>
      <c r="C32" s="277" t="s">
        <v>341</v>
      </c>
      <c r="D32" s="6"/>
      <c r="E32" s="278"/>
      <c r="F32" s="279"/>
    </row>
    <row r="33" spans="1:6" x14ac:dyDescent="0.2">
      <c r="A33" s="6" t="s">
        <v>353</v>
      </c>
      <c r="B33" s="278">
        <v>6838</v>
      </c>
      <c r="C33" s="279">
        <v>31</v>
      </c>
      <c r="D33" s="279"/>
      <c r="E33" s="278"/>
      <c r="F33" s="279"/>
    </row>
    <row r="34" spans="1:6" x14ac:dyDescent="0.2">
      <c r="A34" s="6" t="s">
        <v>354</v>
      </c>
      <c r="B34" s="278">
        <v>3881</v>
      </c>
      <c r="C34" s="279">
        <v>18</v>
      </c>
      <c r="D34" s="279"/>
      <c r="E34" s="278"/>
      <c r="F34" s="279"/>
    </row>
    <row r="35" spans="1:6" x14ac:dyDescent="0.2">
      <c r="A35" s="6" t="s">
        <v>355</v>
      </c>
      <c r="B35" s="278">
        <v>1841</v>
      </c>
      <c r="C35" s="279">
        <v>9</v>
      </c>
      <c r="D35" s="279"/>
      <c r="E35" s="278"/>
      <c r="F35" s="279"/>
    </row>
    <row r="36" spans="1:6" x14ac:dyDescent="0.2">
      <c r="A36" s="6" t="s">
        <v>356</v>
      </c>
      <c r="B36" s="278">
        <v>178</v>
      </c>
      <c r="C36" s="279">
        <v>1</v>
      </c>
      <c r="D36" s="279"/>
      <c r="E36" s="278"/>
      <c r="F36" s="279"/>
    </row>
    <row r="37" spans="1:6" x14ac:dyDescent="0.2">
      <c r="A37" s="6" t="s">
        <v>357</v>
      </c>
      <c r="B37" s="278">
        <v>2310</v>
      </c>
      <c r="C37" s="279">
        <v>10</v>
      </c>
      <c r="D37" s="279"/>
      <c r="E37" s="278"/>
      <c r="F37" s="279"/>
    </row>
    <row r="38" spans="1:6" x14ac:dyDescent="0.2">
      <c r="A38" s="6" t="s">
        <v>358</v>
      </c>
      <c r="B38" s="278">
        <v>413</v>
      </c>
      <c r="C38" s="279">
        <v>2</v>
      </c>
      <c r="D38" s="279"/>
      <c r="E38" s="278"/>
      <c r="F38" s="279"/>
    </row>
    <row r="39" spans="1:6" x14ac:dyDescent="0.2">
      <c r="A39" s="6" t="s">
        <v>350</v>
      </c>
      <c r="B39" s="278">
        <v>3805</v>
      </c>
      <c r="C39" s="279">
        <v>17</v>
      </c>
      <c r="D39" s="279"/>
      <c r="E39" s="278"/>
      <c r="F39" s="279"/>
    </row>
    <row r="40" spans="1:6" x14ac:dyDescent="0.2">
      <c r="A40" s="6" t="s">
        <v>359</v>
      </c>
      <c r="B40" s="278">
        <v>1727</v>
      </c>
      <c r="C40" s="279">
        <v>8</v>
      </c>
      <c r="D40" s="279"/>
      <c r="E40" s="278"/>
      <c r="F40" s="279"/>
    </row>
    <row r="41" spans="1:6" x14ac:dyDescent="0.2">
      <c r="A41" s="6" t="s">
        <v>360</v>
      </c>
      <c r="B41" s="278">
        <v>800</v>
      </c>
      <c r="C41" s="279">
        <v>4</v>
      </c>
      <c r="D41" s="279"/>
      <c r="E41" s="278"/>
      <c r="F41" s="279"/>
    </row>
    <row r="42" spans="1:6" x14ac:dyDescent="0.2">
      <c r="A42" s="280" t="s">
        <v>4</v>
      </c>
      <c r="B42" s="281">
        <v>21795</v>
      </c>
      <c r="C42" s="282">
        <v>100</v>
      </c>
      <c r="D42" s="279"/>
      <c r="E42" s="278"/>
      <c r="F42" s="279"/>
    </row>
  </sheetData>
  <mergeCells count="2">
    <mergeCell ref="A2:G2"/>
    <mergeCell ref="A3:G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8FC7E-0CE4-4346-9301-B5B53E8505FB}">
  <sheetPr>
    <tabColor theme="0"/>
    <pageSetUpPr fitToPage="1"/>
  </sheetPr>
  <dimension ref="A1:L23"/>
  <sheetViews>
    <sheetView showGridLines="0" zoomScaleNormal="100" workbookViewId="0"/>
  </sheetViews>
  <sheetFormatPr defaultRowHeight="12.75" x14ac:dyDescent="0.2"/>
  <cols>
    <col min="1" max="1" width="42.5703125" customWidth="1"/>
    <col min="2" max="4" width="9.7109375" customWidth="1"/>
    <col min="5" max="5" width="2.7109375" customWidth="1"/>
    <col min="6" max="8" width="9.7109375" customWidth="1"/>
  </cols>
  <sheetData>
    <row r="1" spans="1:12" x14ac:dyDescent="0.2">
      <c r="A1" s="2" t="s">
        <v>517</v>
      </c>
      <c r="B1" s="2"/>
    </row>
    <row r="2" spans="1:12" s="1" customFormat="1" ht="15.75" x14ac:dyDescent="0.25">
      <c r="A2" s="491" t="s">
        <v>8</v>
      </c>
      <c r="B2" s="491"/>
      <c r="C2" s="491"/>
      <c r="D2" s="491"/>
      <c r="E2" s="491"/>
      <c r="F2" s="491"/>
      <c r="G2" s="491"/>
      <c r="H2" s="491"/>
    </row>
    <row r="3" spans="1:12" s="1" customFormat="1" x14ac:dyDescent="0.2">
      <c r="A3" s="492" t="s">
        <v>0</v>
      </c>
      <c r="B3" s="492"/>
      <c r="C3" s="492"/>
      <c r="D3" s="492"/>
      <c r="E3" s="492"/>
      <c r="F3" s="492"/>
      <c r="G3" s="492"/>
      <c r="H3" s="492"/>
    </row>
    <row r="4" spans="1:12" s="1" customFormat="1" ht="11.25" x14ac:dyDescent="0.2">
      <c r="A4" s="428"/>
      <c r="B4" s="428"/>
      <c r="C4" s="428"/>
      <c r="D4" s="428"/>
      <c r="E4" s="428"/>
      <c r="F4" s="428"/>
      <c r="G4" s="428"/>
      <c r="H4" s="428"/>
    </row>
    <row r="5" spans="1:12" s="1" customFormat="1" ht="12.75" customHeight="1" x14ac:dyDescent="0.2">
      <c r="A5" s="138"/>
      <c r="B5" s="493" t="s">
        <v>246</v>
      </c>
      <c r="C5" s="493"/>
      <c r="D5" s="493"/>
      <c r="E5" s="139"/>
      <c r="F5" s="493" t="s">
        <v>1</v>
      </c>
      <c r="G5" s="493"/>
      <c r="H5" s="493"/>
    </row>
    <row r="6" spans="1:12" s="1" customFormat="1" ht="31.5" customHeight="1" x14ac:dyDescent="0.2">
      <c r="A6" s="494"/>
      <c r="B6" s="490" t="s">
        <v>536</v>
      </c>
      <c r="C6" s="495" t="s">
        <v>537</v>
      </c>
      <c r="D6" s="490" t="s">
        <v>304</v>
      </c>
      <c r="E6" s="496"/>
      <c r="F6" s="490" t="s">
        <v>536</v>
      </c>
      <c r="G6" s="490" t="s">
        <v>537</v>
      </c>
      <c r="H6" s="490" t="s">
        <v>305</v>
      </c>
    </row>
    <row r="7" spans="1:12" s="1" customFormat="1" ht="3" customHeight="1" x14ac:dyDescent="0.2">
      <c r="A7" s="494"/>
      <c r="B7" s="490"/>
      <c r="C7" s="495"/>
      <c r="D7" s="490"/>
      <c r="E7" s="496"/>
      <c r="F7" s="490"/>
      <c r="G7" s="490"/>
      <c r="H7" s="490"/>
    </row>
    <row r="8" spans="1:12" s="1" customFormat="1" ht="9.9499999999999993" customHeight="1" x14ac:dyDescent="0.2">
      <c r="A8" s="494"/>
      <c r="B8" s="427" t="s">
        <v>2</v>
      </c>
      <c r="C8" s="92" t="s">
        <v>2</v>
      </c>
      <c r="D8" s="427" t="s">
        <v>2</v>
      </c>
      <c r="E8" s="496"/>
      <c r="F8" s="427" t="s">
        <v>2</v>
      </c>
      <c r="G8" s="427" t="s">
        <v>2</v>
      </c>
      <c r="H8" s="427" t="s">
        <v>2</v>
      </c>
    </row>
    <row r="9" spans="1:12" s="1" customFormat="1" ht="3" customHeight="1" x14ac:dyDescent="0.2">
      <c r="A9" s="140"/>
      <c r="B9" s="140"/>
      <c r="C9" s="426"/>
      <c r="D9" s="422"/>
      <c r="E9" s="427"/>
      <c r="F9" s="427"/>
      <c r="G9" s="427"/>
      <c r="H9" s="427"/>
    </row>
    <row r="10" spans="1:12" s="1" customFormat="1" ht="11.25" x14ac:dyDescent="0.2">
      <c r="A10" s="140" t="s">
        <v>9</v>
      </c>
      <c r="B10" s="76">
        <v>286.46399999999267</v>
      </c>
      <c r="C10" s="142">
        <v>2590.1860000000015</v>
      </c>
      <c r="D10" s="76">
        <v>1853.3889999999956</v>
      </c>
      <c r="E10" s="76"/>
      <c r="F10" s="76">
        <v>192.2579999999798</v>
      </c>
      <c r="G10" s="76">
        <v>641.987999999983</v>
      </c>
      <c r="H10" s="76">
        <v>716.2269999999844</v>
      </c>
    </row>
    <row r="11" spans="1:12" s="1" customFormat="1" ht="11.25" x14ac:dyDescent="0.2">
      <c r="A11" s="140" t="s">
        <v>10</v>
      </c>
      <c r="B11" s="76"/>
      <c r="C11" s="142">
        <v>101001.868</v>
      </c>
      <c r="D11" s="76">
        <v>101937.848</v>
      </c>
      <c r="E11" s="76"/>
      <c r="F11" s="76"/>
      <c r="G11" s="76">
        <v>102264.18399999999</v>
      </c>
      <c r="H11" s="76">
        <v>100593.08</v>
      </c>
    </row>
    <row r="12" spans="1:12" s="1" customFormat="1" ht="11.25" x14ac:dyDescent="0.2">
      <c r="A12" s="140" t="s">
        <v>11</v>
      </c>
      <c r="B12" s="76">
        <v>1683.2319999999963</v>
      </c>
      <c r="C12" s="142">
        <v>2891.2940000000026</v>
      </c>
      <c r="D12" s="76">
        <v>559.6070000000127</v>
      </c>
      <c r="E12" s="76"/>
      <c r="F12" s="76">
        <v>200.84999999999718</v>
      </c>
      <c r="G12" s="76">
        <v>-685.15400000000409</v>
      </c>
      <c r="H12" s="76">
        <v>-1862.7799999999825</v>
      </c>
    </row>
    <row r="13" spans="1:12" s="1" customFormat="1" ht="3" customHeight="1" x14ac:dyDescent="0.2">
      <c r="A13" s="425"/>
      <c r="B13" s="76"/>
      <c r="C13" s="142"/>
      <c r="D13" s="76"/>
      <c r="E13" s="76"/>
      <c r="F13" s="76"/>
      <c r="G13" s="76"/>
      <c r="H13" s="76"/>
    </row>
    <row r="14" spans="1:12" s="1" customFormat="1" ht="11.25" x14ac:dyDescent="0.2">
      <c r="A14" s="146" t="s">
        <v>12</v>
      </c>
      <c r="B14" s="76"/>
      <c r="C14" s="142"/>
      <c r="D14" s="76"/>
      <c r="E14" s="76"/>
      <c r="F14" s="76"/>
      <c r="G14" s="76"/>
      <c r="H14" s="76"/>
    </row>
    <row r="15" spans="1:12" s="1" customFormat="1" ht="12.95" customHeight="1" x14ac:dyDescent="0.2">
      <c r="A15" s="140" t="s">
        <v>13</v>
      </c>
      <c r="B15" s="76">
        <v>-1478.7710000000075</v>
      </c>
      <c r="C15" s="142">
        <v>1613.027000000001</v>
      </c>
      <c r="D15" s="76">
        <v>1934.6369999999943</v>
      </c>
      <c r="E15" s="76"/>
      <c r="F15" s="76">
        <v>606.62799999998015</v>
      </c>
      <c r="G15" s="76">
        <v>-401.13100000001668</v>
      </c>
      <c r="H15" s="76">
        <v>-1050.9610000000152</v>
      </c>
      <c r="L15" s="147"/>
    </row>
    <row r="16" spans="1:12" s="1" customFormat="1" ht="11.25" x14ac:dyDescent="0.2">
      <c r="A16" s="140" t="s">
        <v>14</v>
      </c>
      <c r="B16" s="76"/>
      <c r="C16" s="142">
        <v>34531.633000000009</v>
      </c>
      <c r="D16" s="76">
        <v>36173.176999999996</v>
      </c>
      <c r="E16" s="76"/>
      <c r="F16" s="76"/>
      <c r="G16" s="76">
        <v>34915.291000000005</v>
      </c>
      <c r="H16" s="76">
        <v>35461.9</v>
      </c>
    </row>
    <row r="17" spans="1:8" s="1" customFormat="1" ht="3" customHeight="1" x14ac:dyDescent="0.2">
      <c r="A17" s="140"/>
      <c r="B17" s="76"/>
      <c r="C17" s="142"/>
      <c r="D17" s="76"/>
      <c r="E17" s="76"/>
      <c r="F17" s="76"/>
      <c r="G17" s="76"/>
      <c r="H17" s="76"/>
    </row>
    <row r="18" spans="1:8" s="1" customFormat="1" ht="11.25" x14ac:dyDescent="0.2">
      <c r="A18" s="140" t="s">
        <v>15</v>
      </c>
      <c r="B18" s="76">
        <v>601.18399999999565</v>
      </c>
      <c r="C18" s="142">
        <v>3240.993999999996</v>
      </c>
      <c r="D18" s="76">
        <v>1960.5200000000182</v>
      </c>
      <c r="E18" s="76"/>
      <c r="F18" s="76">
        <v>525.74199999999746</v>
      </c>
      <c r="G18" s="76">
        <v>-388.37299999999959</v>
      </c>
      <c r="H18" s="76">
        <v>-924.18199999998797</v>
      </c>
    </row>
    <row r="21" spans="1:8" x14ac:dyDescent="0.2">
      <c r="A21" s="220" t="s">
        <v>595</v>
      </c>
    </row>
    <row r="22" spans="1:8" ht="13.5" thickBot="1" x14ac:dyDescent="0.25">
      <c r="A22" s="404" t="s">
        <v>317</v>
      </c>
      <c r="B22" s="406"/>
      <c r="C22" s="406"/>
      <c r="D22" s="406"/>
      <c r="E22" s="406"/>
      <c r="F22" s="406"/>
      <c r="G22" s="406"/>
      <c r="H22" s="406"/>
    </row>
    <row r="23" spans="1:8" x14ac:dyDescent="0.2">
      <c r="A23" s="220"/>
    </row>
  </sheetData>
  <mergeCells count="12">
    <mergeCell ref="G6:G7"/>
    <mergeCell ref="H6:H7"/>
    <mergeCell ref="A2:H2"/>
    <mergeCell ref="A3:H3"/>
    <mergeCell ref="B5:D5"/>
    <mergeCell ref="F5:H5"/>
    <mergeCell ref="A6:A8"/>
    <mergeCell ref="B6:B7"/>
    <mergeCell ref="C6:C7"/>
    <mergeCell ref="D6:D7"/>
    <mergeCell ref="E6:E8"/>
    <mergeCell ref="F6:F7"/>
  </mergeCells>
  <pageMargins left="0.75" right="0.75" top="1" bottom="1" header="0.5" footer="0.5"/>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129A9-8D7D-49DF-B216-04EB693CC629}">
  <sheetPr>
    <tabColor theme="0"/>
  </sheetPr>
  <dimension ref="A1:J32"/>
  <sheetViews>
    <sheetView showGridLines="0" zoomScaleNormal="100" workbookViewId="0"/>
  </sheetViews>
  <sheetFormatPr defaultColWidth="9.140625" defaultRowHeight="11.25" x14ac:dyDescent="0.2"/>
  <cols>
    <col min="1" max="1" width="42.42578125" style="1" customWidth="1"/>
    <col min="2" max="4" width="9.7109375" style="1" customWidth="1"/>
    <col min="5" max="5" width="2.7109375" style="1" customWidth="1"/>
    <col min="6" max="8" width="9.7109375" style="1" customWidth="1"/>
    <col min="9" max="16384" width="9.140625" style="1"/>
  </cols>
  <sheetData>
    <row r="1" spans="1:8" ht="12.75" x14ac:dyDescent="0.2">
      <c r="A1" s="2" t="s">
        <v>518</v>
      </c>
      <c r="B1" s="2"/>
    </row>
    <row r="2" spans="1:8" ht="15.75" x14ac:dyDescent="0.25">
      <c r="A2" s="491" t="s">
        <v>589</v>
      </c>
      <c r="B2" s="491"/>
      <c r="C2" s="491"/>
      <c r="D2" s="491"/>
      <c r="E2" s="491"/>
      <c r="F2" s="491"/>
      <c r="G2" s="491"/>
      <c r="H2" s="491"/>
    </row>
    <row r="3" spans="1:8" ht="12.75" x14ac:dyDescent="0.2">
      <c r="A3" s="492" t="s">
        <v>16</v>
      </c>
      <c r="B3" s="492"/>
      <c r="C3" s="492"/>
      <c r="D3" s="492"/>
      <c r="E3" s="492"/>
      <c r="F3" s="492"/>
      <c r="G3" s="492"/>
      <c r="H3" s="492"/>
    </row>
    <row r="4" spans="1:8" x14ac:dyDescent="0.2">
      <c r="A4" s="428"/>
      <c r="B4" s="428"/>
      <c r="C4" s="428"/>
      <c r="D4" s="428"/>
      <c r="E4" s="428"/>
      <c r="F4" s="428"/>
      <c r="G4" s="428"/>
      <c r="H4" s="428"/>
    </row>
    <row r="5" spans="1:8" ht="12.75" customHeight="1" x14ac:dyDescent="0.2">
      <c r="A5" s="138"/>
      <c r="B5" s="493" t="s">
        <v>246</v>
      </c>
      <c r="C5" s="493"/>
      <c r="D5" s="493"/>
      <c r="E5" s="139"/>
      <c r="F5" s="493" t="s">
        <v>1</v>
      </c>
      <c r="G5" s="493"/>
      <c r="H5" s="493"/>
    </row>
    <row r="6" spans="1:8" ht="30" customHeight="1" x14ac:dyDescent="0.2">
      <c r="A6" s="494"/>
      <c r="B6" s="490" t="s">
        <v>536</v>
      </c>
      <c r="C6" s="495" t="s">
        <v>537</v>
      </c>
      <c r="D6" s="490" t="s">
        <v>304</v>
      </c>
      <c r="E6" s="496"/>
      <c r="F6" s="490" t="s">
        <v>536</v>
      </c>
      <c r="G6" s="490" t="s">
        <v>537</v>
      </c>
      <c r="H6" s="490" t="s">
        <v>305</v>
      </c>
    </row>
    <row r="7" spans="1:8" ht="3" customHeight="1" x14ac:dyDescent="0.2">
      <c r="A7" s="494"/>
      <c r="B7" s="490"/>
      <c r="C7" s="495"/>
      <c r="D7" s="490"/>
      <c r="E7" s="496"/>
      <c r="F7" s="490"/>
      <c r="G7" s="490"/>
      <c r="H7" s="490"/>
    </row>
    <row r="8" spans="1:8" ht="9.9499999999999993" customHeight="1" x14ac:dyDescent="0.2">
      <c r="A8" s="494"/>
      <c r="B8" s="427" t="s">
        <v>2</v>
      </c>
      <c r="C8" s="92" t="s">
        <v>2</v>
      </c>
      <c r="D8" s="427" t="s">
        <v>2</v>
      </c>
      <c r="E8" s="496"/>
      <c r="F8" s="427" t="s">
        <v>2</v>
      </c>
      <c r="G8" s="427" t="s">
        <v>2</v>
      </c>
      <c r="H8" s="427" t="s">
        <v>2</v>
      </c>
    </row>
    <row r="9" spans="1:8" ht="3" customHeight="1" x14ac:dyDescent="0.2">
      <c r="A9" s="140"/>
      <c r="B9" s="140"/>
      <c r="C9" s="148"/>
      <c r="D9" s="422"/>
      <c r="E9" s="427"/>
      <c r="F9" s="427"/>
      <c r="G9" s="427"/>
      <c r="H9" s="427"/>
    </row>
    <row r="10" spans="1:8" x14ac:dyDescent="0.2">
      <c r="A10" s="13" t="s">
        <v>17</v>
      </c>
      <c r="B10" s="13"/>
      <c r="C10" s="149"/>
      <c r="D10" s="428"/>
      <c r="E10" s="428"/>
      <c r="F10" s="428"/>
      <c r="G10" s="428"/>
      <c r="H10" s="428"/>
    </row>
    <row r="11" spans="1:8" x14ac:dyDescent="0.2">
      <c r="A11" s="74" t="s">
        <v>18</v>
      </c>
      <c r="B11" s="76">
        <v>129.02400000000489</v>
      </c>
      <c r="C11" s="150">
        <v>2439.3130000000019</v>
      </c>
      <c r="D11" s="76">
        <v>2588.6079999999965</v>
      </c>
      <c r="E11" s="143"/>
      <c r="F11" s="76">
        <v>-20.442000000000917</v>
      </c>
      <c r="G11" s="76">
        <v>62.118000000002212</v>
      </c>
      <c r="H11" s="76">
        <v>1317.1779999999926</v>
      </c>
    </row>
    <row r="12" spans="1:8" x14ac:dyDescent="0.2">
      <c r="A12" s="74" t="s">
        <v>19</v>
      </c>
      <c r="B12" s="76">
        <v>256.5640000000094</v>
      </c>
      <c r="C12" s="150">
        <v>274.26000000000568</v>
      </c>
      <c r="D12" s="76">
        <v>534.2589999999982</v>
      </c>
      <c r="E12" s="144"/>
      <c r="F12" s="76">
        <v>299.80799999999545</v>
      </c>
      <c r="G12" s="76">
        <v>733.94299999999566</v>
      </c>
      <c r="H12" s="76">
        <v>648.33699999998862</v>
      </c>
    </row>
    <row r="13" spans="1:8" x14ac:dyDescent="0.2">
      <c r="A13" s="74" t="s">
        <v>20</v>
      </c>
      <c r="B13" s="76">
        <v>-102.44000000000005</v>
      </c>
      <c r="C13" s="150">
        <v>211.93100000000004</v>
      </c>
      <c r="D13" s="76">
        <v>108.75999999999885</v>
      </c>
      <c r="E13" s="144"/>
      <c r="F13" s="76">
        <v>-67.932000000000698</v>
      </c>
      <c r="G13" s="76">
        <v>194.08499999999958</v>
      </c>
      <c r="H13" s="76">
        <v>160.90000000000009</v>
      </c>
    </row>
    <row r="14" spans="1:8" ht="3" customHeight="1" x14ac:dyDescent="0.2">
      <c r="A14" s="428"/>
      <c r="B14" s="76"/>
      <c r="C14" s="150"/>
      <c r="D14" s="76"/>
      <c r="E14" s="145"/>
      <c r="F14" s="76"/>
      <c r="G14" s="76"/>
      <c r="H14" s="76"/>
    </row>
    <row r="15" spans="1:8" x14ac:dyDescent="0.2">
      <c r="A15" s="101" t="s">
        <v>21</v>
      </c>
      <c r="B15" s="76"/>
      <c r="C15" s="150"/>
      <c r="D15" s="76"/>
      <c r="E15" s="144"/>
      <c r="F15" s="76"/>
      <c r="G15" s="76"/>
      <c r="H15" s="76"/>
    </row>
    <row r="16" spans="1:8" ht="3" customHeight="1" x14ac:dyDescent="0.2">
      <c r="A16" s="428"/>
      <c r="B16" s="76"/>
      <c r="C16" s="150"/>
      <c r="D16" s="76"/>
      <c r="E16" s="143"/>
      <c r="F16" s="76"/>
      <c r="G16" s="76"/>
      <c r="H16" s="76"/>
    </row>
    <row r="17" spans="1:10" x14ac:dyDescent="0.2">
      <c r="A17" s="428" t="s">
        <v>22</v>
      </c>
      <c r="B17" s="76">
        <v>0</v>
      </c>
      <c r="C17" s="75">
        <v>338.64</v>
      </c>
      <c r="D17" s="76">
        <v>1334.1579999999999</v>
      </c>
      <c r="E17" s="144"/>
      <c r="F17" s="76">
        <v>19.175999999999988</v>
      </c>
      <c r="G17" s="82">
        <v>348.15800000000002</v>
      </c>
      <c r="H17" s="76">
        <v>1349.5309999999999</v>
      </c>
    </row>
    <row r="18" spans="1:10" x14ac:dyDescent="0.2">
      <c r="A18" s="428" t="s">
        <v>23</v>
      </c>
      <c r="B18" s="76"/>
      <c r="C18" s="151"/>
      <c r="D18" s="76"/>
      <c r="E18" s="144"/>
      <c r="F18" s="76"/>
      <c r="G18" s="82"/>
      <c r="H18" s="76"/>
    </row>
    <row r="19" spans="1:10" ht="13.5" x14ac:dyDescent="0.2">
      <c r="A19" s="74" t="s">
        <v>306</v>
      </c>
      <c r="B19" s="76">
        <v>0</v>
      </c>
      <c r="C19" s="75">
        <v>0</v>
      </c>
      <c r="D19" s="76">
        <v>70.403000000000006</v>
      </c>
      <c r="E19" s="143"/>
      <c r="F19" s="76">
        <v>0</v>
      </c>
      <c r="G19" s="82">
        <v>0</v>
      </c>
      <c r="H19" s="76">
        <v>60.656999999999996</v>
      </c>
    </row>
    <row r="20" spans="1:10" ht="12.95" customHeight="1" x14ac:dyDescent="0.2">
      <c r="A20" s="152" t="s">
        <v>247</v>
      </c>
      <c r="B20" s="76"/>
      <c r="C20" s="75"/>
      <c r="D20" s="76"/>
      <c r="E20" s="143"/>
      <c r="F20" s="76"/>
      <c r="G20" s="82"/>
      <c r="H20" s="76"/>
    </row>
    <row r="21" spans="1:10" ht="12" customHeight="1" x14ac:dyDescent="0.2">
      <c r="A21" s="74" t="s">
        <v>307</v>
      </c>
      <c r="B21" s="76">
        <v>-3.3159999999999998</v>
      </c>
      <c r="C21" s="75">
        <v>-3.3220000000000001</v>
      </c>
      <c r="D21" s="76">
        <v>-26.323</v>
      </c>
      <c r="E21" s="143"/>
      <c r="F21" s="76">
        <v>0</v>
      </c>
      <c r="G21" s="82">
        <v>0</v>
      </c>
      <c r="H21" s="76">
        <v>0</v>
      </c>
    </row>
    <row r="22" spans="1:10" ht="3" customHeight="1" x14ac:dyDescent="0.2">
      <c r="A22" s="74"/>
      <c r="B22" s="428"/>
      <c r="C22" s="149"/>
      <c r="D22" s="428"/>
      <c r="E22" s="428"/>
      <c r="F22" s="428"/>
      <c r="G22" s="428"/>
      <c r="H22" s="428"/>
    </row>
    <row r="23" spans="1:10" x14ac:dyDescent="0.2">
      <c r="A23" s="13" t="s">
        <v>24</v>
      </c>
      <c r="B23" s="72">
        <v>286.46399999999267</v>
      </c>
      <c r="C23" s="5">
        <v>2590.1860000000015</v>
      </c>
      <c r="D23" s="72">
        <v>1853.3889999999956</v>
      </c>
      <c r="E23" s="73"/>
      <c r="F23" s="72">
        <v>192.2579999999798</v>
      </c>
      <c r="G23" s="72">
        <v>641.987999999983</v>
      </c>
      <c r="H23" s="72">
        <v>716.2269999999844</v>
      </c>
    </row>
    <row r="26" spans="1:10" x14ac:dyDescent="0.2">
      <c r="A26" s="220" t="s">
        <v>595</v>
      </c>
      <c r="B26" s="147"/>
      <c r="C26" s="147"/>
      <c r="D26" s="147"/>
      <c r="E26" s="147"/>
      <c r="F26" s="147"/>
      <c r="G26" s="147"/>
      <c r="H26" s="147"/>
    </row>
    <row r="27" spans="1:10" x14ac:dyDescent="0.2">
      <c r="A27" s="220" t="s">
        <v>318</v>
      </c>
      <c r="B27" s="153"/>
      <c r="C27" s="153"/>
      <c r="D27" s="153"/>
      <c r="F27" s="147"/>
      <c r="G27" s="147"/>
      <c r="H27" s="147"/>
    </row>
    <row r="28" spans="1:10" x14ac:dyDescent="0.2">
      <c r="A28" s="220" t="s">
        <v>319</v>
      </c>
    </row>
    <row r="29" spans="1:10" ht="42.75" customHeight="1" thickBot="1" x14ac:dyDescent="0.25">
      <c r="A29" s="503" t="s">
        <v>320</v>
      </c>
      <c r="B29" s="503"/>
      <c r="C29" s="503"/>
      <c r="D29" s="503"/>
      <c r="E29" s="503"/>
      <c r="F29" s="503"/>
      <c r="G29" s="503"/>
      <c r="H29" s="503"/>
    </row>
    <row r="31" spans="1:10" x14ac:dyDescent="0.2">
      <c r="A31" s="154"/>
      <c r="B31" s="154"/>
      <c r="C31" s="154"/>
      <c r="D31" s="154"/>
      <c r="E31" s="154"/>
      <c r="F31" s="154"/>
      <c r="H31" s="154"/>
      <c r="J31" s="154"/>
    </row>
    <row r="32" spans="1:10" x14ac:dyDescent="0.2">
      <c r="A32" s="154"/>
      <c r="B32" s="154"/>
      <c r="C32" s="154"/>
      <c r="D32" s="154"/>
      <c r="E32" s="154"/>
    </row>
  </sheetData>
  <mergeCells count="13">
    <mergeCell ref="G6:G7"/>
    <mergeCell ref="H6:H7"/>
    <mergeCell ref="A29:H29"/>
    <mergeCell ref="A2:H2"/>
    <mergeCell ref="A3:H3"/>
    <mergeCell ref="B5:D5"/>
    <mergeCell ref="F5:H5"/>
    <mergeCell ref="A6:A8"/>
    <mergeCell ref="B6:B7"/>
    <mergeCell ref="C6:C7"/>
    <mergeCell ref="D6:D7"/>
    <mergeCell ref="E6:E8"/>
    <mergeCell ref="F6:F7"/>
  </mergeCells>
  <pageMargins left="0.75" right="0.75" top="1" bottom="1"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E422C-AC48-42B4-B55D-FABD21FA301A}">
  <sheetPr>
    <tabColor theme="0"/>
  </sheetPr>
  <dimension ref="A1:G44"/>
  <sheetViews>
    <sheetView showGridLines="0" zoomScaleNormal="100" workbookViewId="0"/>
  </sheetViews>
  <sheetFormatPr defaultRowHeight="12.75" x14ac:dyDescent="0.2"/>
  <cols>
    <col min="1" max="1" width="38.7109375" customWidth="1"/>
    <col min="2" max="2" width="7.28515625" bestFit="1" customWidth="1"/>
  </cols>
  <sheetData>
    <row r="1" spans="1:7" x14ac:dyDescent="0.2">
      <c r="A1" s="260" t="s">
        <v>361</v>
      </c>
    </row>
    <row r="2" spans="1:7" x14ac:dyDescent="0.2">
      <c r="A2" s="283"/>
    </row>
    <row r="3" spans="1:7" s="284" customFormat="1" ht="18.75" x14ac:dyDescent="0.2">
      <c r="A3" s="499" t="s">
        <v>369</v>
      </c>
      <c r="B3" s="499"/>
      <c r="C3" s="499"/>
      <c r="D3" s="499"/>
      <c r="E3" s="499"/>
      <c r="F3" s="499"/>
    </row>
    <row r="4" spans="1:7" s="245" customFormat="1" ht="14.25" x14ac:dyDescent="0.2">
      <c r="A4" s="504" t="s">
        <v>551</v>
      </c>
      <c r="B4" s="504"/>
      <c r="C4" s="504"/>
      <c r="D4" s="504"/>
      <c r="E4" s="504"/>
      <c r="F4" s="504"/>
      <c r="G4" s="288"/>
    </row>
    <row r="27" spans="1:3" x14ac:dyDescent="0.2">
      <c r="A27" s="285"/>
    </row>
    <row r="30" spans="1:3" x14ac:dyDescent="0.2">
      <c r="A30" s="168" t="s">
        <v>340</v>
      </c>
    </row>
    <row r="32" spans="1:3" x14ac:dyDescent="0.2">
      <c r="A32" s="247" t="s">
        <v>327</v>
      </c>
      <c r="B32" s="261">
        <v>43891</v>
      </c>
      <c r="C32" s="7" t="s">
        <v>341</v>
      </c>
    </row>
    <row r="33" spans="1:6" x14ac:dyDescent="0.2">
      <c r="C33" s="168"/>
      <c r="F33" s="250"/>
    </row>
    <row r="34" spans="1:6" x14ac:dyDescent="0.2">
      <c r="A34" s="168" t="s">
        <v>362</v>
      </c>
      <c r="B34" s="250">
        <v>495</v>
      </c>
      <c r="C34" s="286">
        <v>0.13</v>
      </c>
      <c r="D34" s="264"/>
      <c r="E34" s="251"/>
    </row>
    <row r="35" spans="1:6" x14ac:dyDescent="0.2">
      <c r="A35" s="168" t="s">
        <v>367</v>
      </c>
      <c r="B35" s="250">
        <v>855</v>
      </c>
      <c r="C35" s="286">
        <v>0.22</v>
      </c>
      <c r="D35" s="264"/>
      <c r="E35" s="251"/>
    </row>
    <row r="36" spans="1:6" x14ac:dyDescent="0.2">
      <c r="A36" s="168" t="s">
        <v>364</v>
      </c>
      <c r="B36" s="250">
        <v>464</v>
      </c>
      <c r="C36" s="286">
        <v>0.14000000000000001</v>
      </c>
      <c r="D36" s="264"/>
      <c r="E36" s="251"/>
    </row>
    <row r="37" spans="1:6" x14ac:dyDescent="0.2">
      <c r="A37" s="168" t="s">
        <v>354</v>
      </c>
      <c r="B37" s="250">
        <v>317</v>
      </c>
      <c r="C37" s="286">
        <v>0.09</v>
      </c>
      <c r="D37" s="264"/>
      <c r="E37" s="251"/>
    </row>
    <row r="38" spans="1:6" x14ac:dyDescent="0.2">
      <c r="A38" s="168" t="s">
        <v>366</v>
      </c>
      <c r="B38" s="250">
        <v>442</v>
      </c>
      <c r="C38" s="286">
        <v>0.1</v>
      </c>
      <c r="D38" s="264"/>
      <c r="E38" s="251"/>
    </row>
    <row r="39" spans="1:6" x14ac:dyDescent="0.2">
      <c r="A39" s="168" t="s">
        <v>365</v>
      </c>
      <c r="B39" s="250">
        <v>112</v>
      </c>
      <c r="C39" s="286">
        <v>0.04</v>
      </c>
      <c r="D39" s="264"/>
      <c r="E39" s="251"/>
    </row>
    <row r="40" spans="1:6" x14ac:dyDescent="0.2">
      <c r="A40" s="168" t="s">
        <v>370</v>
      </c>
      <c r="B40" s="250">
        <v>99</v>
      </c>
      <c r="C40" s="286">
        <v>0.03</v>
      </c>
      <c r="D40" s="264"/>
      <c r="E40" s="251"/>
    </row>
    <row r="41" spans="1:6" x14ac:dyDescent="0.2">
      <c r="A41" s="168" t="s">
        <v>353</v>
      </c>
      <c r="B41" s="250">
        <v>111</v>
      </c>
      <c r="C41" s="286">
        <v>0.03</v>
      </c>
      <c r="D41" s="264"/>
      <c r="E41" s="251"/>
    </row>
    <row r="42" spans="1:6" x14ac:dyDescent="0.2">
      <c r="A42" s="168" t="s">
        <v>368</v>
      </c>
      <c r="B42" s="250">
        <v>681</v>
      </c>
      <c r="C42" s="286">
        <v>0.19</v>
      </c>
      <c r="D42" s="264"/>
      <c r="E42" s="251"/>
    </row>
    <row r="43" spans="1:6" x14ac:dyDescent="0.2">
      <c r="A43" s="168" t="s">
        <v>363</v>
      </c>
      <c r="B43" s="250">
        <v>88</v>
      </c>
      <c r="C43" s="286">
        <v>0.03</v>
      </c>
      <c r="D43" s="264"/>
      <c r="E43" s="251"/>
    </row>
    <row r="44" spans="1:6" x14ac:dyDescent="0.2">
      <c r="A44" s="13" t="s">
        <v>4</v>
      </c>
      <c r="B44" s="252">
        <v>3665</v>
      </c>
      <c r="C44" s="287">
        <v>1</v>
      </c>
      <c r="D44" s="264"/>
      <c r="E44" s="251"/>
    </row>
  </sheetData>
  <mergeCells count="2">
    <mergeCell ref="A3:F3"/>
    <mergeCell ref="A4:F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16</vt:i4>
      </vt:variant>
    </vt:vector>
  </HeadingPairs>
  <TitlesOfParts>
    <vt:vector size="59" baseType="lpstr">
      <vt:lpstr>Table 1</vt:lpstr>
      <vt:lpstr>Figure 1</vt:lpstr>
      <vt:lpstr>Figure 2</vt:lpstr>
      <vt:lpstr>Figure 3</vt:lpstr>
      <vt:lpstr>Figure 4</vt:lpstr>
      <vt:lpstr>Figure 5</vt:lpstr>
      <vt:lpstr>Table 2</vt:lpstr>
      <vt:lpstr>Table 3</vt:lpstr>
      <vt:lpstr>Figure 6</vt:lpstr>
      <vt:lpstr>Table 1.1</vt:lpstr>
      <vt:lpstr>Table 1.2</vt:lpstr>
      <vt:lpstr>Table 1.3</vt:lpstr>
      <vt:lpstr>Table1.4</vt:lpstr>
      <vt:lpstr>Table 1.5</vt:lpstr>
      <vt:lpstr>Table 1.6</vt:lpstr>
      <vt:lpstr>Table 1.7</vt:lpstr>
      <vt:lpstr>Table 1.8</vt:lpstr>
      <vt:lpstr>Note 3</vt:lpstr>
      <vt:lpstr>Note 5</vt:lpstr>
      <vt:lpstr>Note 6</vt:lpstr>
      <vt:lpstr>Note 7</vt:lpstr>
      <vt:lpstr>Table 2.1</vt:lpstr>
      <vt:lpstr>Table 2.2</vt:lpstr>
      <vt:lpstr>Table 3.1</vt:lpstr>
      <vt:lpstr>Table 3.2</vt:lpstr>
      <vt:lpstr>Table 3.3</vt:lpstr>
      <vt:lpstr>Table 3.4</vt:lpstr>
      <vt:lpstr>Table 3.5</vt:lpstr>
      <vt:lpstr>Table 4.1</vt:lpstr>
      <vt:lpstr>Table 4.2</vt:lpstr>
      <vt:lpstr>Table 4.3</vt:lpstr>
      <vt:lpstr>Table 4.4</vt:lpstr>
      <vt:lpstr>Table 4.5</vt:lpstr>
      <vt:lpstr>Table 4.6</vt:lpstr>
      <vt:lpstr>Table 4.7</vt:lpstr>
      <vt:lpstr>Table 4.8</vt:lpstr>
      <vt:lpstr>Table 4.9</vt:lpstr>
      <vt:lpstr>Table 4.10</vt:lpstr>
      <vt:lpstr>Table 4.11</vt:lpstr>
      <vt:lpstr>Table 4.12</vt:lpstr>
      <vt:lpstr>Table 4.13</vt:lpstr>
      <vt:lpstr>Table 4.14</vt:lpstr>
      <vt:lpstr>Table 5.1</vt:lpstr>
      <vt:lpstr>'Note 5'!Print_Area</vt:lpstr>
      <vt:lpstr>'Table 1'!Print_Area</vt:lpstr>
      <vt:lpstr>'Table 1.1'!Print_Area</vt:lpstr>
      <vt:lpstr>'Table 1.2'!Print_Area</vt:lpstr>
      <vt:lpstr>'Table 1.3'!Print_Area</vt:lpstr>
      <vt:lpstr>'Table 1.5'!Print_Area</vt:lpstr>
      <vt:lpstr>'Table 1.6'!Print_Area</vt:lpstr>
      <vt:lpstr>'Table 1.7'!Print_Area</vt:lpstr>
      <vt:lpstr>'Table 1.8'!Print_Area</vt:lpstr>
      <vt:lpstr>'Table 2'!Print_Area</vt:lpstr>
      <vt:lpstr>'Table 3'!Print_Area</vt:lpstr>
      <vt:lpstr>'Table 3.1'!Print_Area</vt:lpstr>
      <vt:lpstr>'Table 3.2'!Print_Area</vt:lpstr>
      <vt:lpstr>'Table 3.4'!Print_Area</vt:lpstr>
      <vt:lpstr>'Table 3.5'!Print_Area</vt:lpstr>
      <vt:lpstr>Table1.4!Print_Area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2019-20 Quarterly Financial Results Report March 2020</dc:title>
  <dc:subject>2019-20 Quarterly Financial Results Report March 2020</dc:subject>
  <dc:creator>Department of Treasury WA</dc:creator>
  <cp:keywords>2019-20 Quarterly Financial Results Report March 2020</cp:keywords>
  <cp:lastModifiedBy>Richmond, Leanne</cp:lastModifiedBy>
  <cp:lastPrinted>2016-02-22T04:30:55Z</cp:lastPrinted>
  <dcterms:created xsi:type="dcterms:W3CDTF">2011-05-20T07:50:39Z</dcterms:created>
  <dcterms:modified xsi:type="dcterms:W3CDTF">2020-05-26T04:17:45Z</dcterms:modified>
</cp:coreProperties>
</file>