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orporate-Strategy-and-Performance\Comms\TSY website content\State Finances pubs\Main page\"/>
    </mc:Choice>
  </mc:AlternateContent>
  <bookViews>
    <workbookView xWindow="11835" yWindow="225" windowWidth="12735" windowHeight="9960" tabRatio="953"/>
  </bookViews>
  <sheets>
    <sheet name="App 1 Tab 1.1" sheetId="6" r:id="rId1"/>
    <sheet name="App 1 Tab 1.2" sheetId="18" r:id="rId2"/>
    <sheet name="App 1 Tab 1.3" sheetId="29" r:id="rId3"/>
    <sheet name="GG SOCE (op bal audit check)" sheetId="34" state="hidden" r:id="rId4"/>
    <sheet name="App 1 Tab 1.4" sheetId="17" r:id="rId5"/>
    <sheet name="App 1 Tab 1.5" sheetId="15" r:id="rId6"/>
    <sheet name="App 1 Tab 1.6" sheetId="14" r:id="rId7"/>
    <sheet name="App 1 Tab 1.7" sheetId="30" r:id="rId8"/>
    <sheet name="PNC SOCE (op bal audit check)" sheetId="35" state="hidden" r:id="rId9"/>
    <sheet name="App 1 Tab 1.8" sheetId="25" r:id="rId10"/>
    <sheet name="App 1 Tab 1.9" sheetId="24" r:id="rId11"/>
    <sheet name="App 1 Tab 1.10" sheetId="23" r:id="rId12"/>
    <sheet name="App 1 Tab 1.11" sheetId="31" r:id="rId13"/>
    <sheet name="TNPS SOCE (op bal audit check)" sheetId="36" state="hidden" r:id="rId14"/>
    <sheet name="App 1 Tab 1.12" sheetId="22" r:id="rId15"/>
    <sheet name="App 1 Tab 1.13" sheetId="21" r:id="rId16"/>
    <sheet name="App 1 Tab 1.14" sheetId="20" r:id="rId17"/>
    <sheet name="App 1 Tab 1.15" sheetId="32" r:id="rId18"/>
    <sheet name="PFC SOCE (op bal audit check)" sheetId="37" state="hidden" r:id="rId19"/>
    <sheet name="App 1 Tab 1.16" sheetId="19" r:id="rId20"/>
    <sheet name="App 1 Tab 1.17" sheetId="28" r:id="rId21"/>
    <sheet name="App 1 Tab 1.18" sheetId="27" r:id="rId22"/>
    <sheet name="App 1 Tab 1.19" sheetId="33" r:id="rId23"/>
    <sheet name="TPS SOCE (op bal audit check)" sheetId="38" state="hidden" r:id="rId24"/>
    <sheet name="App 1 Tab 1.20" sheetId="26" r:id="rId25"/>
    <sheet name="Note 4 GPC" sheetId="39" r:id="rId26"/>
    <sheet name="Note 4 COFOG" sheetId="40" r:id="rId27"/>
    <sheet name="Note 6" sheetId="41" r:id="rId28"/>
    <sheet name="Note 7" sheetId="42" r:id="rId29"/>
    <sheet name="Note 8" sheetId="43" r:id="rId30"/>
    <sheet name="Note 9" sheetId="44" r:id="rId31"/>
    <sheet name="Note 10" sheetId="45" r:id="rId32"/>
    <sheet name="Note 11" sheetId="46" r:id="rId33"/>
    <sheet name="Note 12" sheetId="47" r:id="rId34"/>
    <sheet name="Note 13" sheetId="48" r:id="rId35"/>
    <sheet name="Note 14" sheetId="49" r:id="rId36"/>
    <sheet name="Note 15" sheetId="50" r:id="rId37"/>
    <sheet name="Note 15L3" sheetId="51" r:id="rId38"/>
    <sheet name="Note 15PTA" sheetId="52" r:id="rId39"/>
    <sheet name="Note 15 Unobservable" sheetId="53" r:id="rId40"/>
    <sheet name="Note 16" sheetId="54" r:id="rId41"/>
    <sheet name="Note 17" sheetId="55" r:id="rId42"/>
    <sheet name="Note 18" sheetId="56" r:id="rId43"/>
    <sheet name="Note 19" sheetId="57" r:id="rId44"/>
    <sheet name="Note 20" sheetId="58" r:id="rId45"/>
    <sheet name="Note 21" sheetId="59" r:id="rId46"/>
    <sheet name="Note 22" sheetId="60" r:id="rId47"/>
    <sheet name="Note 23" sheetId="61" r:id="rId48"/>
    <sheet name="Note 24 GG" sheetId="62" r:id="rId49"/>
    <sheet name="Note 24 TPS" sheetId="69" r:id="rId50"/>
    <sheet name="Note 25" sheetId="63" r:id="rId51"/>
    <sheet name="Note 26" sheetId="64" r:id="rId52"/>
    <sheet name="Note 27" sheetId="65" r:id="rId53"/>
    <sheet name="Note 28" sheetId="66" r:id="rId54"/>
    <sheet name="Note 29" sheetId="67" r:id="rId55"/>
    <sheet name="Note 30" sheetId="68" r:id="rId56"/>
    <sheet name="Note 30a" sheetId="70" r:id="rId57"/>
    <sheet name="Note 30b" sheetId="71" r:id="rId58"/>
    <sheet name="Note 30c" sheetId="72" r:id="rId59"/>
    <sheet name="Note 30d" sheetId="73" r:id="rId60"/>
    <sheet name="Note 32a" sheetId="74" r:id="rId61"/>
    <sheet name="Note 32b" sheetId="75" r:id="rId62"/>
    <sheet name="Note 32c" sheetId="76" r:id="rId63"/>
    <sheet name="Note 32d" sheetId="77" r:id="rId64"/>
    <sheet name="Note 34" sheetId="78"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163384V">#REF!,#REF!</definedName>
    <definedName name="A163384V_Data">#REF!</definedName>
    <definedName name="A163384V_Latest">#REF!</definedName>
    <definedName name="A163401K">#REF!,#REF!</definedName>
    <definedName name="A163401K_Data">#REF!</definedName>
    <definedName name="A163401K_Latest">#REF!</definedName>
    <definedName name="A163418F">#REF!,#REF!</definedName>
    <definedName name="A163418F_Data">#REF!</definedName>
    <definedName name="A163418F_Latest">#REF!</definedName>
    <definedName name="A181734V">#REF!,#REF!</definedName>
    <definedName name="A181734V_Data">#REF!</definedName>
    <definedName name="A181734V_Latest">#REF!</definedName>
    <definedName name="A181736X">#REF!,#REF!</definedName>
    <definedName name="A181736X_Data">#REF!</definedName>
    <definedName name="A181736X_Latest">#REF!</definedName>
    <definedName name="A181739F">#REF!,#REF!</definedName>
    <definedName name="A181739F_Data">#REF!</definedName>
    <definedName name="A181739F_Latest">#REF!</definedName>
    <definedName name="A181745A">#REF!,#REF!</definedName>
    <definedName name="A181745A_Data">#REF!</definedName>
    <definedName name="A181745A_Latest">#REF!</definedName>
    <definedName name="A181746C">#REF!,#REF!</definedName>
    <definedName name="A181746C_Data">#REF!</definedName>
    <definedName name="A181746C_Latest">#REF!</definedName>
    <definedName name="A181751W">#REF!,#REF!</definedName>
    <definedName name="A181751W_Data">#REF!</definedName>
    <definedName name="A181751W_Latest">#REF!</definedName>
    <definedName name="A181753A">#REF!,#REF!</definedName>
    <definedName name="A181753A_Data">#REF!</definedName>
    <definedName name="A181753A_Latest">#REF!</definedName>
    <definedName name="A181756J">#REF!,#REF!</definedName>
    <definedName name="A181756J_Data">#REF!</definedName>
    <definedName name="A181756J_Latest">#REF!</definedName>
    <definedName name="A181762C">#REF!,#REF!</definedName>
    <definedName name="A181762C_Data">#REF!</definedName>
    <definedName name="A181762C_Latest">#REF!</definedName>
    <definedName name="A181763F">#REF!,#REF!</definedName>
    <definedName name="A181763F_Data">#REF!</definedName>
    <definedName name="A181763F_Latest">#REF!</definedName>
    <definedName name="A181768T">#REF!,#REF!</definedName>
    <definedName name="A181768T_Data">#REF!</definedName>
    <definedName name="A181768T_Latest">#REF!</definedName>
    <definedName name="A181770C">#REF!,#REF!</definedName>
    <definedName name="A181770C_Data">#REF!</definedName>
    <definedName name="A181770C_Latest">#REF!</definedName>
    <definedName name="A181773K">#REF!,#REF!</definedName>
    <definedName name="A181773K_Data">#REF!</definedName>
    <definedName name="A181773K_Latest">#REF!</definedName>
    <definedName name="A181779X">#REF!,#REF!</definedName>
    <definedName name="A181779X_Data">#REF!</definedName>
    <definedName name="A181779X_Latest">#REF!</definedName>
    <definedName name="A181780J">#REF!,#REF!</definedName>
    <definedName name="A181780J_Data">#REF!</definedName>
    <definedName name="A181780J_Latest">#REF!</definedName>
    <definedName name="A184029T">#REF!,#REF!</definedName>
    <definedName name="A184029T_Data">#REF!</definedName>
    <definedName name="A184029T_Latest">#REF!</definedName>
    <definedName name="A184031C">#REF!,#REF!</definedName>
    <definedName name="A184031C_Data">#REF!</definedName>
    <definedName name="A184031C_Latest">#REF!</definedName>
    <definedName name="A184034K">#REF!,#REF!</definedName>
    <definedName name="A184034K_Data">#REF!</definedName>
    <definedName name="A184034K_Latest">#REF!</definedName>
    <definedName name="A184040F">#REF!,#REF!</definedName>
    <definedName name="A184040F_Data">#REF!</definedName>
    <definedName name="A184040F_Latest">#REF!</definedName>
    <definedName name="A184041J">#REF!,#REF!</definedName>
    <definedName name="A184041J_Data">#REF!</definedName>
    <definedName name="A184041J_Latest">#REF!</definedName>
    <definedName name="A184046V">#REF!,#REF!</definedName>
    <definedName name="A184046V_Data">#REF!</definedName>
    <definedName name="A184046V_Latest">#REF!</definedName>
    <definedName name="A184048X">#REF!,#REF!</definedName>
    <definedName name="A184048X_Data">#REF!</definedName>
    <definedName name="A184048X_Latest">#REF!</definedName>
    <definedName name="A184051L">#REF!,#REF!</definedName>
    <definedName name="A184051L_Data">#REF!</definedName>
    <definedName name="A184051L_Latest">#REF!</definedName>
    <definedName name="A184057A">#REF!,#REF!</definedName>
    <definedName name="A184057A_Data">#REF!</definedName>
    <definedName name="A184057A_Latest">#REF!</definedName>
    <definedName name="A184058C">#REF!,#REF!</definedName>
    <definedName name="A184058C_Data">#REF!</definedName>
    <definedName name="A184058C_Latest">#REF!</definedName>
    <definedName name="A184063W">#REF!,#REF!</definedName>
    <definedName name="A184063W_Data">#REF!</definedName>
    <definedName name="A184063W_Latest">#REF!</definedName>
    <definedName name="A184065A">#REF!,#REF!</definedName>
    <definedName name="A184065A_Data">#REF!</definedName>
    <definedName name="A184065A_Latest">#REF!</definedName>
    <definedName name="A184068J">#REF!,#REF!</definedName>
    <definedName name="A184068J_Data">#REF!</definedName>
    <definedName name="A184068J_Latest">#REF!</definedName>
    <definedName name="A184074C">#REF!,#REF!</definedName>
    <definedName name="A184074C_Data">#REF!</definedName>
    <definedName name="A184074C_Latest">#REF!</definedName>
    <definedName name="A184075F">#REF!,#REF!</definedName>
    <definedName name="A184075F_Data">#REF!</definedName>
    <definedName name="A184075F_Latest">#REF!</definedName>
    <definedName name="A2159244F">#REF!,#REF!</definedName>
    <definedName name="A2159244F_Data">#REF!</definedName>
    <definedName name="A2159244F_Latest">#REF!</definedName>
    <definedName name="A2159253J">#REF!,#REF!</definedName>
    <definedName name="A2159253J_Data">#REF!</definedName>
    <definedName name="A2159253J_Latest">#REF!</definedName>
    <definedName name="A2159262K">#REF!,#REF!</definedName>
    <definedName name="A2159262K_Data">#REF!</definedName>
    <definedName name="A2159262K_Latest">#REF!</definedName>
    <definedName name="A2187320V">#REF!,#REF!</definedName>
    <definedName name="A2187320V_Data">#REF!</definedName>
    <definedName name="A2187320V_Latest">#REF!</definedName>
    <definedName name="A2187321W">#REF!,#REF!</definedName>
    <definedName name="A2187321W_Data">#REF!</definedName>
    <definedName name="A2187321W_Latest">#REF!</definedName>
    <definedName name="A2187322X">#REF!,#REF!</definedName>
    <definedName name="A2187322X_Data">#REF!</definedName>
    <definedName name="A2187322X_Latest">#REF!</definedName>
    <definedName name="A2187323A">#REF!,#REF!</definedName>
    <definedName name="A2187323A_Data">#REF!</definedName>
    <definedName name="A2187323A_Latest">#REF!</definedName>
    <definedName name="A2187324C">#REF!,#REF!</definedName>
    <definedName name="A2187324C_Data">#REF!</definedName>
    <definedName name="A2187324C_Latest">#REF!</definedName>
    <definedName name="A2187325F">#REF!,#REF!</definedName>
    <definedName name="A2187325F_Data">#REF!</definedName>
    <definedName name="A2187325F_Latest">#REF!</definedName>
    <definedName name="A367164K">'[1]ABSData-VehicleSales'!#REF!,'[1]ABSData-VehicleSales'!#REF!</definedName>
    <definedName name="A367164K_Data">'[1]ABSData-VehicleSales'!#REF!</definedName>
    <definedName name="A367164K_Latest">'[1]ABSData-VehicleSales'!#REF!</definedName>
    <definedName name="A367165L">'[1]ABSData-VehicleSales'!#REF!,'[1]ABSData-VehicleSales'!#REF!</definedName>
    <definedName name="A367165L_Data">'[1]ABSData-VehicleSales'!#REF!</definedName>
    <definedName name="A367165L_Latest">'[1]ABSData-VehicleSales'!#REF!</definedName>
    <definedName name="A367166R">'[1]ABSData-VehicleSales'!#REF!,'[1]ABSData-VehicleSales'!#REF!</definedName>
    <definedName name="A367166R_Data">'[1]ABSData-VehicleSales'!#REF!</definedName>
    <definedName name="A367166R_Latest">'[1]ABSData-VehicleSales'!#REF!</definedName>
    <definedName name="A367169W">'[1]ABSData-VehicleSales'!#REF!,'[1]ABSData-VehicleSales'!#REF!</definedName>
    <definedName name="A367169W_Data">'[1]ABSData-VehicleSales'!#REF!</definedName>
    <definedName name="A367169W_Latest">'[1]ABSData-VehicleSales'!#REF!</definedName>
    <definedName name="A367170F">'[1]ABSData-VehicleSales'!#REF!,'[1]ABSData-VehicleSales'!#REF!</definedName>
    <definedName name="A367170F_Data">'[1]ABSData-VehicleSales'!#REF!</definedName>
    <definedName name="A367170F_Latest">'[1]ABSData-VehicleSales'!#REF!</definedName>
    <definedName name="A367171J">'[1]ABSData-VehicleSales'!#REF!,'[1]ABSData-VehicleSales'!#REF!</definedName>
    <definedName name="A367171J_Data">'[1]ABSData-VehicleSales'!#REF!</definedName>
    <definedName name="A367171J_Latest">'[1]ABSData-VehicleSales'!#REF!</definedName>
    <definedName name="A367174R">'[1]ABSData-VehicleSales'!#REF!,'[1]ABSData-VehicleSales'!#REF!</definedName>
    <definedName name="A367174R_Data">'[1]ABSData-VehicleSales'!#REF!</definedName>
    <definedName name="A367174R_Latest">'[1]ABSData-VehicleSales'!#REF!</definedName>
    <definedName name="A367175T">'[1]ABSData-VehicleSales'!#REF!,'[1]ABSData-VehicleSales'!#REF!</definedName>
    <definedName name="A367175T_Data">'[1]ABSData-VehicleSales'!#REF!</definedName>
    <definedName name="A367175T_Latest">'[1]ABSData-VehicleSales'!#REF!</definedName>
    <definedName name="A367176V">'[1]ABSData-VehicleSales'!#REF!,'[1]ABSData-VehicleSales'!#REF!</definedName>
    <definedName name="A367176V_Data">'[1]ABSData-VehicleSales'!#REF!</definedName>
    <definedName name="A367176V_Latest">'[1]ABSData-VehicleSales'!#REF!</definedName>
    <definedName name="A367179A">'[1]ABSData-VehicleSales'!#REF!,'[1]ABSData-VehicleSales'!#REF!</definedName>
    <definedName name="A367179A_Data">'[1]ABSData-VehicleSales'!#REF!</definedName>
    <definedName name="A367179A_Latest">'[1]ABSData-VehicleSales'!#REF!</definedName>
    <definedName name="A367180K">'[1]ABSData-VehicleSales'!#REF!,'[1]ABSData-VehicleSales'!#REF!</definedName>
    <definedName name="A367180K_Data">'[1]ABSData-VehicleSales'!#REF!</definedName>
    <definedName name="A367180K_Latest">'[1]ABSData-VehicleSales'!#REF!</definedName>
    <definedName name="A367181L">'[1]ABSData-VehicleSales'!#REF!,'[1]ABSData-VehicleSales'!#REF!</definedName>
    <definedName name="A367181L_Data">'[1]ABSData-VehicleSales'!#REF!</definedName>
    <definedName name="A367181L_Latest">'[1]ABSData-VehicleSales'!#REF!</definedName>
    <definedName name="A367184V">'[1]ABSData-VehicleSales'!#REF!,'[1]ABSData-VehicleSales'!#REF!</definedName>
    <definedName name="A367184V_Data">'[1]ABSData-VehicleSales'!#REF!</definedName>
    <definedName name="A367184V_Latest">'[1]ABSData-VehicleSales'!#REF!</definedName>
    <definedName name="A367185W">'[1]ABSData-VehicleSales'!#REF!,'[1]ABSData-VehicleSales'!#REF!</definedName>
    <definedName name="A367185W_Data">'[1]ABSData-VehicleSales'!#REF!</definedName>
    <definedName name="A367185W_Latest">'[1]ABSData-VehicleSales'!#REF!</definedName>
    <definedName name="A367186X">'[1]ABSData-VehicleSales'!#REF!,'[1]ABSData-VehicleSales'!#REF!</definedName>
    <definedName name="A367186X_Data">'[1]ABSData-VehicleSales'!#REF!</definedName>
    <definedName name="A367186X_Latest">'[1]ABSData-VehicleSales'!#REF!</definedName>
    <definedName name="A367189F">'[1]ABSData-VehicleSales'!$B$1:$B$10,'[1]ABSData-VehicleSales'!$B$11:$B$150</definedName>
    <definedName name="A367189F_Data">#REF!</definedName>
    <definedName name="A367189F_Latest">#REF!</definedName>
    <definedName name="A367190R">'[1]ABSData-VehicleSales'!#REF!,'[1]ABSData-VehicleSales'!#REF!</definedName>
    <definedName name="A367190R_Data">'[1]ABSData-VehicleSales'!#REF!</definedName>
    <definedName name="A367190R_Latest">'[1]ABSData-VehicleSales'!#REF!</definedName>
    <definedName name="A367191T">'[1]ABSData-VehicleSales'!#REF!,'[1]ABSData-VehicleSales'!#REF!</definedName>
    <definedName name="A367191T_Data">'[1]ABSData-VehicleSales'!#REF!</definedName>
    <definedName name="A367191T_Latest">'[1]ABSData-VehicleSales'!#REF!</definedName>
    <definedName name="A367194X">'[1]ABSData-VehicleSales'!#REF!,'[1]ABSData-VehicleSales'!#REF!</definedName>
    <definedName name="A367194X_Data">'[1]ABSData-VehicleSales'!#REF!</definedName>
    <definedName name="A367194X_Latest">'[1]ABSData-VehicleSales'!#REF!</definedName>
    <definedName name="A367195A">'[1]ABSData-VehicleSales'!#REF!,'[1]ABSData-VehicleSales'!#REF!</definedName>
    <definedName name="A367195A_Data">'[1]ABSData-VehicleSales'!#REF!</definedName>
    <definedName name="A367195A_Latest">'[1]ABSData-VehicleSales'!#REF!</definedName>
    <definedName name="A367196C">'[1]ABSData-VehicleSales'!#REF!,'[1]ABSData-VehicleSales'!#REF!</definedName>
    <definedName name="A367196C_Data">'[1]ABSData-VehicleSales'!#REF!</definedName>
    <definedName name="A367196C_Latest">'[1]ABSData-VehicleSales'!#REF!</definedName>
    <definedName name="A367199K">'[1]ABSData-VehicleSales'!#REF!,'[1]ABSData-VehicleSales'!#REF!</definedName>
    <definedName name="A367199K_Data">'[1]ABSData-VehicleSales'!#REF!</definedName>
    <definedName name="A367199K_Latest">'[1]ABSData-VehicleSales'!#REF!</definedName>
    <definedName name="A367200J">'[1]ABSData-VehicleSales'!#REF!,'[1]ABSData-VehicleSales'!#REF!</definedName>
    <definedName name="A367200J_Data">'[1]ABSData-VehicleSales'!#REF!</definedName>
    <definedName name="A367200J_Latest">'[1]ABSData-VehicleSales'!#REF!</definedName>
    <definedName name="A367201K">'[1]ABSData-VehicleSales'!#REF!,'[1]ABSData-VehicleSales'!#REF!</definedName>
    <definedName name="A367201K_Data">'[1]ABSData-VehicleSales'!#REF!</definedName>
    <definedName name="A367201K_Latest">'[1]ABSData-VehicleSales'!#REF!</definedName>
    <definedName name="A367204T">'[1]ABSData-VehicleSales'!#REF!,'[1]ABSData-VehicleSales'!#REF!</definedName>
    <definedName name="A367204T_Data">'[1]ABSData-VehicleSales'!#REF!</definedName>
    <definedName name="A367204T_Latest">'[1]ABSData-VehicleSales'!#REF!</definedName>
    <definedName name="A367205V">'[1]ABSData-VehicleSales'!#REF!,'[1]ABSData-VehicleSales'!#REF!</definedName>
    <definedName name="A367205V_Data">'[1]ABSData-VehicleSales'!#REF!</definedName>
    <definedName name="A367205V_Latest">'[1]ABSData-VehicleSales'!#REF!</definedName>
    <definedName name="A367206W">'[1]ABSData-VehicleSales'!#REF!,'[1]ABSData-VehicleSales'!#REF!</definedName>
    <definedName name="A367206W_Data">'[1]ABSData-VehicleSales'!#REF!</definedName>
    <definedName name="A367206W_Latest">'[1]ABSData-VehicleSales'!#REF!</definedName>
    <definedName name="A367209C">'[1]ABSData-VehicleSales'!#REF!,'[1]ABSData-VehicleSales'!#REF!</definedName>
    <definedName name="A367209C_Data">'[1]ABSData-VehicleSales'!#REF!</definedName>
    <definedName name="A367209C_Latest">'[1]ABSData-VehicleSales'!#REF!</definedName>
    <definedName name="A367210L">'[1]ABSData-VehicleSales'!#REF!,'[1]ABSData-VehicleSales'!#REF!</definedName>
    <definedName name="A367210L_Data">'[1]ABSData-VehicleSales'!#REF!</definedName>
    <definedName name="A367210L_Latest">'[1]ABSData-VehicleSales'!#REF!</definedName>
    <definedName name="A367211R">'[1]ABSData-VehicleSales'!#REF!,'[1]ABSData-VehicleSales'!#REF!</definedName>
    <definedName name="A367211R_Data">'[1]ABSData-VehicleSales'!#REF!</definedName>
    <definedName name="A367211R_Latest">'[1]ABSData-VehicleSales'!#REF!</definedName>
    <definedName name="A367214W">'[1]ABSData-VehicleSales'!#REF!,'[1]ABSData-VehicleSales'!#REF!</definedName>
    <definedName name="A367214W_Data">'[1]ABSData-VehicleSales'!#REF!</definedName>
    <definedName name="A367214W_Latest">'[1]ABSData-VehicleSales'!#REF!</definedName>
    <definedName name="A367215X">'[1]ABSData-VehicleSales'!#REF!,'[1]ABSData-VehicleSales'!#REF!</definedName>
    <definedName name="A367215X_Data">'[1]ABSData-VehicleSales'!#REF!</definedName>
    <definedName name="A367215X_Latest">'[1]ABSData-VehicleSales'!#REF!</definedName>
    <definedName name="A367216A">'[1]ABSData-VehicleSales'!#REF!,'[1]ABSData-VehicleSales'!#REF!</definedName>
    <definedName name="A367216A_Data">'[1]ABSData-VehicleSales'!#REF!</definedName>
    <definedName name="A367216A_Latest">'[1]ABSData-VehicleSales'!#REF!</definedName>
    <definedName name="A367219J">'[1]ABSData-VehicleSales'!#REF!,'[1]ABSData-VehicleSales'!#REF!</definedName>
    <definedName name="A367219J_Data">'[1]ABSData-VehicleSales'!#REF!</definedName>
    <definedName name="A367219J_Latest">'[1]ABSData-VehicleSales'!#REF!</definedName>
    <definedName name="A367220T">'[1]ABSData-VehicleSales'!#REF!,'[1]ABSData-VehicleSales'!#REF!</definedName>
    <definedName name="A367220T_Data">'[1]ABSData-VehicleSales'!#REF!</definedName>
    <definedName name="A367220T_Latest">'[1]ABSData-VehicleSales'!#REF!</definedName>
    <definedName name="A367221V">'[1]ABSData-VehicleSales'!#REF!,'[1]ABSData-VehicleSales'!#REF!</definedName>
    <definedName name="A367221V_Data">'[1]ABSData-VehicleSales'!#REF!</definedName>
    <definedName name="A367221V_Latest">'[1]ABSData-VehicleSales'!#REF!</definedName>
    <definedName name="A367224A">'[1]ABSData-VehicleSales'!#REF!,'[1]ABSData-VehicleSales'!#REF!</definedName>
    <definedName name="A367224A_Data">'[1]ABSData-VehicleSales'!#REF!</definedName>
    <definedName name="A367224A_Latest">'[1]ABSData-VehicleSales'!#REF!</definedName>
    <definedName name="A367225C">'[1]ABSData-VehicleSales'!#REF!,'[1]ABSData-VehicleSales'!#REF!</definedName>
    <definedName name="A367225C_Data">'[1]ABSData-VehicleSales'!#REF!</definedName>
    <definedName name="A367225C_Latest">'[1]ABSData-VehicleSales'!#REF!</definedName>
    <definedName name="A367226F">'[1]ABSData-VehicleSales'!#REF!,'[1]ABSData-VehicleSales'!#REF!</definedName>
    <definedName name="A367226F_Data">'[1]ABSData-VehicleSales'!#REF!</definedName>
    <definedName name="A367226F_Latest">'[1]ABSData-VehicleSales'!#REF!</definedName>
    <definedName name="A367229L">'[1]ABSData-VehicleSales'!#REF!,'[1]ABSData-VehicleSales'!#REF!</definedName>
    <definedName name="A367229L_Data">'[1]ABSData-VehicleSales'!#REF!</definedName>
    <definedName name="A367229L_Latest">'[1]ABSData-VehicleSales'!#REF!</definedName>
    <definedName name="A367230W">'[1]ABSData-VehicleSales'!#REF!,'[1]ABSData-VehicleSales'!#REF!</definedName>
    <definedName name="A367230W_Data">'[1]ABSData-VehicleSales'!#REF!</definedName>
    <definedName name="A367230W_Latest">'[1]ABSData-VehicleSales'!#REF!</definedName>
    <definedName name="A367231X">'[1]ABSData-VehicleSales'!#REF!,'[1]ABSData-VehicleSales'!#REF!</definedName>
    <definedName name="A367231X_Data">'[1]ABSData-VehicleSales'!#REF!</definedName>
    <definedName name="A367231X_Latest">'[1]ABSData-VehicleSales'!#REF!</definedName>
    <definedName name="A367234F">'[1]ABSData-VehicleSales'!$C$1:$C$10,'[1]ABSData-VehicleSales'!$C$11:$C$150</definedName>
    <definedName name="A367234F_Data">#REF!</definedName>
    <definedName name="A367234F_Latest">#REF!</definedName>
    <definedName name="A367235J">'[1]ABSData-VehicleSales'!#REF!,'[1]ABSData-VehicleSales'!#REF!</definedName>
    <definedName name="A367235J_Data">'[1]ABSData-VehicleSales'!#REF!</definedName>
    <definedName name="A367235J_Latest">'[1]ABSData-VehicleSales'!#REF!</definedName>
    <definedName name="A367236K">'[1]ABSData-VehicleSales'!#REF!,'[1]ABSData-VehicleSales'!#REF!</definedName>
    <definedName name="A367236K_Data">'[1]ABSData-VehicleSales'!#REF!</definedName>
    <definedName name="A367236K_Latest">'[1]ABSData-VehicleSales'!#REF!</definedName>
    <definedName name="A367239T">'[1]ABSData-VehicleSales'!#REF!,'[1]ABSData-VehicleSales'!#REF!</definedName>
    <definedName name="A367239T_Data">'[1]ABSData-VehicleSales'!#REF!</definedName>
    <definedName name="A367239T_Latest">'[1]ABSData-VehicleSales'!#REF!</definedName>
    <definedName name="A367240A">'[1]ABSData-VehicleSales'!#REF!,'[1]ABSData-VehicleSales'!#REF!</definedName>
    <definedName name="A367240A_Data">'[1]ABSData-VehicleSales'!#REF!</definedName>
    <definedName name="A367240A_Latest">'[1]ABSData-VehicleSales'!#REF!</definedName>
    <definedName name="A367241C">'[1]ABSData-VehicleSales'!#REF!,'[1]ABSData-VehicleSales'!#REF!</definedName>
    <definedName name="A367241C_Data">'[1]ABSData-VehicleSales'!#REF!</definedName>
    <definedName name="A367241C_Latest">'[1]ABSData-VehicleSales'!#REF!</definedName>
    <definedName name="A367244K">'[1]ABSData-VehicleSales'!#REF!,'[1]ABSData-VehicleSales'!#REF!</definedName>
    <definedName name="A367244K_Data">'[1]ABSData-VehicleSales'!#REF!</definedName>
    <definedName name="A367244K_Latest">'[1]ABSData-VehicleSales'!#REF!</definedName>
    <definedName name="A367245L">'[1]ABSData-VehicleSales'!#REF!,'[1]ABSData-VehicleSales'!#REF!</definedName>
    <definedName name="A367245L_Data">'[1]ABSData-VehicleSales'!#REF!</definedName>
    <definedName name="A367245L_Latest">'[1]ABSData-VehicleSales'!#REF!</definedName>
    <definedName name="A367246R">'[1]ABSData-VehicleSales'!#REF!,'[1]ABSData-VehicleSales'!#REF!</definedName>
    <definedName name="A367246R_Data">'[1]ABSData-VehicleSales'!#REF!</definedName>
    <definedName name="A367246R_Latest">'[1]ABSData-VehicleSales'!#REF!</definedName>
    <definedName name="A367249W">'[1]ABSData-VehicleSales'!#REF!,'[1]ABSData-VehicleSales'!#REF!</definedName>
    <definedName name="A367249W_Data">'[1]ABSData-VehicleSales'!#REF!</definedName>
    <definedName name="A367249W_Latest">'[1]ABSData-VehicleSales'!#REF!</definedName>
    <definedName name="A367250F">'[1]ABSData-VehicleSales'!#REF!,'[1]ABSData-VehicleSales'!#REF!</definedName>
    <definedName name="A367250F_Data">'[1]ABSData-VehicleSales'!#REF!</definedName>
    <definedName name="A367250F_Latest">'[1]ABSData-VehicleSales'!#REF!</definedName>
    <definedName name="A367251J">'[1]ABSData-VehicleSales'!#REF!,'[1]ABSData-VehicleSales'!#REF!</definedName>
    <definedName name="A367251J_Data">'[1]ABSData-VehicleSales'!#REF!</definedName>
    <definedName name="A367251J_Latest">'[1]ABSData-VehicleSales'!#REF!</definedName>
    <definedName name="A367254R">'[1]ABSData-VehicleSales'!#REF!,'[1]ABSData-VehicleSales'!#REF!</definedName>
    <definedName name="A367254R_Data">'[1]ABSData-VehicleSales'!#REF!</definedName>
    <definedName name="A367254R_Latest">'[1]ABSData-VehicleSales'!#REF!</definedName>
    <definedName name="A367255T">'[1]ABSData-VehicleSales'!#REF!,'[1]ABSData-VehicleSales'!#REF!</definedName>
    <definedName name="A367255T_Data">'[1]ABSData-VehicleSales'!#REF!</definedName>
    <definedName name="A367255T_Latest">'[1]ABSData-VehicleSales'!#REF!</definedName>
    <definedName name="A367256V">'[1]ABSData-VehicleSales'!#REF!,'[1]ABSData-VehicleSales'!#REF!</definedName>
    <definedName name="A367256V_Data">'[1]ABSData-VehicleSales'!#REF!</definedName>
    <definedName name="A367256V_Latest">'[1]ABSData-VehicleSales'!#REF!</definedName>
    <definedName name="A367259A">'[1]ABSData-VehicleSales'!#REF!,'[1]ABSData-VehicleSales'!#REF!</definedName>
    <definedName name="A367259A_Data">'[1]ABSData-VehicleSales'!#REF!</definedName>
    <definedName name="A367259A_Latest">'[1]ABSData-VehicleSales'!#REF!</definedName>
    <definedName name="A367260K">'[1]ABSData-VehicleSales'!#REF!,'[1]ABSData-VehicleSales'!#REF!</definedName>
    <definedName name="A367260K_Data">'[1]ABSData-VehicleSales'!#REF!</definedName>
    <definedName name="A367260K_Latest">'[1]ABSData-VehicleSales'!#REF!</definedName>
    <definedName name="A367261L">'[1]ABSData-VehicleSales'!#REF!,'[1]ABSData-VehicleSales'!#REF!</definedName>
    <definedName name="A367261L_Data">'[1]ABSData-VehicleSales'!#REF!</definedName>
    <definedName name="A367261L_Latest">'[1]ABSData-VehicleSales'!#REF!</definedName>
    <definedName name="A367264V">'[1]ABSData-VehicleSales'!#REF!,'[1]ABSData-VehicleSales'!#REF!</definedName>
    <definedName name="A367264V_Data">'[1]ABSData-VehicleSales'!#REF!</definedName>
    <definedName name="A367264V_Latest">'[1]ABSData-VehicleSales'!#REF!</definedName>
    <definedName name="A367265W">'[1]ABSData-VehicleSales'!#REF!,'[1]ABSData-VehicleSales'!#REF!</definedName>
    <definedName name="A367265W_Data">'[1]ABSData-VehicleSales'!#REF!</definedName>
    <definedName name="A367265W_Latest">'[1]ABSData-VehicleSales'!#REF!</definedName>
    <definedName name="A367266X">'[1]ABSData-VehicleSales'!#REF!,'[1]ABSData-VehicleSales'!#REF!</definedName>
    <definedName name="A367266X_Data">'[1]ABSData-VehicleSales'!#REF!</definedName>
    <definedName name="A367266X_Latest">'[1]ABSData-VehicleSales'!#REF!</definedName>
    <definedName name="A367269F">'[1]ABSData-VehicleSales'!#REF!,'[1]ABSData-VehicleSales'!#REF!</definedName>
    <definedName name="A367269F_Data">'[1]ABSData-VehicleSales'!#REF!</definedName>
    <definedName name="A367269F_Latest">'[1]ABSData-VehicleSales'!#REF!</definedName>
    <definedName name="A367270R">'[1]ABSData-VehicleSales'!#REF!,'[1]ABSData-VehicleSales'!#REF!</definedName>
    <definedName name="A367270R_Data">'[1]ABSData-VehicleSales'!#REF!</definedName>
    <definedName name="A367270R_Latest">'[1]ABSData-VehicleSales'!#REF!</definedName>
    <definedName name="A367271T">'[1]ABSData-VehicleSales'!#REF!,'[1]ABSData-VehicleSales'!#REF!</definedName>
    <definedName name="A367271T_Data">'[1]ABSData-VehicleSales'!#REF!</definedName>
    <definedName name="A367271T_Latest">'[1]ABSData-VehicleSales'!#REF!</definedName>
    <definedName name="A367274X">'[1]ABSData-VehicleSales'!#REF!,'[1]ABSData-VehicleSales'!#REF!</definedName>
    <definedName name="A367274X_Data">'[1]ABSData-VehicleSales'!#REF!</definedName>
    <definedName name="A367274X_Latest">'[1]ABSData-VehicleSales'!#REF!</definedName>
    <definedName name="A367275A">'[1]ABSData-VehicleSales'!#REF!,'[1]ABSData-VehicleSales'!#REF!</definedName>
    <definedName name="A367275A_Data">'[1]ABSData-VehicleSales'!#REF!</definedName>
    <definedName name="A367275A_Latest">'[1]ABSData-VehicleSales'!#REF!</definedName>
    <definedName name="A367276C">'[1]ABSData-VehicleSales'!#REF!,'[1]ABSData-VehicleSales'!#REF!</definedName>
    <definedName name="A367276C_Data">'[1]ABSData-VehicleSales'!#REF!</definedName>
    <definedName name="A367276C_Latest">'[1]ABSData-VehicleSales'!#REF!</definedName>
    <definedName name="A367279K">'[1]ABSData-VehicleSales'!$D$1:$D$10,'[1]ABSData-VehicleSales'!$D$11:$D$150</definedName>
    <definedName name="A367279K_Data">#REF!</definedName>
    <definedName name="A367279K_Latest">#REF!</definedName>
    <definedName name="A367280V">'[1]ABSData-VehicleSales'!#REF!,'[1]ABSData-VehicleSales'!#REF!</definedName>
    <definedName name="A367280V_Data">'[1]ABSData-VehicleSales'!#REF!</definedName>
    <definedName name="A367280V_Latest">'[1]ABSData-VehicleSales'!#REF!</definedName>
    <definedName name="A367281W">'[1]ABSData-VehicleSales'!#REF!,'[1]ABSData-VehicleSales'!#REF!</definedName>
    <definedName name="A367281W_Data">'[1]ABSData-VehicleSales'!#REF!</definedName>
    <definedName name="A367281W_Latest">'[1]ABSData-VehicleSales'!#REF!</definedName>
    <definedName name="A367284C">'[1]ABSData-VehicleSales'!#REF!,'[1]ABSData-VehicleSales'!#REF!</definedName>
    <definedName name="A367284C_Data">'[1]ABSData-VehicleSales'!#REF!</definedName>
    <definedName name="A367284C_Latest">'[1]ABSData-VehicleSales'!#REF!</definedName>
    <definedName name="A367285F">'[1]ABSData-VehicleSales'!#REF!,'[1]ABSData-VehicleSales'!#REF!</definedName>
    <definedName name="A367285F_Data">'[1]ABSData-VehicleSales'!#REF!</definedName>
    <definedName name="A367285F_Latest">'[1]ABSData-VehicleSales'!#REF!</definedName>
    <definedName name="A367286J">'[1]ABSData-VehicleSales'!#REF!,'[1]ABSData-VehicleSales'!#REF!</definedName>
    <definedName name="A367286J_Data">'[1]ABSData-VehicleSales'!#REF!</definedName>
    <definedName name="A367286J_Latest">'[1]ABSData-VehicleSales'!#REF!</definedName>
    <definedName name="A367289R">'[1]ABSData-VehicleSales'!#REF!,'[1]ABSData-VehicleSales'!#REF!</definedName>
    <definedName name="A367289R_Data">'[1]ABSData-VehicleSales'!#REF!</definedName>
    <definedName name="A367289R_Latest">'[1]ABSData-VehicleSales'!#REF!</definedName>
    <definedName name="A367290X">'[1]ABSData-VehicleSales'!#REF!,'[1]ABSData-VehicleSales'!#REF!</definedName>
    <definedName name="A367290X_Data">'[1]ABSData-VehicleSales'!#REF!</definedName>
    <definedName name="A367290X_Latest">'[1]ABSData-VehicleSales'!#REF!</definedName>
    <definedName name="A367291A">'[1]ABSData-VehicleSales'!#REF!,'[1]ABSData-VehicleSales'!#REF!</definedName>
    <definedName name="A367291A_Data">'[1]ABSData-VehicleSales'!#REF!</definedName>
    <definedName name="A367291A_Latest">'[1]ABSData-VehicleSales'!#REF!</definedName>
    <definedName name="A367294J">'[1]ABSData-VehicleSales'!#REF!,'[1]ABSData-VehicleSales'!#REF!</definedName>
    <definedName name="A367294J_Data">'[1]ABSData-VehicleSales'!#REF!</definedName>
    <definedName name="A367294J_Latest">'[1]ABSData-VehicleSales'!#REF!</definedName>
    <definedName name="A367295K">'[1]ABSData-VehicleSales'!#REF!,'[1]ABSData-VehicleSales'!#REF!</definedName>
    <definedName name="A367295K_Data">'[1]ABSData-VehicleSales'!#REF!</definedName>
    <definedName name="A367295K_Latest">'[1]ABSData-VehicleSales'!#REF!</definedName>
    <definedName name="A367296L">'[1]ABSData-VehicleSales'!#REF!,'[1]ABSData-VehicleSales'!#REF!</definedName>
    <definedName name="A367296L_Data">'[1]ABSData-VehicleSales'!#REF!</definedName>
    <definedName name="A367296L_Latest">'[1]ABSData-VehicleSales'!#REF!</definedName>
    <definedName name="A367299V">'[1]ABSData-VehicleSales'!#REF!,'[1]ABSData-VehicleSales'!#REF!</definedName>
    <definedName name="A367299V_Data">'[1]ABSData-VehicleSales'!#REF!</definedName>
    <definedName name="A367299V_Latest">'[1]ABSData-VehicleSales'!#REF!</definedName>
    <definedName name="A367300T">'[1]ABSData-VehicleSales'!#REF!,'[1]ABSData-VehicleSales'!#REF!</definedName>
    <definedName name="A367300T_Data">'[1]ABSData-VehicleSales'!#REF!</definedName>
    <definedName name="A367300T_Latest">'[1]ABSData-VehicleSales'!#REF!</definedName>
    <definedName name="A367301V">'[1]ABSData-VehicleSales'!#REF!,'[1]ABSData-VehicleSales'!#REF!</definedName>
    <definedName name="A367301V_Data">'[1]ABSData-VehicleSales'!#REF!</definedName>
    <definedName name="A367301V_Latest">'[1]ABSData-VehicleSales'!#REF!</definedName>
    <definedName name="A367304A">'[1]ABSData-VehicleSales'!#REF!,'[1]ABSData-VehicleSales'!#REF!</definedName>
    <definedName name="A367304A_Data">'[1]ABSData-VehicleSales'!#REF!</definedName>
    <definedName name="A367304A_Latest">'[1]ABSData-VehicleSales'!#REF!</definedName>
    <definedName name="A367305C">'[1]ABSData-VehicleSales'!#REF!,'[1]ABSData-VehicleSales'!#REF!</definedName>
    <definedName name="A367305C_Data">'[1]ABSData-VehicleSales'!#REF!</definedName>
    <definedName name="A367305C_Latest">'[1]ABSData-VehicleSales'!#REF!</definedName>
    <definedName name="A367306F">'[1]ABSData-VehicleSales'!#REF!,'[1]ABSData-VehicleSales'!#REF!</definedName>
    <definedName name="A367306F_Data">'[1]ABSData-VehicleSales'!#REF!</definedName>
    <definedName name="A367306F_Latest">'[1]ABSData-VehicleSales'!#REF!</definedName>
    <definedName name="A367309L">'[1]ABSData-VehicleSales'!#REF!,'[1]ABSData-VehicleSales'!#REF!</definedName>
    <definedName name="A367309L_Data">'[1]ABSData-VehicleSales'!#REF!</definedName>
    <definedName name="A367309L_Latest">'[1]ABSData-VehicleSales'!#REF!</definedName>
    <definedName name="A367310W">'[1]ABSData-VehicleSales'!#REF!,'[1]ABSData-VehicleSales'!#REF!</definedName>
    <definedName name="A367310W_Data">'[1]ABSData-VehicleSales'!#REF!</definedName>
    <definedName name="A367310W_Latest">'[1]ABSData-VehicleSales'!#REF!</definedName>
    <definedName name="A367311X">'[1]ABSData-VehicleSales'!#REF!,'[1]ABSData-VehicleSales'!#REF!</definedName>
    <definedName name="A367311X_Data">'[1]ABSData-VehicleSales'!#REF!</definedName>
    <definedName name="A367311X_Latest">'[1]ABSData-VehicleSales'!#REF!</definedName>
    <definedName name="A367314F">'[1]ABSData-VehicleSales'!#REF!,'[1]ABSData-VehicleSales'!#REF!</definedName>
    <definedName name="A367314F_Data">'[1]ABSData-VehicleSales'!#REF!</definedName>
    <definedName name="A367314F_Latest">'[1]ABSData-VehicleSales'!#REF!</definedName>
    <definedName name="A367315J">'[1]ABSData-VehicleSales'!#REF!,'[1]ABSData-VehicleSales'!#REF!</definedName>
    <definedName name="A367315J_Data">'[1]ABSData-VehicleSales'!#REF!</definedName>
    <definedName name="A367315J_Latest">'[1]ABSData-VehicleSales'!#REF!</definedName>
    <definedName name="A367316K">'[1]ABSData-VehicleSales'!#REF!,'[1]ABSData-VehicleSales'!#REF!</definedName>
    <definedName name="A367316K_Data">'[1]ABSData-VehicleSales'!#REF!</definedName>
    <definedName name="A367316K_Latest">'[1]ABSData-VehicleSales'!#REF!</definedName>
    <definedName name="A367319T">'[1]ABSData-VehicleSales'!#REF!,'[1]ABSData-VehicleSales'!#REF!</definedName>
    <definedName name="A367319T_Data">'[1]ABSData-VehicleSales'!#REF!</definedName>
    <definedName name="A367319T_Latest">'[1]ABSData-VehicleSales'!#REF!</definedName>
    <definedName name="A367320A">'[1]ABSData-VehicleSales'!#REF!,'[1]ABSData-VehicleSales'!#REF!</definedName>
    <definedName name="A367320A_Data">'[1]ABSData-VehicleSales'!#REF!</definedName>
    <definedName name="A367320A_Latest">'[1]ABSData-VehicleSales'!#REF!</definedName>
    <definedName name="A367321C">'[1]ABSData-VehicleSales'!#REF!,'[1]ABSData-VehicleSales'!#REF!</definedName>
    <definedName name="A367321C_Data">'[1]ABSData-VehicleSales'!#REF!</definedName>
    <definedName name="A367321C_Latest">'[1]ABSData-VehicleSales'!#REF!</definedName>
    <definedName name="A367324K">'[1]ABSData-VehicleSales'!$E$1:$E$10,'[1]ABSData-VehicleSales'!$E$11:$E$150</definedName>
    <definedName name="A367324K_Data">#REF!</definedName>
    <definedName name="A367324K_Latest">#REF!</definedName>
    <definedName name="A367325L">'[1]ABSData-VehicleSales'!#REF!,'[1]ABSData-VehicleSales'!#REF!</definedName>
    <definedName name="A367325L_Data">'[1]ABSData-VehicleSales'!#REF!</definedName>
    <definedName name="A367325L_Latest">'[1]ABSData-VehicleSales'!#REF!</definedName>
    <definedName name="A367326R">'[1]ABSData-VehicleSales'!#REF!,'[1]ABSData-VehicleSales'!#REF!</definedName>
    <definedName name="A367326R_Data">'[1]ABSData-VehicleSales'!#REF!</definedName>
    <definedName name="A367326R_Latest">'[1]ABSData-VehicleSales'!#REF!</definedName>
    <definedName name="A367329W">'[1]ABSData-VehicleSales'!#REF!,'[1]ABSData-VehicleSales'!#REF!</definedName>
    <definedName name="A367329W_Data">'[1]ABSData-VehicleSales'!#REF!</definedName>
    <definedName name="A367329W_Latest">'[1]ABSData-VehicleSales'!#REF!</definedName>
    <definedName name="A367330F">'[1]ABSData-VehicleSales'!#REF!,'[1]ABSData-VehicleSales'!#REF!</definedName>
    <definedName name="A367330F_Data">'[1]ABSData-VehicleSales'!#REF!</definedName>
    <definedName name="A367330F_Latest">'[1]ABSData-VehicleSales'!#REF!</definedName>
    <definedName name="A367331J">'[1]ABSData-VehicleSales'!#REF!,'[1]ABSData-VehicleSales'!#REF!</definedName>
    <definedName name="A367331J_Data">'[1]ABSData-VehicleSales'!#REF!</definedName>
    <definedName name="A367331J_Latest">'[1]ABSData-VehicleSales'!#REF!</definedName>
    <definedName name="A367334R">'[1]ABSData-VehicleSales'!#REF!,'[1]ABSData-VehicleSales'!#REF!</definedName>
    <definedName name="A367334R_Data">'[1]ABSData-VehicleSales'!#REF!</definedName>
    <definedName name="A367334R_Latest">'[1]ABSData-VehicleSales'!#REF!</definedName>
    <definedName name="A367335T">'[1]ABSData-VehicleSales'!#REF!,'[1]ABSData-VehicleSales'!#REF!</definedName>
    <definedName name="A367335T_Data">'[1]ABSData-VehicleSales'!#REF!</definedName>
    <definedName name="A367335T_Latest">'[1]ABSData-VehicleSales'!#REF!</definedName>
    <definedName name="A367336V">'[1]ABSData-VehicleSales'!#REF!,'[1]ABSData-VehicleSales'!#REF!</definedName>
    <definedName name="A367336V_Data">'[1]ABSData-VehicleSales'!#REF!</definedName>
    <definedName name="A367336V_Latest">'[1]ABSData-VehicleSales'!#REF!</definedName>
    <definedName name="A367339A">'[1]ABSData-VehicleSales'!#REF!,'[1]ABSData-VehicleSales'!#REF!</definedName>
    <definedName name="A367339A_Data">'[1]ABSData-VehicleSales'!#REF!</definedName>
    <definedName name="A367339A_Latest">'[1]ABSData-VehicleSales'!#REF!</definedName>
    <definedName name="A367340K">'[1]ABSData-VehicleSales'!#REF!,'[1]ABSData-VehicleSales'!#REF!</definedName>
    <definedName name="A367340K_Data">'[1]ABSData-VehicleSales'!#REF!</definedName>
    <definedName name="A367340K_Latest">'[1]ABSData-VehicleSales'!#REF!</definedName>
    <definedName name="A367341L">'[1]ABSData-VehicleSales'!#REF!,'[1]ABSData-VehicleSales'!#REF!</definedName>
    <definedName name="A367341L_Data">'[1]ABSData-VehicleSales'!#REF!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'[4]Trial Balance'!$A$59:$R$65</definedName>
    <definedName name="adjtyp">[4]Main!$D$7</definedName>
    <definedName name="AgencyAbbrev">'[5]Lists-HiddenSheet'!$J$18:$J$214</definedName>
    <definedName name="Amounts">'[6]SIMS query pasting (TOTAL CPID)'!$C$18:$M$1048576</definedName>
    <definedName name="asset">#REF!</definedName>
    <definedName name="assets">#REF!</definedName>
    <definedName name="BS">#REF!</definedName>
    <definedName name="Budget">[6]Lists!$A$39:$A$47</definedName>
    <definedName name="bui">#REF!</definedName>
    <definedName name="CASH">#REF!</definedName>
    <definedName name="coa">[4]SCOA!$A$2:$B$644</definedName>
    <definedName name="Comparatives">#REF!</definedName>
    <definedName name="Comparatives2">#REF!</definedName>
    <definedName name="controltotal">'[4]Trial Balance'!$A$67:$R$67</definedName>
    <definedName name="Data">#REF!</definedName>
    <definedName name="DataSet">[7]Lists!$G$11:$G$13</definedName>
    <definedName name="Date_Range">'[1]ABSData-VehicleSales'!$A$2:$A$10,'[1]ABSData-VehicleSales'!$A$11:$A$150</definedName>
    <definedName name="Date_Range_Data">#REF!</definedName>
    <definedName name="deci">#REF!</definedName>
    <definedName name="DetailLastCalcTimeStamp">'[4]Depreciation Schedule'!#REF!</definedName>
    <definedName name="Details">'[8]DATA Store'!$A$7:$U$29</definedName>
    <definedName name="disposals">#REF!</definedName>
    <definedName name="ER">#REF!</definedName>
    <definedName name="EssLatest">"P1"</definedName>
    <definedName name="EssOptions" localSheetId="0">"A1100000000030000000001100020_0000"</definedName>
    <definedName name="EssOptions" localSheetId="4">"A1100000000030000000001100020_0000"</definedName>
    <definedName name="failedCalcTime">#REF!</definedName>
    <definedName name="furn">#REF!</definedName>
    <definedName name="GCF418EM.XLS">#REF!</definedName>
    <definedName name="GFS_all">[9]QueryAll!$A$8:$J$5001</definedName>
    <definedName name="Hawthorn">#REF!</definedName>
    <definedName name="INTANGIBLES">#REF!</definedName>
    <definedName name="intangibles2">#REF!</definedName>
    <definedName name="JrnlName">'[5]Lists-HiddenSheet'!$O$215:$O$285</definedName>
    <definedName name="land2">'[10]Asset_WIP Analysis'!$B$99:$CZ$102</definedName>
    <definedName name="LGA">#REF!</definedName>
    <definedName name="look">'[4]Depreciation Schedule'!$B$9:$H$19</definedName>
    <definedName name="Macro1">[11]Macro1!$A$1</definedName>
    <definedName name="Macro2">[11]Macro1!$A$8</definedName>
    <definedName name="Macro3">[11]Macro1!$A$15</definedName>
    <definedName name="Macro4">[11]Macro1!$A$22</definedName>
    <definedName name="Macro5">[11]Macro1!$A$29</definedName>
    <definedName name="Macro6">[12]Macro1!$A$36</definedName>
    <definedName name="Macro7">[12]Macro1!$A$43</definedName>
    <definedName name="med">#REF!</definedName>
    <definedName name="MidLastCalcTimeStamp">#REF!</definedName>
    <definedName name="Month">[13]Lists!$A$1:$A$13</definedName>
    <definedName name="Month1">[14]Lists!$A$1:$A$12</definedName>
    <definedName name="MonthAlias">[15]Lists!$C$1:$C$12</definedName>
    <definedName name="office">'[4]Trial Balance'!$A$66:$R$66</definedName>
    <definedName name="PANDL">#REF!</definedName>
    <definedName name="PathCentre">[16]PathCentre!$C$3:$E$192</definedName>
    <definedName name="Peel">[16]Peel!$E$3:$G$696</definedName>
    <definedName name="PeelSPA">[16]PeelSPA!$E$3:$G$444</definedName>
    <definedName name="Periods">[17]Lists!$A$2:$IV$2</definedName>
    <definedName name="PL">#REF!</definedName>
    <definedName name="_xlnm.Print_Area" localSheetId="0">'App 1 Tab 1.1'!$A$2:$H$74</definedName>
    <definedName name="_xlnm.Print_Area" localSheetId="11">'App 1 Tab 1.10'!$A$2:$H$67</definedName>
    <definedName name="_xlnm.Print_Area" localSheetId="14">'App 1 Tab 1.12'!$A$2:$H$78</definedName>
    <definedName name="_xlnm.Print_Area" localSheetId="15">'App 1 Tab 1.13'!$A$2:$H$74</definedName>
    <definedName name="_xlnm.Print_Area" localSheetId="16">'App 1 Tab 1.14'!$A$2:$H$65</definedName>
    <definedName name="_xlnm.Print_Area" localSheetId="19">'App 1 Tab 1.16'!$A$2:$H$79</definedName>
    <definedName name="_xlnm.Print_Area" localSheetId="20">'App 1 Tab 1.17'!$A$2:$H$71</definedName>
    <definedName name="_xlnm.Print_Area" localSheetId="21">'App 1 Tab 1.18'!$A$2:$H$64</definedName>
    <definedName name="_xlnm.Print_Area" localSheetId="1">'App 1 Tab 1.2'!$A$2:$H$67</definedName>
    <definedName name="_xlnm.Print_Area" localSheetId="24">'App 1 Tab 1.20'!$A$2:$H$78</definedName>
    <definedName name="_xlnm.Print_Area" localSheetId="4">'App 1 Tab 1.4'!$A$2:$H$78</definedName>
    <definedName name="_xlnm.Print_Area" localSheetId="5">'App 1 Tab 1.5'!$A$2:$H$74</definedName>
    <definedName name="_xlnm.Print_Area" localSheetId="6">'App 1 Tab 1.6'!$A$2:$H$66</definedName>
    <definedName name="_xlnm.Print_Area" localSheetId="9">'App 1 Tab 1.8'!$A$2:$H$79</definedName>
    <definedName name="_xlnm.Print_Area" localSheetId="10">'App 1 Tab 1.9'!$A$2:$H$73</definedName>
    <definedName name="_xlnm.Print_Titles" localSheetId="0">'App 1 Tab 1.1'!$2:$9</definedName>
    <definedName name="QEII">[18]QEII!$C$3:$E$54</definedName>
    <definedName name="qry_GetAgencyProfile">#REF!</definedName>
    <definedName name="Quad">[18]Quad!$C$3:$E$226</definedName>
    <definedName name="Quarter">[19]Lists!$A$24:$A$28</definedName>
    <definedName name="Rate_m2">#REF!</definedName>
    <definedName name="Recover">[11]Macro1!$A$43</definedName>
    <definedName name="Report">#REF!</definedName>
    <definedName name="Report2">#REF!</definedName>
    <definedName name="ReportingPeriod">'[5]Lists-HiddenSheet'!$G$5:$G$18</definedName>
    <definedName name="review">#REF!</definedName>
    <definedName name="round">'[4]Depreciation Schedule'!#REF!</definedName>
    <definedName name="round2">#REF!</definedName>
    <definedName name="round3">'[10]Depreciation Schedule'!#REF!</definedName>
    <definedName name="sales">#REF!</definedName>
    <definedName name="SCFlow">#REF!</definedName>
    <definedName name="SCOA">[4]SCOA!$A$2:$B$1047</definedName>
    <definedName name="SFPerfMet">'[16]SFPerf Metro'!$A$9:$AA$473</definedName>
    <definedName name="SFPerfRS">'[16]SFPerf RS'!$A$9:$AA$464</definedName>
    <definedName name="SFPerfSCOA">'[20]SFPerf SCOA'!$A$8:$Q$538</definedName>
    <definedName name="SFPos">#REF!</definedName>
    <definedName name="SFPosMet">'[16]SFPos Metro'!$A$9:$AA$220</definedName>
    <definedName name="SFPosRS">'[16]SFPos RS'!$A$9:$AA$218</definedName>
    <definedName name="SFPosSCOA">'[20]SFPos SCOA'!$A$8:$Q$244</definedName>
    <definedName name="Sought">'[4]TB Sought'!$A$82:$J$102</definedName>
    <definedName name="Start_Year">#REF!</definedName>
    <definedName name="SummaryLastCalcTimeStamp">#REF!</definedName>
    <definedName name="SWHA">[18]SWHA!$C$3:$E$437</definedName>
    <definedName name="TableName">"Dummy"</definedName>
    <definedName name="timcoa2">'[10]Full COA for TIM'!$B$1:$C$2029</definedName>
    <definedName name="variance">[21]Summary!$B$11:$H$110</definedName>
    <definedName name="W30T">[22]Warnings!#REF!</definedName>
    <definedName name="WAADA">[18]WAADA!$C$3:$E$336</definedName>
    <definedName name="WACHS">[18]WACHS!$C$3:$E$470</definedName>
    <definedName name="WOG">#REF!</definedName>
    <definedName name="year">#REF!</definedName>
    <definedName name="Yr_Abbrev">[19]Lists!$N$1:$Q$14</definedName>
  </definedNames>
  <calcPr calcId="152511"/>
</workbook>
</file>

<file path=xl/calcChain.xml><?xml version="1.0" encoding="utf-8"?>
<calcChain xmlns="http://schemas.openxmlformats.org/spreadsheetml/2006/main">
  <c r="B6" i="38" l="1"/>
  <c r="C6" i="38"/>
  <c r="D6" i="38"/>
  <c r="E11" i="38"/>
  <c r="E12" i="38"/>
  <c r="E13" i="38"/>
  <c r="B6" i="37"/>
  <c r="B15" i="37" s="1"/>
  <c r="B17" i="37" s="1"/>
  <c r="C6" i="37"/>
  <c r="D6" i="37"/>
  <c r="E11" i="37"/>
  <c r="D17" i="37"/>
  <c r="B6" i="36"/>
  <c r="B15" i="36" s="1"/>
  <c r="B17" i="36" s="1"/>
  <c r="C6" i="36"/>
  <c r="D6" i="36"/>
  <c r="E11" i="36"/>
  <c r="E12" i="36"/>
  <c r="E13" i="36"/>
  <c r="B6" i="35"/>
  <c r="C6" i="35"/>
  <c r="D6" i="35"/>
  <c r="B6" i="34"/>
  <c r="B16" i="34" s="1"/>
  <c r="C6" i="34"/>
  <c r="C18" i="34" s="1"/>
  <c r="D6" i="34"/>
  <c r="E6" i="34"/>
  <c r="E17" i="36"/>
  <c r="D17" i="35"/>
  <c r="B17" i="35"/>
  <c r="E17" i="37"/>
  <c r="D12" i="37"/>
  <c r="E12" i="37" s="1"/>
  <c r="D12" i="35"/>
  <c r="E12" i="35" s="1"/>
  <c r="E17" i="38"/>
  <c r="D17" i="38"/>
  <c r="C17" i="36"/>
  <c r="E18" i="34"/>
  <c r="D18" i="34"/>
  <c r="C17" i="37"/>
  <c r="D17" i="36"/>
  <c r="E6" i="38" l="1"/>
  <c r="E6" i="37"/>
  <c r="B15" i="38"/>
  <c r="B17" i="38" s="1"/>
  <c r="E6" i="36"/>
  <c r="E6" i="35"/>
  <c r="F6" i="34"/>
  <c r="C17" i="38"/>
  <c r="C17" i="35"/>
  <c r="E17" i="35"/>
  <c r="F18" i="34"/>
</calcChain>
</file>

<file path=xl/sharedStrings.xml><?xml version="1.0" encoding="utf-8"?>
<sst xmlns="http://schemas.openxmlformats.org/spreadsheetml/2006/main" count="4394" uniqueCount="1011">
  <si>
    <t>$m</t>
  </si>
  <si>
    <t>Actual</t>
  </si>
  <si>
    <t>MYR</t>
  </si>
  <si>
    <t>Estimated</t>
  </si>
  <si>
    <t>(1)</t>
  </si>
  <si>
    <t>(2)</t>
  </si>
  <si>
    <t>(3)</t>
  </si>
  <si>
    <t>Variation</t>
  </si>
  <si>
    <t>Budget</t>
  </si>
  <si>
    <t>Estimate</t>
  </si>
  <si>
    <t>Revision</t>
  </si>
  <si>
    <t>REVENUE</t>
  </si>
  <si>
    <t>Taxation</t>
  </si>
  <si>
    <t>Current grants and subsidies</t>
  </si>
  <si>
    <t>Capital grants</t>
  </si>
  <si>
    <t>Sales of goods and services</t>
  </si>
  <si>
    <t>Interest Income</t>
  </si>
  <si>
    <t>Royalty income</t>
  </si>
  <si>
    <t xml:space="preserve">Other </t>
  </si>
  <si>
    <t>Salaries</t>
  </si>
  <si>
    <t>Depreciation and amortisation</t>
  </si>
  <si>
    <t>Services and contracts</t>
  </si>
  <si>
    <t>Other gross operating expenses</t>
  </si>
  <si>
    <t>Other interest</t>
  </si>
  <si>
    <t>Current transfers</t>
  </si>
  <si>
    <t>Capital transfers</t>
  </si>
  <si>
    <t>NET OPERATING BALANCE</t>
  </si>
  <si>
    <t>Total</t>
  </si>
  <si>
    <t>EXPENSES</t>
  </si>
  <si>
    <t>Other</t>
  </si>
  <si>
    <t>Sales of non-financial assets</t>
  </si>
  <si>
    <t>ASSETS</t>
  </si>
  <si>
    <t>Financial assets</t>
  </si>
  <si>
    <t>Non-financial assets</t>
  </si>
  <si>
    <t>TOTAL ASSETS</t>
  </si>
  <si>
    <t>LIABILITIES</t>
  </si>
  <si>
    <t>Deposits held</t>
  </si>
  <si>
    <t>Advances received</t>
  </si>
  <si>
    <t>Borrowings</t>
  </si>
  <si>
    <t>TOTAL LIABILITIES</t>
  </si>
  <si>
    <t>NET WORTH</t>
  </si>
  <si>
    <t>Taxes received</t>
  </si>
  <si>
    <t>Receipts from sales of goods and services</t>
  </si>
  <si>
    <t>Grants and subsidies received</t>
  </si>
  <si>
    <t>Grants and subsidies paid</t>
  </si>
  <si>
    <t>Interest paid</t>
  </si>
  <si>
    <t>Other payments</t>
  </si>
  <si>
    <t>Purchase of non-financial assets</t>
  </si>
  <si>
    <t>Net cash flows from operating activities</t>
  </si>
  <si>
    <t>Superannuation interest cost</t>
  </si>
  <si>
    <t>Other employee costs</t>
  </si>
  <si>
    <t>Provision for doubtful debts</t>
  </si>
  <si>
    <t>Total other economic flows</t>
  </si>
  <si>
    <t>OPERATING RESULT</t>
  </si>
  <si>
    <t>All other movements in equity</t>
  </si>
  <si>
    <t>Revaluations</t>
  </si>
  <si>
    <t>Gains recognised directly in equity</t>
  </si>
  <si>
    <t>Change in net worth of the public corporations sectors</t>
  </si>
  <si>
    <t xml:space="preserve">All other </t>
  </si>
  <si>
    <t>KEY FISCAL AGGREGATES</t>
  </si>
  <si>
    <t>Changes in inventories</t>
  </si>
  <si>
    <t>less:</t>
  </si>
  <si>
    <t>Depreciation</t>
  </si>
  <si>
    <t>Total net acquisition of non-financial assets</t>
  </si>
  <si>
    <t>NET LENDING/-BORROWING</t>
  </si>
  <si>
    <r>
      <t xml:space="preserve">Less </t>
    </r>
    <r>
      <rPr>
        <i/>
        <sz val="8"/>
        <rFont val="Arial"/>
        <family val="2"/>
      </rPr>
      <t>Net acquisition of non-financial assets</t>
    </r>
  </si>
  <si>
    <t>Receivables</t>
  </si>
  <si>
    <t>Investment property</t>
  </si>
  <si>
    <t>Investments in other public sector entities - equity method</t>
  </si>
  <si>
    <t>Investments in other public sector entities - direct injections</t>
  </si>
  <si>
    <t>Other financial assets</t>
  </si>
  <si>
    <t>Total financial assets</t>
  </si>
  <si>
    <t>Property, plant and equipment</t>
  </si>
  <si>
    <t>Inventories</t>
  </si>
  <si>
    <t>Land inventories</t>
  </si>
  <si>
    <t>Other inventories</t>
  </si>
  <si>
    <t>Intangibles</t>
  </si>
  <si>
    <t xml:space="preserve">Other  </t>
  </si>
  <si>
    <t>Other employee benefits</t>
  </si>
  <si>
    <t>Payables</t>
  </si>
  <si>
    <t>Other liabilities</t>
  </si>
  <si>
    <t>NET ASSETS</t>
  </si>
  <si>
    <t>Of which:</t>
  </si>
  <si>
    <t>Contributed equity</t>
  </si>
  <si>
    <t>Accumulated surplus</t>
  </si>
  <si>
    <t>Other reserves</t>
  </si>
  <si>
    <t>MEMORANDUM ITEMS</t>
  </si>
  <si>
    <t>Net financial worth</t>
  </si>
  <si>
    <t>Net financial liabilities</t>
  </si>
  <si>
    <t>Net debt</t>
  </si>
  <si>
    <t>Gross debt liabilities</t>
  </si>
  <si>
    <t>less: liquid financial assets</t>
  </si>
  <si>
    <t>less: convergence differences impacting net debt</t>
  </si>
  <si>
    <t>Interest receipts</t>
  </si>
  <si>
    <t>Dividends and tax equivalents</t>
  </si>
  <si>
    <t>Wages, salaries and supplements, and superannuation</t>
  </si>
  <si>
    <t>NET CASH FLOWS FROM OPERATING ACTIVITIES</t>
  </si>
  <si>
    <t>Cash flows from investments in non-financial assets</t>
  </si>
  <si>
    <t>Total cash flows from investments in non-financial assets</t>
  </si>
  <si>
    <t>Cash  flows from investments in financial assets</t>
  </si>
  <si>
    <t>For policy purposes</t>
  </si>
  <si>
    <t>For liquidity purposes</t>
  </si>
  <si>
    <t>Total cash flows from investments in financial assets</t>
  </si>
  <si>
    <t>NET CASH FLOWS FROM INVESTING ACTIVITIES</t>
  </si>
  <si>
    <t xml:space="preserve">Deposits received </t>
  </si>
  <si>
    <t>Other financing receipts</t>
  </si>
  <si>
    <t>Advances paid</t>
  </si>
  <si>
    <t>Borrowings repaid</t>
  </si>
  <si>
    <t>Deposits paid</t>
  </si>
  <si>
    <t>Other financing payments</t>
  </si>
  <si>
    <t>Total payments for financing activities</t>
  </si>
  <si>
    <t>NET CASH FLOWS FROM FINANCING ACTIVITIES</t>
  </si>
  <si>
    <t>Net increase in cash and cash equivalents</t>
  </si>
  <si>
    <t>Net cash flows from investing in non-financial assets</t>
  </si>
  <si>
    <t>Cash surplus/-deficit</t>
  </si>
  <si>
    <t>Notes</t>
  </si>
  <si>
    <t>Biological assets</t>
  </si>
  <si>
    <t>Cash and deposits</t>
  </si>
  <si>
    <t>Investments, loans and placements</t>
  </si>
  <si>
    <t xml:space="preserve">Land </t>
  </si>
  <si>
    <t>(4)</t>
  </si>
  <si>
    <t>RESULTS FROM TRANSACTIONS</t>
  </si>
  <si>
    <t>Tax equivalent income</t>
  </si>
  <si>
    <t>Shares and other equity</t>
  </si>
  <si>
    <t>Investments in other entities</t>
  </si>
  <si>
    <t>Total cash receipts from financing activities</t>
  </si>
  <si>
    <t>Equity - Investments in other entities</t>
  </si>
  <si>
    <t>CASH FLOWS FROM OPERATING ACTIVITES</t>
  </si>
  <si>
    <t>Cash received</t>
  </si>
  <si>
    <t>Total cash received</t>
  </si>
  <si>
    <t>Cash Paid</t>
  </si>
  <si>
    <t>Total cash paid</t>
  </si>
  <si>
    <t>CASH FLOWS FROM INVESTING ACTIVITES</t>
  </si>
  <si>
    <t>CASH FLOWS FROM FINANCING ACTIVITIES</t>
  </si>
  <si>
    <t>Cash paid</t>
  </si>
  <si>
    <t>CASH FLOWS FROM OPERATING ACTIVITIES</t>
  </si>
  <si>
    <t>CASH FLOWS FROM INVESTING ACTIVITIES</t>
  </si>
  <si>
    <t>Other movement in non-financial assets</t>
  </si>
  <si>
    <t>Movements in owner equity</t>
  </si>
  <si>
    <t>Dividends</t>
  </si>
  <si>
    <t>Capital injections</t>
  </si>
  <si>
    <t>Total movements in owner equity</t>
  </si>
  <si>
    <t>Dividends paid</t>
  </si>
  <si>
    <t>Tax equivalents</t>
  </si>
  <si>
    <t>Other non-owner movements in equity</t>
  </si>
  <si>
    <t>Total other non-owner movements in equity</t>
  </si>
  <si>
    <t>Total non-financial assets</t>
  </si>
  <si>
    <t xml:space="preserve">Payments for goods and services </t>
  </si>
  <si>
    <t>Net gains on assets/liabilities</t>
  </si>
  <si>
    <t>Total Equity</t>
  </si>
  <si>
    <t>Total Comprehensive Result</t>
  </si>
  <si>
    <t>Transactions with owners in their capacity as owners</t>
  </si>
  <si>
    <t>Contributed Capital</t>
  </si>
  <si>
    <t>General Government Statement of Changes in Equity</t>
  </si>
  <si>
    <t>Asset Revaluation
Surplus</t>
  </si>
  <si>
    <t>Contributed
Equity</t>
  </si>
  <si>
    <t>Accumulated
Surplus/deficit</t>
  </si>
  <si>
    <t>Accumulated
net gain on equity investments in other sector entities</t>
  </si>
  <si>
    <t>PNC Sector Statement of Changes in Equity</t>
  </si>
  <si>
    <t>Total Non-Financial Sector Statement of Changes in Equity</t>
  </si>
  <si>
    <t>Cash and cash equivalents at the beginning of the period</t>
  </si>
  <si>
    <t>Cash and cash equivalents at the end of the period</t>
  </si>
  <si>
    <t>Total Public Sector Statement of Changes in Equity</t>
  </si>
  <si>
    <t>Revenue from public corporations</t>
  </si>
  <si>
    <t>Superannuation</t>
  </si>
  <si>
    <t>Concurrent costs</t>
  </si>
  <si>
    <r>
      <t>less:</t>
    </r>
    <r>
      <rPr>
        <sz val="8"/>
        <rFont val="Arial"/>
        <family val="2"/>
      </rPr>
      <t xml:space="preserve"> liquid financial assets</t>
    </r>
  </si>
  <si>
    <r>
      <t>less:</t>
    </r>
    <r>
      <rPr>
        <sz val="8"/>
        <rFont val="Arial"/>
        <family val="2"/>
      </rPr>
      <t xml:space="preserve"> convergence differences impacting net debt</t>
    </r>
  </si>
  <si>
    <t>Interest income</t>
  </si>
  <si>
    <t>Dividends from other sectors</t>
  </si>
  <si>
    <t>Balance at 1 July 2010</t>
  </si>
  <si>
    <t>Balance at 30 June 2011</t>
  </si>
  <si>
    <t>.</t>
  </si>
  <si>
    <t xml:space="preserve">  Dividends</t>
  </si>
  <si>
    <t xml:space="preserve">  Contributed Capital</t>
  </si>
  <si>
    <t>Cash and cash equivalents at the beginning of the year</t>
  </si>
  <si>
    <t>Cash and cash equivalents at the end of the year</t>
  </si>
  <si>
    <t xml:space="preserve">Superannuation </t>
  </si>
  <si>
    <t>Assets classified as held for sale</t>
  </si>
  <si>
    <t>Operating result</t>
  </si>
  <si>
    <t>Other movements in equity</t>
  </si>
  <si>
    <t>Items that will not be reclassified to operating result</t>
  </si>
  <si>
    <t>Other economic flows - included in the operating result</t>
  </si>
  <si>
    <t>Other property expenses</t>
  </si>
  <si>
    <t>Total change in net worth</t>
  </si>
  <si>
    <t>Net actuarial gains/-loss - superannuation</t>
  </si>
  <si>
    <t>Outturn</t>
  </si>
  <si>
    <t>on EOT</t>
  </si>
  <si>
    <t>-</t>
  </si>
  <si>
    <t>Changes in accounting policy/adjustment of prior periods</t>
  </si>
  <si>
    <t>All other</t>
  </si>
  <si>
    <t>2016-17</t>
  </si>
  <si>
    <t>Balance at 1 July 2016</t>
  </si>
  <si>
    <t>Balance at 30 June 2017</t>
  </si>
  <si>
    <t>13,14</t>
  </si>
  <si>
    <t>13, 14</t>
  </si>
  <si>
    <r>
      <t xml:space="preserve">NET OPERATING BALANCE </t>
    </r>
    <r>
      <rPr>
        <b/>
        <vertAlign val="superscript"/>
        <sz val="10"/>
        <rFont val="Arial"/>
        <family val="2"/>
      </rPr>
      <t>(b)</t>
    </r>
  </si>
  <si>
    <r>
      <t xml:space="preserve">NET OPERATING BALANCE </t>
    </r>
    <r>
      <rPr>
        <b/>
        <vertAlign val="superscript"/>
        <sz val="10"/>
        <rFont val="Arial"/>
        <family val="2"/>
      </rPr>
      <t>(a)</t>
    </r>
  </si>
  <si>
    <r>
      <t>TOTAL CHANGE IN NET WORTH</t>
    </r>
    <r>
      <rPr>
        <i/>
        <vertAlign val="superscript"/>
        <sz val="8"/>
        <rFont val="Arial"/>
        <family val="2"/>
      </rPr>
      <t xml:space="preserve"> </t>
    </r>
    <r>
      <rPr>
        <i/>
        <vertAlign val="superscript"/>
        <sz val="10"/>
        <rFont val="Arial"/>
        <family val="2"/>
      </rPr>
      <t>(b)</t>
    </r>
  </si>
  <si>
    <t>Table 1.1</t>
  </si>
  <si>
    <r>
      <t xml:space="preserve">GENERAL GOVERNMENT </t>
    </r>
    <r>
      <rPr>
        <b/>
        <vertAlign val="superscript"/>
        <sz val="12"/>
        <rFont val="Arial"/>
        <family val="2"/>
      </rPr>
      <t>(a)</t>
    </r>
  </si>
  <si>
    <t>Operating Statement</t>
  </si>
  <si>
    <t>Note: Columns/rows may not add due to rounding.</t>
  </si>
  <si>
    <t>Table 1.2</t>
  </si>
  <si>
    <t>Balance Sheet at 30 June</t>
  </si>
  <si>
    <r>
      <t>(a)</t>
    </r>
    <r>
      <rPr>
        <sz val="8"/>
        <rFont val="Times New Roman"/>
        <family val="1"/>
      </rPr>
      <t xml:space="preserve">     </t>
    </r>
    <r>
      <rPr>
        <sz val="8"/>
        <rFont val="Arial"/>
        <family val="2"/>
      </rPr>
      <t>The accompanying notes form part of these financial statements.</t>
    </r>
  </si>
  <si>
    <t>Table 1.3</t>
  </si>
  <si>
    <t>GENERAL GOVERNMENT</t>
  </si>
  <si>
    <t>Statement of Changes in Equity</t>
  </si>
  <si>
    <t>Table 1.4</t>
  </si>
  <si>
    <t>Cash Flow Statement</t>
  </si>
  <si>
    <r>
      <t>(a)</t>
    </r>
    <r>
      <rPr>
        <sz val="8"/>
        <rFont val="Times New Roman"/>
        <family val="1"/>
      </rPr>
      <t xml:space="preserve">     </t>
    </r>
    <r>
      <rPr>
        <sz val="8"/>
        <rFont val="Arial"/>
        <family val="2"/>
      </rPr>
      <t>The accompanying notes form part of these financial statements.</t>
    </r>
  </si>
  <si>
    <t>Table 1.5</t>
  </si>
  <si>
    <t>PUBLIC NON-FINANCIAL CORPORATIONS</t>
  </si>
  <si>
    <r>
      <t>(a)</t>
    </r>
    <r>
      <rPr>
        <sz val="8"/>
        <rFont val="Times New Roman"/>
        <family val="1"/>
      </rPr>
      <t xml:space="preserve">     </t>
    </r>
    <r>
      <rPr>
        <sz val="8"/>
        <rFont val="Arial"/>
        <family val="2"/>
      </rPr>
      <t>Also known as the ‘Net Result From Transactions’.</t>
    </r>
  </si>
  <si>
    <r>
      <t>(b)</t>
    </r>
    <r>
      <rPr>
        <sz val="8"/>
        <rFont val="Times New Roman"/>
        <family val="1"/>
      </rPr>
      <t xml:space="preserve">     </t>
    </r>
    <r>
      <rPr>
        <sz val="8"/>
        <rFont val="Arial"/>
        <family val="2"/>
      </rPr>
      <t>Also known as the ‘Comprehensive Result’.</t>
    </r>
  </si>
  <si>
    <t>Table 1.6</t>
  </si>
  <si>
    <t>Table 1.7</t>
  </si>
  <si>
    <t>Table 1.8</t>
  </si>
  <si>
    <t>Table 1.9</t>
  </si>
  <si>
    <t>TOTAL NON-FINANCIAL PUBLIC SECTOR</t>
  </si>
  <si>
    <t>Table 1.10</t>
  </si>
  <si>
    <t>Table 1.11</t>
  </si>
  <si>
    <t>Table 1.12</t>
  </si>
  <si>
    <t xml:space="preserve">Cash Flow Statement </t>
  </si>
  <si>
    <t>Table 1.13</t>
  </si>
  <si>
    <t>PUBLIC FINANCIAL CORPORATIONS</t>
  </si>
  <si>
    <t>Table 1.14</t>
  </si>
  <si>
    <t>Table 1.15</t>
  </si>
  <si>
    <t>Table 1.16</t>
  </si>
  <si>
    <t>Table 1.17</t>
  </si>
  <si>
    <r>
      <t xml:space="preserve">TOTAL PUBLIC SECTOR </t>
    </r>
    <r>
      <rPr>
        <b/>
        <vertAlign val="superscript"/>
        <sz val="12"/>
        <rFont val="Arial"/>
        <family val="2"/>
      </rPr>
      <t>(a)</t>
    </r>
  </si>
  <si>
    <r>
      <t>(b)</t>
    </r>
    <r>
      <rPr>
        <sz val="8"/>
        <rFont val="Times New Roman"/>
        <family val="1"/>
      </rPr>
      <t xml:space="preserve">     </t>
    </r>
    <r>
      <rPr>
        <sz val="8"/>
        <rFont val="Arial"/>
        <family val="2"/>
      </rPr>
      <t>Also known as the ‘Net Result From Transactions’.</t>
    </r>
  </si>
  <si>
    <r>
      <t>(c)</t>
    </r>
    <r>
      <rPr>
        <sz val="8"/>
        <rFont val="Times New Roman"/>
        <family val="1"/>
      </rPr>
      <t xml:space="preserve">     </t>
    </r>
    <r>
      <rPr>
        <sz val="8"/>
        <rFont val="Arial"/>
        <family val="2"/>
      </rPr>
      <t>Also known as the ‘Comprehensive Result’.</t>
    </r>
  </si>
  <si>
    <t>Table 1.18</t>
  </si>
  <si>
    <t>Table 1.19</t>
  </si>
  <si>
    <t>TOTAL PUBLIC SECTOR</t>
  </si>
  <si>
    <t>Table 1.20</t>
  </si>
  <si>
    <r>
      <t>(a)</t>
    </r>
    <r>
      <rPr>
        <sz val="8"/>
        <rFont val="Times New Roman"/>
        <family val="1"/>
      </rPr>
      <t xml:space="preserve">     </t>
    </r>
    <r>
      <rPr>
        <sz val="8"/>
        <rFont val="Arial"/>
        <family val="2"/>
      </rPr>
      <t>The accompanying notes form part of these financial statements.</t>
    </r>
  </si>
  <si>
    <t>2017-18</t>
  </si>
  <si>
    <r>
      <t xml:space="preserve">Restated
Actual </t>
    </r>
    <r>
      <rPr>
        <vertAlign val="superscript"/>
        <sz val="9"/>
        <rFont val="Arial"/>
        <family val="2"/>
      </rPr>
      <t>(b)</t>
    </r>
  </si>
  <si>
    <r>
      <t xml:space="preserve">NET OPERATING BALANCE </t>
    </r>
    <r>
      <rPr>
        <b/>
        <vertAlign val="superscript"/>
        <sz val="10"/>
        <rFont val="Arial"/>
        <family val="2"/>
      </rPr>
      <t>(c)</t>
    </r>
  </si>
  <si>
    <r>
      <t xml:space="preserve">Total all other movements in equity </t>
    </r>
    <r>
      <rPr>
        <i/>
        <vertAlign val="superscript"/>
        <sz val="10"/>
        <rFont val="Arial"/>
        <family val="2"/>
      </rPr>
      <t>(b)</t>
    </r>
  </si>
  <si>
    <r>
      <t>TOTAL CHANGE IN NET WORTH</t>
    </r>
    <r>
      <rPr>
        <i/>
        <vertAlign val="superscript"/>
        <sz val="10"/>
        <rFont val="Arial"/>
        <family val="2"/>
      </rPr>
      <t xml:space="preserve"> (b) (d)</t>
    </r>
  </si>
  <si>
    <r>
      <t xml:space="preserve">Revaluations </t>
    </r>
    <r>
      <rPr>
        <vertAlign val="superscript"/>
        <sz val="10"/>
        <rFont val="Arial"/>
        <family val="2"/>
      </rPr>
      <t>(b)</t>
    </r>
  </si>
  <si>
    <r>
      <t xml:space="preserve">Change in net worth of the public corporations sectors </t>
    </r>
    <r>
      <rPr>
        <vertAlign val="superscript"/>
        <sz val="10"/>
        <rFont val="Arial"/>
        <family val="2"/>
      </rPr>
      <t>(b)</t>
    </r>
  </si>
  <si>
    <r>
      <t>(d)</t>
    </r>
    <r>
      <rPr>
        <sz val="8"/>
        <rFont val="Times New Roman"/>
        <family val="1"/>
      </rPr>
      <t xml:space="preserve">     </t>
    </r>
    <r>
      <rPr>
        <sz val="8"/>
        <rFont val="Arial"/>
        <family val="2"/>
      </rPr>
      <t>Also known as the ‘Comprehensive Result’.</t>
    </r>
  </si>
  <si>
    <r>
      <t>(c)</t>
    </r>
    <r>
      <rPr>
        <sz val="8"/>
        <rFont val="Times New Roman"/>
        <family val="1"/>
      </rPr>
      <t xml:space="preserve">     </t>
    </r>
    <r>
      <rPr>
        <sz val="8"/>
        <rFont val="Arial"/>
        <family val="2"/>
      </rPr>
      <t>Also known as the ‘Net Result from Transactions’.</t>
    </r>
  </si>
  <si>
    <r>
      <t>(b)</t>
    </r>
    <r>
      <rPr>
        <sz val="8"/>
        <rFont val="Times New Roman"/>
        <family val="1"/>
      </rPr>
      <t xml:space="preserve">     See Note 3(y): </t>
    </r>
    <r>
      <rPr>
        <i/>
        <sz val="8"/>
        <rFont val="Times New Roman"/>
        <family val="1"/>
      </rPr>
      <t>Correction of overstated land valuations.</t>
    </r>
  </si>
  <si>
    <t>Restated</t>
  </si>
  <si>
    <r>
      <t>Actual</t>
    </r>
    <r>
      <rPr>
        <sz val="10"/>
        <rFont val="Arial"/>
        <family val="2"/>
      </rPr>
      <t xml:space="preserve"> </t>
    </r>
    <r>
      <rPr>
        <vertAlign val="superscript"/>
        <sz val="10"/>
        <rFont val="Arial"/>
        <family val="2"/>
      </rPr>
      <t>(b)</t>
    </r>
  </si>
  <si>
    <r>
      <t xml:space="preserve">Investments in other public sector entities - equity method </t>
    </r>
    <r>
      <rPr>
        <vertAlign val="superscript"/>
        <sz val="10"/>
        <rFont val="Arial"/>
        <family val="2"/>
      </rPr>
      <t>(b)</t>
    </r>
  </si>
  <si>
    <r>
      <t xml:space="preserve">Total financial assets </t>
    </r>
    <r>
      <rPr>
        <i/>
        <vertAlign val="superscript"/>
        <sz val="10"/>
        <rFont val="Arial"/>
        <family val="2"/>
      </rPr>
      <t>(b)</t>
    </r>
  </si>
  <si>
    <r>
      <t xml:space="preserve">Land inventories </t>
    </r>
    <r>
      <rPr>
        <vertAlign val="superscript"/>
        <sz val="10"/>
        <rFont val="Arial"/>
        <family val="2"/>
      </rPr>
      <t>(b)</t>
    </r>
  </si>
  <si>
    <r>
      <t xml:space="preserve">Total non-financial assets </t>
    </r>
    <r>
      <rPr>
        <i/>
        <vertAlign val="superscript"/>
        <sz val="10"/>
        <rFont val="Arial"/>
        <family val="2"/>
      </rPr>
      <t>(b)</t>
    </r>
  </si>
  <si>
    <r>
      <t xml:space="preserve">NET ASSETS </t>
    </r>
    <r>
      <rPr>
        <b/>
        <vertAlign val="superscript"/>
        <sz val="10"/>
        <rFont val="Arial"/>
        <family val="2"/>
      </rPr>
      <t>(b)</t>
    </r>
  </si>
  <si>
    <r>
      <t xml:space="preserve">NET WORTH </t>
    </r>
    <r>
      <rPr>
        <b/>
        <vertAlign val="superscript"/>
        <sz val="10"/>
        <rFont val="Arial"/>
        <family val="2"/>
      </rPr>
      <t>(b)</t>
    </r>
  </si>
  <si>
    <r>
      <t xml:space="preserve">Net financial worth </t>
    </r>
    <r>
      <rPr>
        <i/>
        <vertAlign val="superscript"/>
        <sz val="10"/>
        <rFont val="Arial"/>
        <family val="2"/>
      </rPr>
      <t>(b)</t>
    </r>
  </si>
  <si>
    <t>(4) - (3)</t>
  </si>
  <si>
    <r>
      <t xml:space="preserve">Restated </t>
    </r>
    <r>
      <rPr>
        <vertAlign val="superscript"/>
        <sz val="10"/>
        <rFont val="Arial"/>
        <family val="2"/>
      </rPr>
      <t>(b)</t>
    </r>
  </si>
  <si>
    <r>
      <t>(b)</t>
    </r>
    <r>
      <rPr>
        <sz val="8"/>
        <rFont val="Times New Roman"/>
        <family val="1"/>
      </rPr>
      <t xml:space="preserve">     </t>
    </r>
    <r>
      <rPr>
        <sz val="8"/>
        <rFont val="Arial"/>
        <family val="2"/>
      </rPr>
      <t xml:space="preserve">See Note 3(y): </t>
    </r>
    <r>
      <rPr>
        <i/>
        <sz val="8"/>
        <rFont val="Arial"/>
        <family val="2"/>
      </rPr>
      <t>Correction of overstated land valuations.</t>
    </r>
  </si>
  <si>
    <t>Correction of prior period balances (Note 3(y))</t>
  </si>
  <si>
    <t>Restated balance at 1 July 2016</t>
  </si>
  <si>
    <t>Balance at 1 July 2017</t>
  </si>
  <si>
    <t>Balance at 30 June 2018</t>
  </si>
  <si>
    <r>
      <t xml:space="preserve">TOTAL CHANGE IN NET WORTH </t>
    </r>
    <r>
      <rPr>
        <i/>
        <vertAlign val="superscript"/>
        <sz val="10"/>
        <rFont val="Arial"/>
        <family val="2"/>
      </rPr>
      <t>(a) (c)</t>
    </r>
  </si>
  <si>
    <r>
      <t xml:space="preserve">Total other non-owner movements in equity </t>
    </r>
    <r>
      <rPr>
        <i/>
        <vertAlign val="superscript"/>
        <sz val="10"/>
        <rFont val="Arial"/>
        <family val="2"/>
      </rPr>
      <t>(a)</t>
    </r>
  </si>
  <si>
    <r>
      <t xml:space="preserve">Revaluations </t>
    </r>
    <r>
      <rPr>
        <vertAlign val="superscript"/>
        <sz val="10"/>
        <rFont val="Arial"/>
        <family val="2"/>
      </rPr>
      <t>(a)</t>
    </r>
  </si>
  <si>
    <r>
      <t xml:space="preserve">Actual </t>
    </r>
    <r>
      <rPr>
        <vertAlign val="superscript"/>
        <sz val="10"/>
        <rFont val="Arial"/>
        <family val="2"/>
      </rPr>
      <t>(a)</t>
    </r>
  </si>
  <si>
    <r>
      <t>(a)</t>
    </r>
    <r>
      <rPr>
        <sz val="8"/>
        <rFont val="Times New Roman"/>
        <family val="1"/>
      </rPr>
      <t xml:space="preserve">     </t>
    </r>
    <r>
      <rPr>
        <sz val="8"/>
        <rFont val="Arial"/>
        <family val="2"/>
      </rPr>
      <t xml:space="preserve">See Note 3(y): </t>
    </r>
    <r>
      <rPr>
        <i/>
        <sz val="8"/>
        <rFont val="Arial"/>
        <family val="2"/>
      </rPr>
      <t>Correction of overstated land valuations</t>
    </r>
    <r>
      <rPr>
        <sz val="8"/>
        <rFont val="Arial"/>
        <family val="2"/>
      </rPr>
      <t>.</t>
    </r>
  </si>
  <si>
    <r>
      <t>(b)</t>
    </r>
    <r>
      <rPr>
        <sz val="8"/>
        <rFont val="Times New Roman"/>
        <family val="1"/>
      </rPr>
      <t xml:space="preserve">     </t>
    </r>
    <r>
      <rPr>
        <sz val="8"/>
        <rFont val="Arial"/>
        <family val="2"/>
      </rPr>
      <t>Also known as the ‘Net Result from Transactions’.</t>
    </r>
  </si>
  <si>
    <r>
      <t xml:space="preserve">Restated </t>
    </r>
    <r>
      <rPr>
        <vertAlign val="superscript"/>
        <sz val="8"/>
        <rFont val="Arial"/>
        <family val="2"/>
      </rPr>
      <t>(a)</t>
    </r>
  </si>
  <si>
    <r>
      <t xml:space="preserve">Total non-financial assets </t>
    </r>
    <r>
      <rPr>
        <i/>
        <vertAlign val="superscript"/>
        <sz val="10"/>
        <rFont val="Arial"/>
        <family val="2"/>
      </rPr>
      <t>(a)</t>
    </r>
  </si>
  <si>
    <r>
      <t xml:space="preserve">NET WORTH </t>
    </r>
    <r>
      <rPr>
        <b/>
        <vertAlign val="superscript"/>
        <sz val="10"/>
        <rFont val="Arial"/>
        <family val="2"/>
      </rPr>
      <t>(a)</t>
    </r>
  </si>
  <si>
    <r>
      <t xml:space="preserve">Net financial worth </t>
    </r>
    <r>
      <rPr>
        <i/>
        <vertAlign val="superscript"/>
        <sz val="10"/>
        <rFont val="Arial"/>
        <family val="2"/>
      </rPr>
      <t>(a)</t>
    </r>
  </si>
  <si>
    <r>
      <t xml:space="preserve">TOTAL ASSETS </t>
    </r>
    <r>
      <rPr>
        <i/>
        <vertAlign val="superscript"/>
        <sz val="10"/>
        <rFont val="Arial"/>
        <family val="2"/>
      </rPr>
      <t>(a)</t>
    </r>
  </si>
  <si>
    <r>
      <t xml:space="preserve">NET ASSETS </t>
    </r>
    <r>
      <rPr>
        <b/>
        <vertAlign val="superscript"/>
        <sz val="10"/>
        <rFont val="Arial"/>
        <family val="2"/>
      </rPr>
      <t>(a)</t>
    </r>
  </si>
  <si>
    <r>
      <t xml:space="preserve">Other reserves </t>
    </r>
    <r>
      <rPr>
        <vertAlign val="superscript"/>
        <sz val="10"/>
        <rFont val="Arial"/>
        <family val="2"/>
      </rPr>
      <t>(a)</t>
    </r>
  </si>
  <si>
    <r>
      <t xml:space="preserve">Land </t>
    </r>
    <r>
      <rPr>
        <vertAlign val="superscript"/>
        <sz val="10"/>
        <rFont val="Arial"/>
        <family val="2"/>
      </rPr>
      <t>(a)</t>
    </r>
  </si>
  <si>
    <r>
      <t xml:space="preserve">Total all other movements in equity </t>
    </r>
    <r>
      <rPr>
        <i/>
        <vertAlign val="superscript"/>
        <sz val="10"/>
        <rFont val="Arial"/>
        <family val="2"/>
      </rPr>
      <t>(a)</t>
    </r>
  </si>
  <si>
    <r>
      <t>(a)</t>
    </r>
    <r>
      <rPr>
        <sz val="8"/>
        <rFont val="Times New Roman"/>
        <family val="1"/>
      </rPr>
      <t xml:space="preserve">     </t>
    </r>
    <r>
      <rPr>
        <sz val="8"/>
        <rFont val="Arial"/>
        <family val="2"/>
      </rPr>
      <t xml:space="preserve">See Note 3(y): </t>
    </r>
    <r>
      <rPr>
        <i/>
        <sz val="8"/>
        <rFont val="Arial"/>
        <family val="2"/>
      </rPr>
      <t>Correction of overstated land valuations.</t>
    </r>
  </si>
  <si>
    <r>
      <t xml:space="preserve">Land inventories </t>
    </r>
    <r>
      <rPr>
        <vertAlign val="superscript"/>
        <sz val="10"/>
        <rFont val="Arial"/>
        <family val="2"/>
      </rPr>
      <t>(a)</t>
    </r>
  </si>
  <si>
    <r>
      <t xml:space="preserve">Restated </t>
    </r>
    <r>
      <rPr>
        <vertAlign val="superscript"/>
        <sz val="10"/>
        <rFont val="Arial"/>
        <family val="2"/>
      </rPr>
      <t>(a)</t>
    </r>
  </si>
  <si>
    <r>
      <t xml:space="preserve">TOTAL CHANGE IN NET WORTH </t>
    </r>
    <r>
      <rPr>
        <i/>
        <vertAlign val="superscript"/>
        <sz val="10"/>
        <rFont val="Arial"/>
        <family val="2"/>
      </rPr>
      <t>(b)</t>
    </r>
    <r>
      <rPr>
        <i/>
        <vertAlign val="superscript"/>
        <sz val="8"/>
        <rFont val="Arial"/>
        <family val="2"/>
      </rPr>
      <t xml:space="preserve"> </t>
    </r>
    <r>
      <rPr>
        <i/>
        <vertAlign val="superscript"/>
        <sz val="10"/>
        <rFont val="Arial"/>
        <family val="2"/>
      </rPr>
      <t>(d)</t>
    </r>
  </si>
  <si>
    <r>
      <t xml:space="preserve">Actual </t>
    </r>
    <r>
      <rPr>
        <vertAlign val="superscript"/>
        <sz val="10"/>
        <rFont val="Arial"/>
        <family val="2"/>
      </rPr>
      <t>(b)</t>
    </r>
  </si>
  <si>
    <r>
      <t>(c)</t>
    </r>
    <r>
      <rPr>
        <sz val="8"/>
        <rFont val="Times New Roman"/>
        <family val="1"/>
      </rPr>
      <t xml:space="preserve">     </t>
    </r>
    <r>
      <rPr>
        <sz val="8"/>
        <rFont val="Arial"/>
        <family val="2"/>
      </rPr>
      <t>Also known as the ‘Net Result From Transactions’.</t>
    </r>
  </si>
  <si>
    <r>
      <t xml:space="preserve">Land </t>
    </r>
    <r>
      <rPr>
        <vertAlign val="superscript"/>
        <sz val="10"/>
        <rFont val="Arial"/>
        <family val="2"/>
      </rPr>
      <t>(b)</t>
    </r>
  </si>
  <si>
    <r>
      <t xml:space="preserve">TOTAL ASSETS </t>
    </r>
    <r>
      <rPr>
        <i/>
        <vertAlign val="superscript"/>
        <sz val="10"/>
        <rFont val="Arial"/>
        <family val="2"/>
      </rPr>
      <t>(b)</t>
    </r>
  </si>
  <si>
    <r>
      <t xml:space="preserve">Other reserves </t>
    </r>
    <r>
      <rPr>
        <vertAlign val="superscript"/>
        <sz val="10"/>
        <rFont val="Arial"/>
        <family val="2"/>
      </rPr>
      <t>(b)</t>
    </r>
  </si>
  <si>
    <r>
      <t xml:space="preserve">(b)     See Note 3(y): </t>
    </r>
    <r>
      <rPr>
        <i/>
        <sz val="8"/>
        <rFont val="Arial"/>
        <family val="2"/>
      </rPr>
      <t>Correction of overstated land valuations.</t>
    </r>
  </si>
  <si>
    <t>Note 4</t>
  </si>
  <si>
    <t>GOVERNMENT PURPOSE CLASSIFICATION</t>
  </si>
  <si>
    <t>General Government</t>
  </si>
  <si>
    <t>General public services</t>
  </si>
  <si>
    <t>Public order and safety</t>
  </si>
  <si>
    <t>Education</t>
  </si>
  <si>
    <t>Health</t>
  </si>
  <si>
    <t>Social security and welfare</t>
  </si>
  <si>
    <t>Housing and community amenities</t>
  </si>
  <si>
    <t>Recreation and culture</t>
  </si>
  <si>
    <t>Fuel and energy</t>
  </si>
  <si>
    <t>Agriculture, forestry, fishing and hunting</t>
  </si>
  <si>
    <t>Mining and mineral resources other than fuels; manufacturing and construction</t>
  </si>
  <si>
    <t>Transport and communications</t>
  </si>
  <si>
    <t>Other economic affairs</t>
  </si>
  <si>
    <t>Other purposes</t>
  </si>
  <si>
    <t>TOTAL EXPENSES</t>
  </si>
  <si>
    <t>ASSETS AT 30 JUNE</t>
  </si>
  <si>
    <t>plus Investments in other public sector entities</t>
  </si>
  <si>
    <t>Total Public Sector</t>
  </si>
  <si>
    <t>Note: Columns may not add due to rounding.</t>
  </si>
  <si>
    <t>CLASSIFICATION OF THE FUNCTIONS OF GOVERNMENT</t>
  </si>
  <si>
    <t>Economic affairs</t>
  </si>
  <si>
    <t>Environmental protection</t>
  </si>
  <si>
    <t>Recreation, culture and religion</t>
  </si>
  <si>
    <t>Social protection</t>
  </si>
  <si>
    <t>Transport</t>
  </si>
  <si>
    <t>Note 6</t>
  </si>
  <si>
    <t>DEPRECIATION AND AMORTISATION EXPENSE</t>
  </si>
  <si>
    <t>Buildings</t>
  </si>
  <si>
    <t>Infrastructure</t>
  </si>
  <si>
    <t>Plant, equipment and other</t>
  </si>
  <si>
    <t>Amortisation</t>
  </si>
  <si>
    <t>Intangible assets</t>
  </si>
  <si>
    <t>Total depreciation and amortisation expenses</t>
  </si>
  <si>
    <t>Note 7</t>
  </si>
  <si>
    <t>OTHER GROSS OPERATING EXPENSES</t>
  </si>
  <si>
    <t>Services purchased from non-government agencies</t>
  </si>
  <si>
    <t>Health sector specific expenses</t>
  </si>
  <si>
    <t>Education sector specific expenses</t>
  </si>
  <si>
    <t>Operating leases</t>
  </si>
  <si>
    <t xml:space="preserve">Total </t>
  </si>
  <si>
    <t>Gold Corporation inventories</t>
  </si>
  <si>
    <t>Betting dividends payouts</t>
  </si>
  <si>
    <t>Electricity, gas and other direct costs</t>
  </si>
  <si>
    <t>Insurance claims expenses</t>
  </si>
  <si>
    <t>Note 8</t>
  </si>
  <si>
    <t>OTHER INTEREST</t>
  </si>
  <si>
    <t>Interest on borrowings</t>
  </si>
  <si>
    <t>Finance charges on finance leases</t>
  </si>
  <si>
    <t xml:space="preserve">Total  </t>
  </si>
  <si>
    <t>Less: Capitalised interest on borrowings</t>
  </si>
  <si>
    <t>Total other interest</t>
  </si>
  <si>
    <t>Note 9</t>
  </si>
  <si>
    <t>TRANSFER EXPENSES (a)</t>
  </si>
  <si>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</si>
  <si>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</si>
  <si>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</si>
  <si>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</si>
  <si>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</si>
  <si>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</si>
  <si>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</si>
  <si>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</si>
  <si>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</si>
  <si>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(a)     Includes grants, subsidies and other transfer expenses.</t>
  </si>
  <si>
    <t>Note: Columns may not add due to rounding.</t>
  </si>
  <si>
    <t>Note 10</t>
  </si>
  <si>
    <t>AASB 1049 TO GFS CONVERGENCE DIFFERENCES</t>
  </si>
  <si>
    <t>Net Operating Balance</t>
  </si>
  <si>
    <t>General government</t>
  </si>
  <si>
    <t>AASB 1049 net operating balance</t>
  </si>
  <si>
    <t>Plus GFS revenue adjustments</t>
  </si>
  <si>
    <t>Less GFS expense adjustments</t>
  </si>
  <si>
    <t>Total GFS expense adjustments</t>
  </si>
  <si>
    <t>Total GFS adjustments to AASB 1049 net operating balance</t>
  </si>
  <si>
    <t>GFS net operating balance</t>
  </si>
  <si>
    <t>Public non-financial sector</t>
  </si>
  <si>
    <t>Capitalised interest</t>
  </si>
  <si>
    <t>Total non-financial public sector</t>
  </si>
  <si>
    <t>Dampier to Bunbury Natural Gas Pipeline loan asset</t>
  </si>
  <si>
    <t>Public financial sector</t>
  </si>
  <si>
    <t>Total public sector</t>
  </si>
  <si>
    <t>Net Lending/-Borrowing</t>
  </si>
  <si>
    <t>AASB 1049 net lending/-borrowing</t>
  </si>
  <si>
    <t>Plus Net operating balance convergence differences (noted above)</t>
  </si>
  <si>
    <t>GFS net lending/-borrowing</t>
  </si>
  <si>
    <t>Public non-financial corporations</t>
  </si>
  <si>
    <t>Public financial corporations</t>
  </si>
  <si>
    <t>Net Worth</t>
  </si>
  <si>
    <t>Restated (a)</t>
  </si>
  <si>
    <t>AASB 1049 net worth</t>
  </si>
  <si>
    <t>Plus</t>
  </si>
  <si>
    <t xml:space="preserve">  General government sector</t>
  </si>
  <si>
    <t xml:space="preserve">  Impact on public corporations net worth</t>
  </si>
  <si>
    <t>Total GFS net worth adjustments</t>
  </si>
  <si>
    <t>GFS net worth</t>
  </si>
  <si>
    <t>Impact of general government equity injections</t>
  </si>
  <si>
    <t xml:space="preserve">  Total non-financial public sector</t>
  </si>
  <si>
    <t>(a) See Note 3(y): Correction of overstated land valuations.</t>
  </si>
  <si>
    <t>Change in Net Worth</t>
  </si>
  <si>
    <t>AASB 1049 change in net worth</t>
  </si>
  <si>
    <t>Plus change in:</t>
  </si>
  <si>
    <t>Damiper to Bunbury Gas Pipeline loan asset</t>
  </si>
  <si>
    <t>Total GFS change in net worth adjustments</t>
  </si>
  <si>
    <t>GFS change in net worth</t>
  </si>
  <si>
    <t xml:space="preserve">  Impact of public corporations net worth</t>
  </si>
  <si>
    <t>Note 11</t>
  </si>
  <si>
    <t>RECEIVABLES</t>
  </si>
  <si>
    <t>Provision for impairment of receivables</t>
  </si>
  <si>
    <t>Total receivables</t>
  </si>
  <si>
    <t>Reconciliation of changes in the allowance for impairment of receivables:</t>
  </si>
  <si>
    <t>Balance at start of year</t>
  </si>
  <si>
    <t>Doubtful debts expense recognised in the income statement</t>
  </si>
  <si>
    <t>Amounts written off during the year</t>
  </si>
  <si>
    <t>Amounts recovered during the year</t>
  </si>
  <si>
    <t>Balance at the end of year</t>
  </si>
  <si>
    <t>Ageing of receivables past due but not impaired at the balance sheet date:</t>
  </si>
  <si>
    <t>Not more than 3 months</t>
  </si>
  <si>
    <t>More than 3 Months but less than 6 months</t>
  </si>
  <si>
    <t>More than 6 months but less than 1 year</t>
  </si>
  <si>
    <t>More than 1 year</t>
  </si>
  <si>
    <t>Receivables individually determined as impaired at the balance sheet date:</t>
  </si>
  <si>
    <t>Carrying amount before deducting any impairment loss</t>
  </si>
  <si>
    <t>Impairment loss</t>
  </si>
  <si>
    <t>Carrying amount at the end of year</t>
  </si>
  <si>
    <t>Note 12</t>
  </si>
  <si>
    <t>LAND</t>
  </si>
  <si>
    <t>Restated(a)</t>
  </si>
  <si>
    <t xml:space="preserve"> </t>
  </si>
  <si>
    <t>Land, at fair value(b)</t>
  </si>
  <si>
    <t>Land under roads, at fair value(c)</t>
  </si>
  <si>
    <t>(b) Land valuations are provided by the Western Australian Land Information Authority (Valuation Services Branch) each financial year with an effective date of 1 July.  The valuation based on information on the stock of land as at 30 June 2017.  Land vested in local authorities of $2,000 million (2017: $2,047 million) is not recognised in the consolidated Balance Sheet, as it is not under State public sector control.</t>
  </si>
  <si>
    <t>(c) Land under roads valuations are provided by the Western Australian Land Information Authority Valuation Services Branch each financial year with an effective date of 1 July.  The valuation based on information on the stock of land as at 30 June 2017.</t>
  </si>
  <si>
    <t>Note 13</t>
  </si>
  <si>
    <t>OTHER PROPERTY, PLANT AND EQUIPMENT</t>
  </si>
  <si>
    <t>Buildings, at fair value (a)</t>
  </si>
  <si>
    <t>Accumulated Depreciation and impairment losses</t>
  </si>
  <si>
    <t>Electricity generation and transmission, at fair value (b)</t>
  </si>
  <si>
    <t>Accumulated Depreciation</t>
  </si>
  <si>
    <t>Road networks, at fair value (c)</t>
  </si>
  <si>
    <t>Other infrastructure, at fair value</t>
  </si>
  <si>
    <t>Plant, equipment and other, at fair value</t>
  </si>
  <si>
    <t>Fixed Assets under construction</t>
  </si>
  <si>
    <t>Total Property, Plant and Equipment</t>
  </si>
  <si>
    <t>Water storage and distribution, at fair value (d)</t>
  </si>
  <si>
    <t>(a) Building valuations are provided by Western Australian Land Information Authority (Valuation Services Branch) and by other independent professional valuers. Revaluations are made with sufficient regularity to ensure that the carrying amount does not materially differ from fair value at reporting date.</t>
  </si>
  <si>
    <t>(b) Electricity generation and transmission includes the cost of decommissioning of property, plant and equipment including the cost of dismantling and removing the asset and restoring the site on which it is located, to the extent that these costs are also recognised as a provision.</t>
  </si>
  <si>
    <t>(c) Road infrastructure comprising roads, bridges and road furniture was valued at fair value by the Commissioner of Main Roads’ Engineer at 30 June 2018.</t>
  </si>
  <si>
    <t>(d) Water storage and distribution, comprising pipelines, outfalls and fittings, dams, reservoirs, bores and tanks, ocean outfalls, pump stations and treatment plants, drains and channels and other structures, are reported at deemed cost being a revalued amount prior to transition that approximates the fair value as at date of valuation.</t>
  </si>
  <si>
    <t>Note 14</t>
  </si>
  <si>
    <t xml:space="preserve"> RECONCILIATION OF LAND AND OTHER PROPERTY, PLANT AND EQUIPMENT (a)</t>
  </si>
  <si>
    <t>30 June 2018</t>
  </si>
  <si>
    <t>Land</t>
  </si>
  <si>
    <t>Land 
under 
Roads</t>
  </si>
  <si>
    <t>Electricity
generation
and transmission</t>
  </si>
  <si>
    <t>Road
networks</t>
  </si>
  <si>
    <t>Other 
Infra-
structure</t>
  </si>
  <si>
    <t>Plant, 
equip &amp; 
other</t>
  </si>
  <si>
    <t>Fixed Assets 
under 
Construction</t>
  </si>
  <si>
    <t>Carrying amount at beginning of year</t>
  </si>
  <si>
    <t>Additions</t>
  </si>
  <si>
    <t>Disposals</t>
  </si>
  <si>
    <t>Transfers in/-out</t>
  </si>
  <si>
    <t>Revaluation increments/-decrements</t>
  </si>
  <si>
    <t>Impairment losses</t>
  </si>
  <si>
    <t>Carrying amount at end of year</t>
  </si>
  <si>
    <t>Restated 30 June 2017 (b)</t>
  </si>
  <si>
    <t>Water storage
and 
distribution</t>
  </si>
  <si>
    <t>Other Infra-
structure</t>
  </si>
  <si>
    <t>(a) Information on fair value measurements is provided in Note 15.</t>
  </si>
  <si>
    <t>(b) See Note 3(y): Correction of overstated land valuations.</t>
  </si>
  <si>
    <t>Note 15</t>
  </si>
  <si>
    <t>FAIR VALUE MEASUREMENTS</t>
  </si>
  <si>
    <t>Level 1(a)</t>
  </si>
  <si>
    <t>Level 2 (b)</t>
  </si>
  <si>
    <t>Level 3 (c)</t>
  </si>
  <si>
    <t>Fair value 
at end of period</t>
  </si>
  <si>
    <t>Assets classified as held for sale (Note 19)</t>
  </si>
  <si>
    <t>Land (Note 12,14)</t>
  </si>
  <si>
    <t>Land under roads (Note 12,14)</t>
  </si>
  <si>
    <t>Buildings (Note 13,14)</t>
  </si>
  <si>
    <t>Electricity generation and transmission (Note 13,14)</t>
  </si>
  <si>
    <t>Road networks (Note 13,14)</t>
  </si>
  <si>
    <t>Other infrastructure (Note 13,14)</t>
  </si>
  <si>
    <t>Plant, equipment and other (Note 13,14)</t>
  </si>
  <si>
    <t>Biological assets (Note 16)</t>
  </si>
  <si>
    <t>Investment property (Note 20)</t>
  </si>
  <si>
    <t>Restated 30 June 2017 (d)</t>
  </si>
  <si>
    <t>Water storage and distribution (Note 13,14)</t>
  </si>
  <si>
    <t>(a) Assets valued using quoted prices (unadjusted) in active markets for identical assets.</t>
  </si>
  <si>
    <t>(b) Assets valued using inputs based on observable market data (either directly or indirectly).</t>
  </si>
  <si>
    <t>(c) Assets valued using inputs not based on observable market data.</t>
  </si>
  <si>
    <t>(d) See Note 3(y): Correction of overstated land valuations.</t>
  </si>
  <si>
    <t>Fair value measurements using significant unobservable inputs (Level 3) (a) (b)</t>
  </si>
  <si>
    <t>Fair value at start of period</t>
  </si>
  <si>
    <t>Revaluation increments/-decrements recognised in Operating Statement</t>
  </si>
  <si>
    <t>Revaluation increments/-decrements recognised in All other movements in equity</t>
  </si>
  <si>
    <t>Transfers from/-to Level 2</t>
  </si>
  <si>
    <t>Transfers between asset classes</t>
  </si>
  <si>
    <t>Fair value at end of period</t>
  </si>
  <si>
    <t>Restated 30 June 2017 (c)</t>
  </si>
  <si>
    <t>(a)  There were no gains or losses for the period included in Operating Result for assets held at the end of the reporting period, under ‘Net gains on assets/liabilities’.</t>
  </si>
  <si>
    <t>(b) There was no change in unrealised gains or loss for the period included in the Operating Result for assets held at the end of the reporting period.</t>
  </si>
  <si>
    <t>(c) See Note 3(y): Correction of overstated land valuations.</t>
  </si>
  <si>
    <t>Fair value measurements using significant unobservable inputs (Level 3) (a)</t>
  </si>
  <si>
    <t>Assets classified 
as held for sale</t>
  </si>
  <si>
    <t>Water 
storage and 
distribution</t>
  </si>
  <si>
    <t>Revaluation increments/-decrements recognised in Operating Result (a)</t>
  </si>
  <si>
    <t>Lease incentives paid</t>
  </si>
  <si>
    <t>Proceeds from sale of Investment property</t>
  </si>
  <si>
    <t>Realised gain on disposal of Investment property</t>
  </si>
  <si>
    <t>Revaluation increments/-decrements recognised in Operating Result (b)</t>
  </si>
  <si>
    <t>Transfres from/-to Level 1</t>
  </si>
  <si>
    <t>Net proceeds from sale of Assets classified as held for sale</t>
  </si>
  <si>
    <t>Realised gain on sale of Assets classified as held for sale</t>
  </si>
  <si>
    <t>(a)     There was no change in unrealised gains or loss for the period included in the Operating Result for assets held at the end of the reporting period.</t>
  </si>
  <si>
    <t>(b)     Represents gains or losses for the period included in the Operating Result for assets held at the end of the reporting period, under ‘Net gains on assets/liabilities’.</t>
  </si>
  <si>
    <t>(c)     See Note 3(y): Correction of overstated land valuations.</t>
  </si>
  <si>
    <t>Freight, Railway, Systems and Bus Infrastructure</t>
  </si>
  <si>
    <t xml:space="preserve">Independent valuations were obtained by the Public Transport Authority for the following unobservable inputs. </t>
  </si>
  <si>
    <t>Unobservable input</t>
  </si>
  <si>
    <t xml:space="preserve">Input from </t>
  </si>
  <si>
    <t xml:space="preserve">independent valuation </t>
  </si>
  <si>
    <t>report obtained in</t>
  </si>
  <si>
    <t>Replacement cost per kilometre of rail network</t>
  </si>
  <si>
    <t>Replacement cost per cubic metre of railway ballast</t>
  </si>
  <si>
    <t>Replacement cost per sleeper (other rail)</t>
  </si>
  <si>
    <t>Replacement cost per sleeper (freight)</t>
  </si>
  <si>
    <t>Replacement cost per kilometre of overhead railway traction wiring</t>
  </si>
  <si>
    <t>Railway station replacement cost per square metre floor area</t>
  </si>
  <si>
    <t>Replacement cost per kilometre of rail line (freight)</t>
  </si>
  <si>
    <t>Replacement cost per kilometre of rail line (other rail)</t>
  </si>
  <si>
    <t>Replacement cost per railway signalling system</t>
  </si>
  <si>
    <t>Railway tunnel replacement cost per metre</t>
  </si>
  <si>
    <t>Replacement cost per square metre floor area (bus stations)</t>
  </si>
  <si>
    <t>Replacement cost per individual bus infrastructure items</t>
  </si>
  <si>
    <t>Replacement cost per individual systems infrastructure items</t>
  </si>
  <si>
    <t>Replacement cost per kilometre of systems infrastructure cabling</t>
  </si>
  <si>
    <t>General Government (a)</t>
  </si>
  <si>
    <t xml:space="preserve">Asset Measured at Fair Value </t>
  </si>
  <si>
    <t>Valuation Technique(s)</t>
  </si>
  <si>
    <t>Unobservable inputs</t>
  </si>
  <si>
    <t>Current Replacement Cost</t>
  </si>
  <si>
    <t>Consumed economic benefit/obsolescence of asset
Percentage rate of add-on cost - buildings and building sub-classes
Average installation costs - transportables</t>
  </si>
  <si>
    <t>Market Approach</t>
  </si>
  <si>
    <t>Selection of land with similar approximate utility</t>
  </si>
  <si>
    <t>Selection of land with restricted utility</t>
  </si>
  <si>
    <t>Value in Use</t>
  </si>
  <si>
    <t>Difference between hypothetical alternate land use value and current use land value</t>
  </si>
  <si>
    <t>Land under roads</t>
  </si>
  <si>
    <t>Selection of land adjoining road reserve</t>
  </si>
  <si>
    <t xml:space="preserve">Effective Age </t>
  </si>
  <si>
    <t>Percentage rate add-on cost</t>
  </si>
  <si>
    <t>Average installation costs</t>
  </si>
  <si>
    <t>Residual value of 25% of current replacement cost</t>
  </si>
  <si>
    <t>Consumed economic benefit/obsolescence of asset</t>
  </si>
  <si>
    <t>Road networks</t>
  </si>
  <si>
    <t>Historical cost per cubic metre (m3)</t>
  </si>
  <si>
    <t>Other infrastructure</t>
  </si>
  <si>
    <t>Application of a cost of construction index to historical cost</t>
  </si>
  <si>
    <t>Historical cost per library and artwork collection</t>
  </si>
  <si>
    <t>Reconciliations of the opening and closing balances are provided in Note 14,17,19, 20 and 21.</t>
  </si>
  <si>
    <t>Total Public Sector (a)</t>
  </si>
  <si>
    <t>Consumed economic benefit/obsolescence for asset</t>
  </si>
  <si>
    <t>Electricity generation and transmission</t>
  </si>
  <si>
    <t>Consumed economic benefit/obsolescence of electricity infrastructure</t>
  </si>
  <si>
    <t>Historical cost of electricity infrastructure per km2</t>
  </si>
  <si>
    <t>Water storage and distribution</t>
  </si>
  <si>
    <t>Consumed economic benefit/ obsolescence of asset</t>
  </si>
  <si>
    <t>Freight Network Infrastructure - Current Replacement 
Cost</t>
  </si>
  <si>
    <t>Replacement cost per kilometre of network</t>
  </si>
  <si>
    <t>Replacement cost per kilometre of rail</t>
  </si>
  <si>
    <t>Replacement cost per cubic metres of ballast</t>
  </si>
  <si>
    <t>Replacement cost per sleeper</t>
  </si>
  <si>
    <t>Railway Infrastructure - Current Replacement 
Cost</t>
  </si>
  <si>
    <t>Replacement cost per individual tunnel</t>
  </si>
  <si>
    <t>Replacement cost per station structure</t>
  </si>
  <si>
    <t>Replacement cost per kilometre of rail line</t>
  </si>
  <si>
    <t>Replacement cost per signal</t>
  </si>
  <si>
    <t>Replacement cost per kilometre of overhead traction wiring</t>
  </si>
  <si>
    <t>Systems Infrastructure - Current Replacement Cost</t>
  </si>
  <si>
    <t>Replacement cost per individual items</t>
  </si>
  <si>
    <t>Replacement cost per kilometre of cabling</t>
  </si>
  <si>
    <t>Bus Infrastructure- Current Replacement Cost</t>
  </si>
  <si>
    <t>Replacement cost per square metre floor area (m2)</t>
  </si>
  <si>
    <t>Standing Timber 
(Native Forests) - Discounted Cash Flow</t>
  </si>
  <si>
    <t xml:space="preserve">Estimated future timber market prices (gross profit) per cubic metre </t>
  </si>
  <si>
    <t xml:space="preserve">Estimated average volume per annum </t>
  </si>
  <si>
    <t xml:space="preserve">Estimated management costs per cubic metre to sell the volume </t>
  </si>
  <si>
    <t>Standing Timber 
(Sandlewood) - Discounted 
Cash Flow</t>
  </si>
  <si>
    <t>Estimated future timber market prices based on AUS/USD forward exchange rates provided by Western Australian Treasury Corporation</t>
  </si>
  <si>
    <t>Weighted average price for products</t>
  </si>
  <si>
    <t>Estimated average volume per annum</t>
  </si>
  <si>
    <t>Estimated cost per tonne to harvest, produce and sell the volume over the forecast horizon</t>
  </si>
  <si>
    <t>Standing Timber 
(Plantations) - Discounted 
Cash Flow</t>
  </si>
  <si>
    <t>The area stocked</t>
  </si>
  <si>
    <t>Estimated future timber market prices per cubic metre</t>
  </si>
  <si>
    <t>Future wood flow projections</t>
  </si>
  <si>
    <t>Sandalwood Plantations - Discounted Cash Flow</t>
  </si>
  <si>
    <t>Estimated future timber market prices based on AUS/USD forward exchange rates to 2037 provided by Western Australian Treasury Corporation.</t>
  </si>
  <si>
    <t>The weighted average price for products</t>
  </si>
  <si>
    <t>Esperance pine Plantations - Discounted Cash Flow</t>
  </si>
  <si>
    <t>Estimated future timber average market proces per hectare</t>
  </si>
  <si>
    <t>Estimated cost per hectare to harvest, produce and sell the volumn eover the forecast horizon</t>
  </si>
  <si>
    <t>(a) Reconciliations of the opening and closing balances are provided in Note 14,17,19, 20 and 21.</t>
  </si>
  <si>
    <t>Note 16</t>
  </si>
  <si>
    <t>BIOLOGICAL ASSETS (a)</t>
  </si>
  <si>
    <t>Native and plantation standing trees</t>
  </si>
  <si>
    <t>Livestock and other</t>
  </si>
  <si>
    <t>Total Biological Assets</t>
  </si>
  <si>
    <t>Reconciliation of Biological Assets</t>
  </si>
  <si>
    <t xml:space="preserve">Reconciliation of changes in the carrying amount of biological assets at the beginning and the end of the year are set out below. </t>
  </si>
  <si>
    <t>Standing
Trees</t>
  </si>
  <si>
    <t>Livestock and Other</t>
  </si>
  <si>
    <t>Gain/-loss from changes in fair value</t>
  </si>
  <si>
    <t>Purchases</t>
  </si>
  <si>
    <t>Native and plantation standing trees (b)</t>
  </si>
  <si>
    <t>(a) Information on fair value measurements is provided in Note 15.</t>
  </si>
  <si>
    <t>(b) Native and plantation standing trees consist of mature and maturing standing trees stated at fair value less estimated selling costs, determined by valuations provided by Forest Products Commission each year, based on discounted cash flow models using a pre-tax weighted average cost of capital, supported by market evidence.</t>
  </si>
  <si>
    <t xml:space="preserve">Note: Columns/rows may not add due to rounding. </t>
  </si>
  <si>
    <t>Note 17</t>
  </si>
  <si>
    <t>INVENTORIES</t>
  </si>
  <si>
    <t>Other Inventories</t>
  </si>
  <si>
    <t>Other materials and stores - at cost</t>
  </si>
  <si>
    <t>Other materials and stores - at net replacement cost</t>
  </si>
  <si>
    <t>Other - at cost</t>
  </si>
  <si>
    <t>Other - at net realisable value</t>
  </si>
  <si>
    <t>Total Other inventories</t>
  </si>
  <si>
    <t>Total Inventories</t>
  </si>
  <si>
    <t>Land Inventories</t>
  </si>
  <si>
    <t>Land acquisition and development - at cost</t>
  </si>
  <si>
    <t>Land acquisition and development - at net realisable value</t>
  </si>
  <si>
    <t>Total Land inventories</t>
  </si>
  <si>
    <t>Precious metals - at net realisable value</t>
  </si>
  <si>
    <t>Power station fuel stocks - at cost</t>
  </si>
  <si>
    <t>Note 18</t>
  </si>
  <si>
    <t>INTANGIBLE ASSETS</t>
  </si>
  <si>
    <t>Computer software</t>
  </si>
  <si>
    <t>Accumulated amortisation and impairment losses</t>
  </si>
  <si>
    <t>Software in progress</t>
  </si>
  <si>
    <t>Total Intangible Assets</t>
  </si>
  <si>
    <t>Reconciliation of Intangibles</t>
  </si>
  <si>
    <t>Computer
Software</t>
  </si>
  <si>
    <t>Software in
progress</t>
  </si>
  <si>
    <t>Accumulated amortisation written back</t>
  </si>
  <si>
    <t>30 June 2017</t>
  </si>
  <si>
    <t>Renewable Energy Certificates</t>
  </si>
  <si>
    <t xml:space="preserve">Renewable Energy Certificates </t>
  </si>
  <si>
    <t>Note 19</t>
  </si>
  <si>
    <t>ASSETS CLASSIFIED AS HELD FOR SALE</t>
  </si>
  <si>
    <t>Assets held for sale primarily relates to: a transfer of land held for sale from the Department of Agriculture to the Department of Primary Industries and Regional Development ($72 million), the Commissioner of Main Roads ($12 million land and buildings held for sale and $2 million of land sold during the year), the Department of Health ($12 million buildings sold during the year), the Department of Fire and Emergency Services ($8 million land sold during the year, relating to the former FESA house site), the Department of Planning, Lands and Heritage ($8 million land held for sale), and the Department of Transport ($8 million property, plant and equipment held for sale, relating to the Welshpool Vehicle Examination Centre).</t>
  </si>
  <si>
    <t>Reconciliation of Assets classified as held for sale</t>
  </si>
  <si>
    <t>Reconciliation of changes in the carrying amount of assets classified as held for sale at the beginning and the end of the year are set out below:</t>
  </si>
  <si>
    <t>Assets reclassified as held for sale</t>
  </si>
  <si>
    <t>Write Down less cost to sell</t>
  </si>
  <si>
    <t>Assets sold</t>
  </si>
  <si>
    <t>Revaluation increment/-decrement</t>
  </si>
  <si>
    <t>Transfers out/other</t>
  </si>
  <si>
    <t>In addition to those disclosed for the general government sector, assets held for sale by the total public sector primarily comprise of: Synergy ($34 million assets held for sale, relating to its Albany and Grasmere wind farm assets), and the Housing Authority ($22 million rental properties held for sale, during the year there was $28 million sold).</t>
  </si>
  <si>
    <t>Note 20</t>
  </si>
  <si>
    <t>INVESTMENT PROPERTIES (a)</t>
  </si>
  <si>
    <t>Transfers to property held for sale /-disposals(b)</t>
  </si>
  <si>
    <t>Transfers to Buildings</t>
  </si>
  <si>
    <t>(b) The Insurance Commission sold the Westralia Square property at 141 St Georges Terrace on 27 October 2017.</t>
  </si>
  <si>
    <t xml:space="preserve">Note: Columns may not add due to rounding. </t>
  </si>
  <si>
    <t>Note 21</t>
  </si>
  <si>
    <t>BORROWINGS</t>
  </si>
  <si>
    <t>Bank Overdrafts</t>
  </si>
  <si>
    <t>Finance leases - secured (a)</t>
  </si>
  <si>
    <t>Domestic and foreign borrowings (b)</t>
  </si>
  <si>
    <t>Borrowings(c)</t>
  </si>
  <si>
    <t xml:space="preserve">Total (c) </t>
  </si>
  <si>
    <t>(a)</t>
  </si>
  <si>
    <t>Finance Leases</t>
  </si>
  <si>
    <t>Lease liabilities are effectively secured as the rights to the leased assets revert to the lessor in the event of default. Amounts payable under finance leases are as follows.</t>
  </si>
  <si>
    <t>Minimum lease payments due:</t>
  </si>
  <si>
    <t>- not later than one year</t>
  </si>
  <si>
    <t>- later than one year and not later than five years</t>
  </si>
  <si>
    <t>- later than five years</t>
  </si>
  <si>
    <t>Minimum lease payments</t>
  </si>
  <si>
    <t>Future finance charges</t>
  </si>
  <si>
    <t>Total finance lease liabilities</t>
  </si>
  <si>
    <t>Amounts expected to be settled:</t>
  </si>
  <si>
    <t>- later than one year</t>
  </si>
  <si>
    <t>(b)</t>
  </si>
  <si>
    <t>Foreign currency borrowings - the general government sector had no foreign currency borrowings at the reporting date or at the same time last year.</t>
  </si>
  <si>
    <t>(c)</t>
  </si>
  <si>
    <t>Borrowings - maturity profile</t>
  </si>
  <si>
    <t>The maturity profile of borrowings, at fair value is as follows:</t>
  </si>
  <si>
    <t xml:space="preserve">$m </t>
  </si>
  <si>
    <t>Bank overdrafts</t>
  </si>
  <si>
    <t>Foreign currency borrowings - at 30 June 2018,  the total public sector reported no foreign currency borrowing at Australian dollar equivalents with the amounts in United States dollars (30 June 2017: $357 million).</t>
  </si>
  <si>
    <t>At the reporting date, all foreign currency borrowings have either been hedged, swapped, covered forward specifically or invested in the foreign currency market. Consequently, any gain or loss on the transaction of the foreign currency borrowing is matched by a corresponding loss or gain made on the foreign currency contract or the foreign currency investment.</t>
  </si>
  <si>
    <t>Note 22</t>
  </si>
  <si>
    <t>UNFUNDED SUPERANNUATION</t>
  </si>
  <si>
    <t>Defined Benefit superannuation schemes:</t>
  </si>
  <si>
    <t>Pension Scheme</t>
  </si>
  <si>
    <t>Gold State Super Scheme</t>
  </si>
  <si>
    <t>Judges' Pension Scheme</t>
  </si>
  <si>
    <t>Parliamentary Superannuation Scheme</t>
  </si>
  <si>
    <t>Total Defined Benefit superannuation schemes</t>
  </si>
  <si>
    <t>Defined contribution superannuation scheme: West State Superannuation Scheme</t>
  </si>
  <si>
    <t>The superannuation liability for the general government sector at 30 June 2018 was $6.541 million (2017 $7.043 million). The liability represents  98.6% (30 June 2017: 98.3%) of the whole-of-government total superannuation liability of $6,637 million at 30 June 2018 (30 June 2017: $7,166 million).
The disclosure information included in the Total Public Sector note below also applies to the general government sector.</t>
  </si>
  <si>
    <t>(i)</t>
  </si>
  <si>
    <t>The Government Employees Superannuation Board (GESB) administers the following superannuation schemes (see Note 3 (Superannuation)).</t>
  </si>
  <si>
    <t>These benefits under these schemes are partially unfunded and the liabilities for future payments are provided for at reporting date.  The liabilities under these schemes have been calculated annually by an actuary engaged by Treasury, using the Projected Unit Credit method. The expected future payments are discounted to present value using market yields at the reporting date on Commonwealth government bonds with terms to maturity that match, as closely as possible the estimated future cash outflows.</t>
  </si>
  <si>
    <t>Employees who do not qualify for membership to the various defined benefit plan schemes become non-contributory members of the defined contribution plan, compliant with the Commonwealth Government’s Superannuation Guarantee (Administration) Act 1992.  The West State Superannuation scheme, an accumulation fund is administered by GESB. From 30 March 2012, existing member of both the West State Superannuation and the GESB Super schemes, and new employees have been able to choose their preferred superannuation fund provider.</t>
  </si>
  <si>
    <t>The public sector has no further obligation to the defined contribution if there are insufficient assets to pay employees the benefits relating to their services rendered in current and prior periods, except for, the unfunded portion of the West State Superannuation scheme for which the unfunded West State Super benefits are being amortised over the period to 2021. The then Government agreed to amortise the unfunded liability over 20 years from 1 July 2001, when GESB introduced Member Investment Choice from the same date. The liability has been determined as the present value of the amortisation payments, discounted at market yields at the reporting date</t>
  </si>
  <si>
    <t xml:space="preserve">
Note: Columns may not add due to rounding.</t>
  </si>
  <si>
    <t>The actuary has applied the following principal assumptions in assessing the defined benefit superannuation liabilities as reporting date and for following year expense.</t>
  </si>
  <si>
    <t>%</t>
  </si>
  <si>
    <t>Discount rate (gross of tax) (a)</t>
  </si>
  <si>
    <t>Salary rate (b)</t>
  </si>
  <si>
    <t>Inflation (pensions)</t>
  </si>
  <si>
    <t>(a)    The discount rate is based on the average term of liabilities.</t>
  </si>
  <si>
    <t>(b)     Assumed rate of salary inflation is 1.5% per annum for the first three years and 4.2% per annum thereafter.</t>
  </si>
  <si>
    <t>(iii)</t>
  </si>
  <si>
    <t>Major categories of defined benefit plan assets as a percentage of total fund assets(c) are as follows:</t>
  </si>
  <si>
    <t>Class 1 (d)</t>
  </si>
  <si>
    <t>Class 2 (e)</t>
  </si>
  <si>
    <t>Class 3 (f)</t>
  </si>
  <si>
    <t>Equities</t>
  </si>
  <si>
    <t>Cash and Investment funds</t>
  </si>
  <si>
    <t>Others</t>
  </si>
  <si>
    <t>(c)     Only the Pension Scheme and Gold State Super Scheme have plan assets. The Judges’ Pension and Parliamentary Superannuation Schemes are unfunded with no employer/employee contributions.</t>
  </si>
  <si>
    <t>(d) Quoted in active markets.</t>
  </si>
  <si>
    <t>(e) Significant observable inputs.</t>
  </si>
  <si>
    <t>(f) Unobservable inputs.</t>
  </si>
  <si>
    <t>Movement in net liability</t>
  </si>
  <si>
    <t>Net liability/(asset) in balance sheet at end of prior year</t>
  </si>
  <si>
    <t>Expense recognised in profit and loss</t>
  </si>
  <si>
    <t>Employer contributions</t>
  </si>
  <si>
    <t>Remeasurements</t>
  </si>
  <si>
    <t>Net liability/(asset) in balance sheet at end of year</t>
  </si>
  <si>
    <t>The net liability of defined benefit plans recognised in the balance sheet is as follows:</t>
  </si>
  <si>
    <t>Total defined benefit obligations</t>
  </si>
  <si>
    <t>Scheme assets</t>
  </si>
  <si>
    <t>Net liability(g)</t>
  </si>
  <si>
    <t>(g)    Based on the actuarial valuation, the net liabilities fall due with the following.</t>
  </si>
  <si>
    <t>Not later than one year</t>
  </si>
  <si>
    <t>Later than one year</t>
  </si>
  <si>
    <t>Details of the deficit of the defined benefit plans measured in accordance with AAS 25 Financial Reporting by Superannuation Plans as determined from the plans’ most recent financial report are shown below:</t>
  </si>
  <si>
    <t>Pension 
Scheme</t>
  </si>
  <si>
    <t>Gold State 
Super 
Scheme(h)</t>
  </si>
  <si>
    <t>Judges'
Pension
Scheme</t>
  </si>
  <si>
    <t>Parliamentary
Superannuation
Scheme</t>
  </si>
  <si>
    <t>Gross accrued benefits</t>
  </si>
  <si>
    <t>Net market value of plan assets</t>
  </si>
  <si>
    <t>Net liability</t>
  </si>
  <si>
    <t>The amounts recorded for the Gold State Superannuation Scheme relate to the scheme as a whole (ie. The pre-transfer benefit component plus the concurrently funded benefit component). The funding policy in respect of the defined benefit plans is directed at ensuring that benefits accruing to members and beneficiaries are fully funded at the time the benefits become payable.  As such, the actuary has considered long-term trends in such factors as scheme membership, salary growth and average market value of the schemes’ assets when advising on employer and employee contribution rates.</t>
  </si>
  <si>
    <t>The amounts recognised in the operating statement in respect of the defined benefit plans are as follows:</t>
  </si>
  <si>
    <t>Total employer current service cost</t>
  </si>
  <si>
    <t>Net interest cost</t>
  </si>
  <si>
    <t>Recognised actuarial -gains/losses</t>
  </si>
  <si>
    <t>Reconciliation of the fair value of defined benefit superannuation assets at the beginning and at the end of the year are set out below</t>
  </si>
  <si>
    <t>Fair value plan assets at beginning of year</t>
  </si>
  <si>
    <t>Actual participant contributions</t>
  </si>
  <si>
    <t>Actual operating costs</t>
  </si>
  <si>
    <t>Actual benefit payments</t>
  </si>
  <si>
    <t>Expected plan assets at end of year</t>
  </si>
  <si>
    <t>Return in excess of interest income</t>
  </si>
  <si>
    <t>Fair value of plan assets at end of year</t>
  </si>
  <si>
    <t>Reconciliation of the fair value of defined benefit superannuation obligations at the beginning and at the end of the year are set out below</t>
  </si>
  <si>
    <t>Defined benefit obligation at beginning of year</t>
  </si>
  <si>
    <t>Employer service cost plus operating costs</t>
  </si>
  <si>
    <t>Interest cost</t>
  </si>
  <si>
    <t>Expected defined benefit obligations at end of year</t>
  </si>
  <si>
    <t>Actuarial -gain/loss on liabilities</t>
  </si>
  <si>
    <t>Adjustment for asset ceiling</t>
  </si>
  <si>
    <t>Defined benefit obligation at end of year</t>
  </si>
  <si>
    <t>Reconciliation of actuarial -gain/loss on assets and liabilities are set out below:</t>
  </si>
  <si>
    <t>Unrecognised actuarial -gain/loss at beginning of year</t>
  </si>
  <si>
    <t>Actuarial -gain/loss due to demographic assumptions</t>
  </si>
  <si>
    <t>Actuarial -gain/loss due to financial assumptions</t>
  </si>
  <si>
    <t>Actuarial -gain/loss arising from experience</t>
  </si>
  <si>
    <t>Amount recognised during year in 'other economic flows'</t>
  </si>
  <si>
    <t>Unrecognised actuarial -gain/loss at end of year</t>
  </si>
  <si>
    <t>Liabilities for defined benefit schems at 30 June for the last five years as follows.</t>
  </si>
  <si>
    <t>Actual assets</t>
  </si>
  <si>
    <t>Deficit/-surplus</t>
  </si>
  <si>
    <t>Sensitivity Analysis</t>
  </si>
  <si>
    <t>Sensitivity analysis for the defined benefit obligation is presented on the following scenarios(h).</t>
  </si>
  <si>
    <t>Sensitivity to discount rate</t>
  </si>
  <si>
    <t>+1.0 percentage point discount rate</t>
  </si>
  <si>
    <t>-1.0 percentage point discount rate</t>
  </si>
  <si>
    <t>Discount rate</t>
  </si>
  <si>
    <t>Defined benefit obligation ($m)</t>
  </si>
  <si>
    <t>Changes in obligation ($m)</t>
  </si>
  <si>
    <t>Percentage changes in obligation</t>
  </si>
  <si>
    <t>Sensitivity to future salary increase</t>
  </si>
  <si>
    <t>+1.0% future salary increase rate</t>
  </si>
  <si>
    <t>-1.0% future salary increase rate</t>
  </si>
  <si>
    <t>Future salary increases</t>
  </si>
  <si>
    <t>2.5% for the first three years and 5.2% thereafter</t>
  </si>
  <si>
    <t>0.5% for the first four three and 3.2% thereafter</t>
  </si>
  <si>
    <t>3.0% for the first year, 2.5% for the next three years and 5.2% thereafter</t>
  </si>
  <si>
    <t>1.0% for the first year, 0.5% for the next three years and 3.2% thereafter</t>
  </si>
  <si>
    <t>Sensitivity to pension indexation rate</t>
  </si>
  <si>
    <t>+1.0% pension indexation rate</t>
  </si>
  <si>
    <t>-1.0% pension indexation rate</t>
  </si>
  <si>
    <t>Pension increases</t>
  </si>
  <si>
    <t>Sensitivity to mortality</t>
  </si>
  <si>
    <t>1 year increase in future life expectancy</t>
  </si>
  <si>
    <t>1 year decrease in future life expectancy</t>
  </si>
  <si>
    <t>(h)     Sensitivity figures do not include Gold State Superannuation Scheme reserves amounting to $44 million (30 June 2017: $46 million).</t>
  </si>
  <si>
    <t>Note 23</t>
  </si>
  <si>
    <t>OTHER EMPLOYEE BENEFITS</t>
  </si>
  <si>
    <t>Annual leave</t>
  </si>
  <si>
    <t>Long service leave</t>
  </si>
  <si>
    <t xml:space="preserve"> Assessments indicate that actual settlement of the annual leave liabilities is expected to occur as follows.</t>
  </si>
  <si>
    <t>Within 12 months of reporting date</t>
  </si>
  <si>
    <t>More than 12 months after reporting date</t>
  </si>
  <si>
    <t>Assessments indicate that actual settlement of the long service leave liabilities  is expected to occur as follows.</t>
  </si>
  <si>
    <t>Note 24</t>
  </si>
  <si>
    <t>OTHER LIABILITIES</t>
  </si>
  <si>
    <t>Current</t>
  </si>
  <si>
    <t>Insurance claims</t>
  </si>
  <si>
    <t>Interest payable</t>
  </si>
  <si>
    <t>Other provisions</t>
  </si>
  <si>
    <t xml:space="preserve">Other liabilities </t>
  </si>
  <si>
    <t>Total Current Liabilities</t>
  </si>
  <si>
    <t>Non Current</t>
  </si>
  <si>
    <t>Total Non Current Liabilities</t>
  </si>
  <si>
    <t>Total Other Liabilities</t>
  </si>
  <si>
    <t>Reconciliation of Other Provisions</t>
  </si>
  <si>
    <t>Employment
on-costs</t>
  </si>
  <si>
    <t>Restoration
costs</t>
  </si>
  <si>
    <t>Additional provisions recognised</t>
  </si>
  <si>
    <t>Amounts used</t>
  </si>
  <si>
    <t>Unused amounts reversed</t>
  </si>
  <si>
    <t>Note: Columns/rows may not add due to rounding.</t>
  </si>
  <si>
    <t>Insurance claims (a)</t>
  </si>
  <si>
    <t>Decommissioning
costs</t>
  </si>
  <si>
    <t>Unwinding of the discount</t>
  </si>
  <si>
    <t>(a) Insurance claims</t>
  </si>
  <si>
    <t>The liabilities for outstanding insurance claims comprise:</t>
  </si>
  <si>
    <t>Third Party Insurance Fund</t>
  </si>
  <si>
    <t>Government Insurance Fund</t>
  </si>
  <si>
    <t>RiskCover</t>
  </si>
  <si>
    <t>Motor Vehicle (Catastrophic Injuries) Fund</t>
  </si>
  <si>
    <t>Liability for outstanding claims (undiscounted)</t>
  </si>
  <si>
    <t>Discount to present value</t>
  </si>
  <si>
    <t>Total Liability for outstanding claims (undiscounted)</t>
  </si>
  <si>
    <t>Claims expected to be paid:</t>
  </si>
  <si>
    <t>Inflation rate</t>
  </si>
  <si>
    <t>Note 25</t>
  </si>
  <si>
    <t>RECONCILIATION OF NET CASH FLOWS FROM OPERATING ACTIVITIES TO SURPLUS FOR THE PERIOD</t>
  </si>
  <si>
    <t>Surplus /-deficit for period</t>
  </si>
  <si>
    <t>Non-cash movements</t>
  </si>
  <si>
    <t>Increase/-decrease in accrual in employees benefits</t>
  </si>
  <si>
    <t>-Increase/decrease in inventories</t>
  </si>
  <si>
    <t>-Increase/decrease in receivables</t>
  </si>
  <si>
    <t>-Increase/decrease in prepayments and other assets</t>
  </si>
  <si>
    <t>Increase/-decrease in payables</t>
  </si>
  <si>
    <t>Increase/-decrease in other liabilities and accruals</t>
  </si>
  <si>
    <t>Net GST receipts/-payments</t>
  </si>
  <si>
    <t>Other non-cash net asset transfers</t>
  </si>
  <si>
    <t>Adjustment for other non-cash items</t>
  </si>
  <si>
    <t>Net cash flows from operating activities as shown in the Cash Flow Statement</t>
  </si>
  <si>
    <t>Premium discount amortisation</t>
  </si>
  <si>
    <t>Note 26</t>
  </si>
  <si>
    <t>CLOSING CASH BALANCES</t>
  </si>
  <si>
    <t>For the purposes of the  Cash Flow Statement, cash includes cash on hand, cash at bank and investments in highly liquid money market instruments, net of outstanding bank overdrafts.</t>
  </si>
  <si>
    <t>Cash assets as per the Balance Sheet</t>
  </si>
  <si>
    <t>Investments included as cash on the  Cash Flow Statement</t>
  </si>
  <si>
    <t>Total closing cash balance</t>
  </si>
  <si>
    <t>Note 27</t>
  </si>
  <si>
    <t>Restricted Financial Assets</t>
  </si>
  <si>
    <t xml:space="preserve">There are restrictions on the uses of specific purpose Commonwealth grants. </t>
  </si>
  <si>
    <t>Funding received and not yet spent</t>
  </si>
  <si>
    <t xml:space="preserve">total $ </t>
  </si>
  <si>
    <t xml:space="preserve"> million (2017: $629 million).</t>
  </si>
  <si>
    <t>Note 28</t>
  </si>
  <si>
    <t>Summary of Moneys Held In Trust</t>
  </si>
  <si>
    <t>NOTE 28</t>
  </si>
  <si>
    <t>Moneys held in a trustee capacity are not controlled by the State and are excluded from assets and liabilities.  An amount of $434 million was held as at 30 June 2018 in comparison to $423 million in 2017.</t>
  </si>
  <si>
    <t>Note 29</t>
  </si>
  <si>
    <t>EXPENDITURE COMMITMENTS</t>
  </si>
  <si>
    <t xml:space="preserve">Capital expenditure commitments (a)
</t>
  </si>
  <si>
    <t xml:space="preserve">Capital expenditure commitments, being contracted capital expenditure additional to the amounts reported in the financial statements, are expected to require payment as follows.
</t>
  </si>
  <si>
    <t>Later than one year and not later than five years</t>
  </si>
  <si>
    <t>Later than five years</t>
  </si>
  <si>
    <t>Operating leases expenditure commitments</t>
  </si>
  <si>
    <t>In addition to the finance leases for which the liabilities are incorporated in the balance sheet, the government has 
non-cancellable operating leases of buildings for office accommodation and motor vehicles, under which the following amounts are payable.</t>
  </si>
  <si>
    <t>Operating lease expenses for the year amounted to $681 million (2016-17: $698 million).</t>
  </si>
  <si>
    <t>Finance lease expenditure commitments</t>
  </si>
  <si>
    <t>The Western Australian Sports Centre Trust was appointed as the governance agency for Optus Stadium and has capitalised the costs associated with the stadium (Optus stadium officially opened on 21 January 2018).</t>
  </si>
  <si>
    <t>Other commitments</t>
  </si>
  <si>
    <t>The public sector has commitments with private sector contractors for the provision of various services including health services, rail and bus operations. These commitments are payable as follows.</t>
  </si>
  <si>
    <t>(a)     The capital commitments include the following material amounts:</t>
  </si>
  <si>
    <t>·          major health infrastructure totalling $173 million (30 June 2017: $406 million) including spending for the WA Country Health Service Southern Inland Initiative program, Newman hospital redevelopment, ongoing costs associated with the Perth Children’s Hospital , North Metropolitan Health Service's medical equipments and relocation of Fremantle Dental and country hospital upgrades at Newman, Esperance, Kalgoorlie and Karratha Health Campus;</t>
  </si>
  <si>
    <t>·          school infrastructure of $529 million (30 June 2017: $574 million) for the building of new schools, and additions and improvements to primary and high schools;</t>
  </si>
  <si>
    <t>·          road infrastructure spending of $652 million (30 June 2017: $1.1 billion), including the Northlink Stage 2: Perth Darwin National Highway from Reid Highway to Ellenbrook ($176 million), Northlink Stage 3: Perth Darwin National Highway from Ellenbrook to Muchea ($120 million), Mitchell Freeway Southbound Widening from Cedric Street to Vincent Street ($38 million), Design and Construct of Wyndham Spur (Stage 2) and Maggies Jump Up ($29 million) and Design and Construct of the Kwinana Freeway Northbound Widening from Russel Road to Freight Rail ($26 million); and</t>
  </si>
  <si>
    <t>·          spending on the New State Museum $252 million (30 June 2017: $343 million).</t>
  </si>
  <si>
    <t xml:space="preserve">Capital expenditure commitments (b)
</t>
  </si>
  <si>
    <t>Operating lease expenses for the year amounted to $786 million (2016-17: $813 million).</t>
  </si>
  <si>
    <t>The public sector has commitments with private sector contractors for the purchase of electricity and gas, and for the provision of various services including health services and rail and bus operations. These commitments are payable as follows</t>
  </si>
  <si>
    <t>(b)     In addition to the major commitments for the general government sector disclosed above, the following material commitments are included for the total public sector:</t>
  </si>
  <si>
    <t>·          rail and bus infrastructure of $786 million (30 June 2017: $1.2 billion), including the new Forrestfield‑Airport Link ($618 million), additional purchases of buses, coaches and railcars ($61 million), and miscellaneous projects;</t>
  </si>
  <si>
    <t>·          waste and wastewater projects of $280 million (30 June 2017: $338 million) including the Perth Groundwater Replenishment scheme and Woodman Point Wastewater Treatment Plant upgrade;</t>
  </si>
  <si>
    <t>·          housing infrastructure of $95 million (30 June 2017: $137 million), including dwelling construction and upgrades, land development and redevelopment, crisis accommodation program, joint venture land development, new living and affordable housing;</t>
  </si>
  <si>
    <t>·          future purchase of renewable energy certificates by Synergy – $119 million (30 June 2017: $94 million);</t>
  </si>
  <si>
    <t>·          capital expenditure by Pilbara Port Authority – $96 million (30 June 2017: $53 million), for the Channel Marker Replacement Program and Berth 3 Deck Replacement; and</t>
  </si>
  <si>
    <t>·          transmission and distribution capital expenditure by Western Power associated with customer-funded work, asset replacements, undergrounding and information technology initiatives – $155 million (30 June 2017: $156 million).</t>
  </si>
  <si>
    <t>Note 30</t>
  </si>
  <si>
    <t xml:space="preserve">QUANTIFIABLE CONTINGENT ASSETS AND LIABILITIES </t>
  </si>
  <si>
    <t>AT 30 JUNE</t>
  </si>
  <si>
    <t>Contingent Assets</t>
  </si>
  <si>
    <t>General government (a)</t>
  </si>
  <si>
    <t>Public non-financial corporations (b)</t>
  </si>
  <si>
    <t>Contingent Liabilities</t>
  </si>
  <si>
    <t>Contingent liabilities under guarantees, warranties, indemnities and sureties (c)</t>
  </si>
  <si>
    <t>Other contingent liabilites (d)</t>
  </si>
  <si>
    <t>Contingent liabilites in relation to public universities' superannuation liabilities (e)</t>
  </si>
  <si>
    <t>Note 30a</t>
  </si>
  <si>
    <t>FINANCIAL INSTRUMENTS</t>
  </si>
  <si>
    <t>Categories of Financial Instruments</t>
  </si>
  <si>
    <t>In addition to cash and bank overdraft, the carrying amounts of each of the following categories of financial assets and financial liabilities at the balance sheet date are as follows.</t>
  </si>
  <si>
    <t>Financial Assets</t>
  </si>
  <si>
    <t>Financial Liabilities</t>
  </si>
  <si>
    <t>Other financial liabilities</t>
  </si>
  <si>
    <t>Financial assets and liabilities exclude GST receivable/payable to the Australian Taxation Office and National Tax Equivalent arrangements.</t>
  </si>
  <si>
    <t>Fair Values</t>
  </si>
  <si>
    <t>Notional face
Value</t>
  </si>
  <si>
    <t>Net fair
Value</t>
  </si>
  <si>
    <t>Credit 
Exposure</t>
  </si>
  <si>
    <t>Interest rate contracts</t>
  </si>
  <si>
    <t>Forward exchange contracts</t>
  </si>
  <si>
    <t>Futures contracts</t>
  </si>
  <si>
    <t>Commodity contracts</t>
  </si>
  <si>
    <t>Guarantees</t>
  </si>
  <si>
    <t>Othe employee benefits</t>
  </si>
  <si>
    <t>Note 30b</t>
  </si>
  <si>
    <t>Interest rate risk exposure</t>
  </si>
  <si>
    <t>The general governemnt sector’s exposure to interest rate risk and the effective interest rate by class of recognised financial asset and financial liability are shown below.</t>
  </si>
  <si>
    <t>Fixed Interest Maturing in</t>
  </si>
  <si>
    <t>Floating 
interest rate</t>
  </si>
  <si>
    <t>up to 3 months</t>
  </si>
  <si>
    <t>3 to 12
months</t>
  </si>
  <si>
    <t>1 year to
5 years</t>
  </si>
  <si>
    <t>Over 5 
years</t>
  </si>
  <si>
    <t>Total Fixed interest rate</t>
  </si>
  <si>
    <t>Non-interest
bearing</t>
  </si>
  <si>
    <t>Total
carrying
amount</t>
  </si>
  <si>
    <t>Weighted
average effective interest rate</t>
  </si>
  <si>
    <t>Receivables(a)</t>
  </si>
  <si>
    <t>Advances paid:</t>
  </si>
  <si>
    <t>Non-government schools</t>
  </si>
  <si>
    <t>Other advances</t>
  </si>
  <si>
    <t>Financial liabilities</t>
  </si>
  <si>
    <t>Payables(b)</t>
  </si>
  <si>
    <t>Total financial liabilities</t>
  </si>
  <si>
    <t>(a)     The amount of receivables excludes GST recoverable from the Australian Taxation Office (statutory receivable) and National Tax Equivalent Regimes.</t>
  </si>
  <si>
    <t>(b) The amount of payables excludes GST payable to the Australian Taxation Office (statutory payable).</t>
  </si>
  <si>
    <t>The total public sector’s exposure to interest rate risk and the effective interest rate by class of recognised financial asset and financial liability are shown below.</t>
  </si>
  <si>
    <t>Homebuyers</t>
  </si>
  <si>
    <t>Guarantees(c)</t>
  </si>
  <si>
    <t>(a) The amount of receivables excludes GST recoverable from the Australian Taxation Office (statutory receivable).</t>
  </si>
  <si>
    <t>(c) Includes guarantees, warranties, indemnities and sureties. See Note 30: Contingent Assets and Liabilities.</t>
  </si>
  <si>
    <t>Note 30c</t>
  </si>
  <si>
    <t>-1% change</t>
  </si>
  <si>
    <t>+1% change</t>
  </si>
  <si>
    <t>Carrying amount</t>
  </si>
  <si>
    <t>Profit</t>
  </si>
  <si>
    <t>Equity</t>
  </si>
  <si>
    <t>Interest rate sensitivity analysis</t>
  </si>
  <si>
    <t>Total Increase/-Decrease</t>
  </si>
  <si>
    <t>Carrying
amount as at
30 June 2018</t>
  </si>
  <si>
    <t>Fair value measurement at end of reporting period using:</t>
  </si>
  <si>
    <t>Level 2(b)</t>
  </si>
  <si>
    <t>Level 3(c)</t>
  </si>
  <si>
    <t>Carrying
amount as at
30 June 2017</t>
  </si>
  <si>
    <t>(a) Assets/liabilities valued using quoted prices (unadjusted) in active markets for identical assets or liabilities.</t>
  </si>
  <si>
    <t>(b) Assets/liabilities valued using inputs based on observable market data (either directly using prices or indirectly derived from prices.</t>
  </si>
  <si>
    <t>(c) Assets/liabilities valued using inputs not based on observable market data.</t>
  </si>
  <si>
    <t>Note 32</t>
  </si>
  <si>
    <t>DISAGGREGATED INFORMATION</t>
  </si>
  <si>
    <t>Public Non-Financial
Corporations</t>
  </si>
  <si>
    <t>Public Financial
Corporations</t>
  </si>
  <si>
    <t>Inter-sector
Eliminations</t>
  </si>
  <si>
    <t>Total
Public Sector</t>
  </si>
  <si>
    <t>Restated(a)
2017</t>
  </si>
  <si>
    <t>Net actuarial gains - superannuation</t>
  </si>
  <si>
    <t>Total all other movements in equity</t>
  </si>
  <si>
    <t>TOTAL CHANGE IN NET WORTH</t>
  </si>
  <si>
    <t>Less Net acquisition of non-financial assets</t>
  </si>
  <si>
    <t>Balance Sheet</t>
  </si>
  <si>
    <t>Assets held for sale</t>
  </si>
  <si>
    <t>Cashflow Statement</t>
  </si>
  <si>
    <t>STATEMENT OF CHANGES IN EQUITY</t>
  </si>
  <si>
    <t>For the year ended 30 June 2018</t>
  </si>
  <si>
    <t>Restated
Equity at
1 July 2017(a)</t>
  </si>
  <si>
    <t>Change in net worth</t>
  </si>
  <si>
    <t>Contributed
capital</t>
  </si>
  <si>
    <t>Equity at
30 June 2018</t>
  </si>
  <si>
    <t>General Government Sector</t>
  </si>
  <si>
    <t>Accumulated surplus/(deficit)</t>
  </si>
  <si>
    <t>Reserves</t>
  </si>
  <si>
    <t>Accumulated net gain on equity investments in other sector entities</t>
  </si>
  <si>
    <t>Public Non Financial Corporations sector</t>
  </si>
  <si>
    <t>Public Financial Corporations sector</t>
  </si>
  <si>
    <t>Contributed Equity</t>
  </si>
  <si>
    <t>Inter-sector eliminations</t>
  </si>
  <si>
    <t>Note 34</t>
  </si>
  <si>
    <t>RELATED PARTY DISCLOSURES</t>
  </si>
  <si>
    <t>KMP Compensation</t>
  </si>
  <si>
    <t>Key management personnel of the total public sector include all Ministers. Total compensation for KMP for the reporting period are presented in the following bands.</t>
  </si>
  <si>
    <t>(number)</t>
  </si>
  <si>
    <t>Remuneration ($)</t>
  </si>
  <si>
    <t>50,000-100,000</t>
  </si>
  <si>
    <t>100,000-150,000</t>
  </si>
  <si>
    <t>250,000-300,000</t>
  </si>
  <si>
    <t>300,000-350,000</t>
  </si>
  <si>
    <t>350,000-400,000</t>
  </si>
  <si>
    <t>400,000-450,000</t>
  </si>
  <si>
    <t>450,000-500,000</t>
  </si>
  <si>
    <t>500,000-550,000</t>
  </si>
  <si>
    <t>Short-term employee benefits (a)</t>
  </si>
  <si>
    <t>Post-employment benefits</t>
  </si>
  <si>
    <t>Total compensation of Ministers</t>
  </si>
  <si>
    <t>(a) Short term employee benefits include electorate allowances, motor vehicle allowances and accommodation allowances paid to Ministers. Total 2017 benefits include $0.47 million resettlement allowance paid to Ministers who ceased to be members of Parliament during the financial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</si>
</sst>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 \ \ ;\-#,##0\ \ \ ;\-\ \ \ "/>
    <numFmt numFmtId="167" formatCode="#,##0;\-#,##0;\-\ \ \ "/>
    <numFmt numFmtId="168" formatCode="#,##0.000\ \ \ ;\-#,##0.000\ \ \ ;\-\ \ \ "/>
    <numFmt numFmtId="169" formatCode="_-* #,##0_-;\-* #,##0_-;_-* &quot;-&quot;??_-;_-@_-"/>
    <numFmt numFmtId="170" formatCode="#,###\-\ \ \ ;\-#,###\-\ \ \ ;\-\ \ \ "/>
    <numFmt numFmtId="171" formatCode="#,###\-\ \ \ ;#,###\-\ \ \ ;\-\ \ \ "/>
    <numFmt numFmtId="172" formatCode="#,###\-\ \ \ ;\-#,##0\ \ \ ;\-\ \ \ "/>
    <numFmt numFmtId="173" formatCode="[Color10]&quot;ü&quot;;[Blue]&quot;ü&quot;;[Red]&quot;û&quot;;&quot;&quot;"/>
    <numFmt numFmtId="174" formatCode="_-[$€-2]* #,##0.00_-;\-[$€-2]* #,##0.00_-;_-[$€-2]* &quot;-&quot;??_-"/>
    <numFmt numFmtId="175" formatCode="&quot;$&quot;#,##0.0000_);\(&quot;$&quot;#,##0.0000\)"/>
    <numFmt numFmtId="176" formatCode="#,##0,_);[Red]\(#,##0,\);\-"/>
    <numFmt numFmtId="177" formatCode="#,##0.00;[Red]\(#,##0.00\)"/>
    <numFmt numFmtId="178" formatCode="_-* #,##0_-;* \-#,##0_-;_-* &quot;-&quot;??_-;_-@_-"/>
    <numFmt numFmtId="179" formatCode="#,###\-\ \ \ ;\-#,###\ \ \ ;\-\ \ \ "/>
    <numFmt numFmtId="180" formatCode="#,##0\ \ ;\-#,##0\ \ ;\-\ \ \ "/>
    <numFmt numFmtId="181" formatCode="[$-10409]#,##0;\(#,##0\);\-"/>
    <numFmt numFmtId="182" formatCode="[$-C09]d\ mmmm\ yyyy;@"/>
    <numFmt numFmtId="183" formatCode="[&lt;=9999999]###\-####;###\-###\-####"/>
    <numFmt numFmtId="184" formatCode="#,##0;\(#,##0\)"/>
    <numFmt numFmtId="185" formatCode="_-* #,##0.000_-;\-* #,##0.000_-;_-* &quot;-&quot;??_-;_-@_-"/>
    <numFmt numFmtId="186" formatCode="#,##0_ ;\-#,##0\ "/>
    <numFmt numFmtId="187" formatCode="#,##0\ \ \ \ \ ;\-#,##0\ \ \ \ \ ;\-\ \ \ "/>
    <numFmt numFmtId="188" formatCode="\-"/>
    <numFmt numFmtId="189" formatCode="#,##0.0"/>
    <numFmt numFmtId="190" formatCode="#,##0.0;\(#,##0.0\)"/>
    <numFmt numFmtId="191" formatCode="_(* #,##0_);_(* \(#,##0\);_(* &quot;-&quot;??_);_(@_)"/>
    <numFmt numFmtId="192" formatCode="#,###\-"/>
    <numFmt numFmtId="193" formatCode="_-* #,##0.0_-;\-* #,##0.0_-;_-* &quot;-&quot;_-;_-@_-"/>
    <numFmt numFmtId="194" formatCode="0.0"/>
    <numFmt numFmtId="195" formatCode="_-* #,##0,_-;\-* #,##0,_-;_-* &quot;-&quot;??_-;_-@_-"/>
  </numFmts>
  <fonts count="162">
    <font>
      <sz val="8"/>
      <name val="Arial"/>
      <family val="2"/>
    </font>
    <font>
      <sz val="10"/>
      <color theme="1"/>
      <name val="Arial"/>
      <family val="2"/>
    </font>
    <font>
      <sz val="11"/>
      <color theme="1"/>
      <name val="Arial"/>
      <family val="2"/>
    </font>
    <font>
      <b/>
      <u/>
      <sz val="8"/>
      <name val="Arial"/>
      <family val="2"/>
    </font>
    <font>
      <b/>
      <sz val="8"/>
      <name val="Arial"/>
      <family val="2"/>
    </font>
    <font>
      <i/>
      <sz val="8"/>
      <name val="Arial"/>
      <family val="2"/>
    </font>
    <font>
      <b/>
      <i/>
      <sz val="8"/>
      <name val="Arial"/>
      <family val="2"/>
    </font>
    <font>
      <sz val="8"/>
      <name val="Arial"/>
      <family val="2"/>
    </font>
    <font>
      <sz val="4"/>
      <name val="Arial"/>
      <family val="2"/>
    </font>
    <font>
      <i/>
      <sz val="4"/>
      <name val="Arial"/>
      <family val="2"/>
    </font>
    <font>
      <i/>
      <vertAlign val="superscript"/>
      <sz val="8"/>
      <name val="Arial"/>
      <family val="2"/>
    </font>
    <font>
      <sz val="8"/>
      <name val="Arial"/>
      <family val="2"/>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b/>
      <sz val="10"/>
      <color indexed="48"/>
      <name val="Tahoma"/>
      <family val="2"/>
    </font>
    <font>
      <b/>
      <sz val="11"/>
      <color indexed="8"/>
      <name val="Calibri"/>
      <family val="2"/>
    </font>
    <font>
      <sz val="11"/>
      <color indexed="10"/>
      <name val="Calibri"/>
      <family val="2"/>
    </font>
    <font>
      <sz val="10"/>
      <name val="Book Antiqua"/>
      <family val="1"/>
    </font>
    <font>
      <b/>
      <vertAlign val="superscript"/>
      <sz val="10"/>
      <name val="Arial"/>
      <family val="2"/>
    </font>
    <font>
      <i/>
      <vertAlign val="superscript"/>
      <sz val="10"/>
      <name val="Arial"/>
      <family val="2"/>
    </font>
    <font>
      <b/>
      <sz val="12"/>
      <name val="Arial"/>
      <family val="2"/>
    </font>
    <font>
      <b/>
      <vertAlign val="superscript"/>
      <sz val="12"/>
      <name val="Arial"/>
      <family val="2"/>
    </font>
    <font>
      <sz val="7"/>
      <name val="Times New Roman"/>
      <family val="1"/>
    </font>
    <font>
      <sz val="8"/>
      <name val="Times New Roman"/>
      <family val="1"/>
    </font>
    <font>
      <sz val="10"/>
      <name val="Arial"/>
      <family val="2"/>
    </font>
    <font>
      <vertAlign val="superscript"/>
      <sz val="10"/>
      <name val="Arial"/>
      <family val="2"/>
    </font>
    <font>
      <vertAlign val="superscript"/>
      <sz val="8"/>
      <name val="Arial"/>
      <family val="2"/>
    </font>
    <font>
      <sz val="9"/>
      <name val="Arial"/>
      <family val="2"/>
    </font>
    <font>
      <sz val="10"/>
      <color indexed="8"/>
      <name val="Arial"/>
      <family val="2"/>
    </font>
    <font>
      <sz val="10"/>
      <color indexed="8"/>
      <name val="Calibri"/>
      <family val="2"/>
    </font>
    <font>
      <sz val="11"/>
      <color theme="1"/>
      <name val="Calibri"/>
      <family val="2"/>
      <scheme val="minor"/>
    </font>
    <font>
      <sz val="10"/>
      <color indexed="9"/>
      <name val="Calibri"/>
      <family val="2"/>
    </font>
    <font>
      <sz val="11"/>
      <color theme="0"/>
      <name val="Calibri"/>
      <family val="2"/>
      <scheme val="minor"/>
    </font>
    <font>
      <sz val="10"/>
      <color indexed="20"/>
      <name val="Calibri"/>
      <family val="2"/>
    </font>
    <font>
      <sz val="11"/>
      <color rgb="FF9C0006"/>
      <name val="Calibri"/>
      <family val="2"/>
      <scheme val="minor"/>
    </font>
    <font>
      <b/>
      <sz val="10"/>
      <color indexed="12"/>
      <name val="Arial Narrow"/>
      <family val="2"/>
    </font>
    <font>
      <b/>
      <sz val="12"/>
      <color indexed="48"/>
      <name val="Arial"/>
      <family val="2"/>
    </font>
    <font>
      <sz val="12"/>
      <name val="Tms Rmn"/>
    </font>
    <font>
      <b/>
      <sz val="10"/>
      <color indexed="8"/>
      <name val="Arial"/>
      <family val="2"/>
    </font>
    <font>
      <b/>
      <sz val="10"/>
      <color indexed="52"/>
      <name val="Calibri"/>
      <family val="2"/>
    </font>
    <font>
      <b/>
      <sz val="11"/>
      <color rgb="FFFA7D00"/>
      <name val="Calibri"/>
      <family val="2"/>
      <scheme val="minor"/>
    </font>
    <font>
      <sz val="10"/>
      <name val="Wingdings"/>
      <charset val="2"/>
    </font>
    <font>
      <b/>
      <sz val="10"/>
      <color indexed="9"/>
      <name val="Calibri"/>
      <family val="2"/>
    </font>
    <font>
      <b/>
      <sz val="11"/>
      <color theme="0"/>
      <name val="Calibri"/>
      <family val="2"/>
      <scheme val="minor"/>
    </font>
    <font>
      <sz val="10"/>
      <name val="Dutch (scalable)"/>
    </font>
    <font>
      <sz val="11"/>
      <name val="Arial"/>
      <family val="2"/>
    </font>
    <font>
      <sz val="10"/>
      <name val="Calibri"/>
      <family val="2"/>
    </font>
    <font>
      <sz val="10"/>
      <name val="Verdana"/>
      <family val="2"/>
    </font>
    <font>
      <sz val="10"/>
      <name val="MS Sans Serif"/>
      <family val="2"/>
    </font>
    <font>
      <i/>
      <sz val="10"/>
      <color indexed="23"/>
      <name val="Calibri"/>
      <family val="2"/>
    </font>
    <font>
      <i/>
      <sz val="11"/>
      <color rgb="FF7F7F7F"/>
      <name val="Calibri"/>
      <family val="2"/>
      <scheme val="minor"/>
    </font>
    <font>
      <sz val="11"/>
      <color rgb="FF333399"/>
      <name val="Calibri"/>
      <family val="2"/>
      <scheme val="minor"/>
    </font>
    <font>
      <sz val="10"/>
      <color indexed="17"/>
      <name val="Calibri"/>
      <family val="2"/>
    </font>
    <font>
      <sz val="11"/>
      <color rgb="FF006100"/>
      <name val="Calibri"/>
      <family val="2"/>
      <scheme val="minor"/>
    </font>
    <font>
      <b/>
      <sz val="8"/>
      <color indexed="9"/>
      <name val="Tahoma"/>
      <family val="2"/>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u/>
      <sz val="11"/>
      <color theme="10"/>
      <name val="Calibri"/>
      <family val="2"/>
      <scheme val="minor"/>
    </font>
    <font>
      <sz val="10"/>
      <color indexed="62"/>
      <name val="Calibri"/>
      <family val="2"/>
    </font>
    <font>
      <sz val="11"/>
      <color rgb="FF3F3F76"/>
      <name val="Calibri"/>
      <family val="2"/>
      <scheme val="minor"/>
    </font>
    <font>
      <sz val="10"/>
      <color indexed="52"/>
      <name val="Calibri"/>
      <family val="2"/>
    </font>
    <font>
      <sz val="11"/>
      <color rgb="FFFA7D00"/>
      <name val="Calibri"/>
      <family val="2"/>
      <scheme val="minor"/>
    </font>
    <font>
      <sz val="10"/>
      <name val="Geneva"/>
    </font>
    <font>
      <sz val="10"/>
      <color indexed="60"/>
      <name val="Calibri"/>
      <family val="2"/>
    </font>
    <font>
      <sz val="11"/>
      <color rgb="FF9C6500"/>
      <name val="Calibri"/>
      <family val="2"/>
      <scheme val="minor"/>
    </font>
    <font>
      <sz val="7"/>
      <name val="Small Fonts"/>
      <family val="2"/>
    </font>
    <font>
      <sz val="11"/>
      <color rgb="FF000000"/>
      <name val="Calibri"/>
      <family val="2"/>
      <scheme val="minor"/>
    </font>
    <font>
      <sz val="10"/>
      <color indexed="8"/>
      <name val="MS Sans Serif"/>
      <family val="2"/>
    </font>
    <font>
      <sz val="10"/>
      <color theme="1"/>
      <name val="Tahoma"/>
      <family val="2"/>
    </font>
    <font>
      <sz val="10"/>
      <name val="Times New Roman"/>
      <family val="1"/>
    </font>
    <font>
      <b/>
      <sz val="10"/>
      <color indexed="63"/>
      <name val="Calibri"/>
      <family val="2"/>
    </font>
    <font>
      <b/>
      <sz val="11"/>
      <color rgb="FF3F3F3F"/>
      <name val="Calibri"/>
      <family val="2"/>
      <scheme val="minor"/>
    </font>
    <font>
      <sz val="11"/>
      <color indexed="8"/>
      <name val="Times New Roman"/>
      <family val="1"/>
    </font>
    <font>
      <b/>
      <i/>
      <sz val="11"/>
      <color indexed="8"/>
      <name val="Times New Roman"/>
      <family val="1"/>
    </font>
    <font>
      <b/>
      <sz val="10"/>
      <color indexed="18"/>
      <name val="Arial"/>
      <family val="2"/>
    </font>
    <font>
      <b/>
      <sz val="11"/>
      <color indexed="16"/>
      <name val="Times New Roman"/>
      <family val="1"/>
    </font>
    <font>
      <b/>
      <sz val="10"/>
      <color indexed="9"/>
      <name val="Arial"/>
      <family val="2"/>
    </font>
    <font>
      <b/>
      <sz val="11"/>
      <color indexed="21"/>
      <name val="Arial"/>
      <family val="2"/>
    </font>
    <font>
      <b/>
      <sz val="10"/>
      <color indexed="17"/>
      <name val="Arial"/>
      <family val="2"/>
    </font>
    <font>
      <b/>
      <sz val="22"/>
      <color indexed="21"/>
      <name val="Times New Roman"/>
      <family val="1"/>
    </font>
    <font>
      <b/>
      <sz val="22"/>
      <color indexed="8"/>
      <name val="Times New Roman"/>
      <family val="1"/>
    </font>
    <font>
      <b/>
      <sz val="10"/>
      <color indexed="13"/>
      <name val="Arial"/>
      <family val="2"/>
    </font>
    <font>
      <sz val="8"/>
      <name val="Tahoma"/>
      <family val="2"/>
    </font>
    <font>
      <b/>
      <vertAlign val="superscript"/>
      <sz val="13"/>
      <name val="Tahoma"/>
      <family val="2"/>
    </font>
    <font>
      <sz val="9"/>
      <color indexed="14"/>
      <name val="Arial"/>
      <family val="2"/>
    </font>
    <font>
      <b/>
      <sz val="10"/>
      <name val="Times New Roman"/>
      <family val="1"/>
    </font>
    <font>
      <sz val="18"/>
      <color theme="3"/>
      <name val="Cambria"/>
      <family val="2"/>
      <scheme val="major"/>
    </font>
    <font>
      <b/>
      <sz val="10"/>
      <color indexed="8"/>
      <name val="Calibri"/>
      <family val="2"/>
    </font>
    <font>
      <b/>
      <sz val="11"/>
      <color theme="1"/>
      <name val="Calibri"/>
      <family val="2"/>
      <scheme val="minor"/>
    </font>
    <font>
      <sz val="10"/>
      <color indexed="10"/>
      <name val="Calibri"/>
      <family val="2"/>
    </font>
    <font>
      <sz val="11"/>
      <color rgb="FFFF0000"/>
      <name val="Calibri"/>
      <family val="2"/>
      <scheme val="minor"/>
    </font>
    <font>
      <vertAlign val="superscript"/>
      <sz val="9"/>
      <name val="Arial"/>
      <family val="2"/>
    </font>
    <font>
      <i/>
      <sz val="8"/>
      <name val="Times New Roman"/>
      <family val="1"/>
    </font>
    <font>
      <sz val="8"/>
      <color theme="1"/>
      <name val="Arial"/>
      <family val="2"/>
    </font>
    <font>
      <b/>
      <sz val="8"/>
      <color theme="1"/>
      <name val="Arial"/>
      <family val="2"/>
    </font>
    <font>
      <i/>
      <sz val="10"/>
      <name val="Arial"/>
      <family val="2"/>
    </font>
    <font>
      <b/>
      <sz val="10"/>
      <name val="Arial"/>
      <family val="2"/>
    </font>
    <font>
      <b/>
      <sz val="10"/>
      <color indexed="12"/>
      <name val="Arial"/>
      <family val="2"/>
    </font>
    <font>
      <i/>
      <sz val="8"/>
      <color indexed="12"/>
      <name val="Arial"/>
      <family val="2"/>
    </font>
    <font>
      <sz val="8"/>
      <color rgb="FF000000"/>
      <name val="Arial"/>
      <family val="2"/>
    </font>
    <font>
      <b/>
      <sz val="12"/>
      <color theme="1"/>
      <name val="Arial"/>
      <family val="2"/>
    </font>
    <font>
      <i/>
      <sz val="8"/>
      <color rgb="FF000000"/>
      <name val="Arial"/>
      <family val="2"/>
    </font>
    <font>
      <i/>
      <sz val="8"/>
      <color theme="1"/>
      <name val="Arial"/>
      <family val="2"/>
    </font>
    <font>
      <b/>
      <sz val="8"/>
      <color rgb="FF000000"/>
      <name val="Arial"/>
      <family val="2"/>
    </font>
    <font>
      <b/>
      <u/>
      <sz val="10"/>
      <name val="Arial"/>
      <family val="2"/>
    </font>
    <font>
      <b/>
      <sz val="8"/>
      <color indexed="12"/>
      <name val="Tahoma"/>
      <family val="2"/>
    </font>
    <font>
      <i/>
      <sz val="8"/>
      <color indexed="10"/>
      <name val="Tahoma"/>
      <family val="2"/>
    </font>
    <font>
      <sz val="7"/>
      <name val="Arial"/>
      <family val="2"/>
    </font>
    <font>
      <b/>
      <sz val="8"/>
      <color indexed="12"/>
      <name val="Arial"/>
      <family val="2"/>
    </font>
    <font>
      <i/>
      <sz val="7"/>
      <color indexed="12"/>
      <name val="Arial"/>
      <family val="2"/>
    </font>
    <font>
      <strike/>
      <sz val="8"/>
      <name val="Arial"/>
      <family val="2"/>
    </font>
    <font>
      <sz val="8"/>
      <color indexed="10"/>
      <name val="Arial"/>
      <family val="2"/>
    </font>
    <font>
      <sz val="9"/>
      <color theme="1"/>
      <name val="Arial"/>
      <family val="2"/>
    </font>
    <font>
      <b/>
      <sz val="9"/>
      <name val="Arial"/>
      <family val="2"/>
    </font>
    <font>
      <i/>
      <sz val="9"/>
      <color theme="1"/>
      <name val="Arial"/>
      <family val="2"/>
    </font>
    <font>
      <i/>
      <sz val="9"/>
      <name val="Arial"/>
      <family val="2"/>
    </font>
    <font>
      <i/>
      <sz val="9"/>
      <color rgb="FF000000"/>
      <name val="Arial"/>
      <family val="2"/>
    </font>
    <font>
      <sz val="9"/>
      <color rgb="FF000000"/>
      <name val="Arial"/>
      <family val="2"/>
    </font>
    <font>
      <b/>
      <sz val="9"/>
      <color theme="1"/>
      <name val="Arial"/>
      <family val="2"/>
    </font>
    <font>
      <b/>
      <sz val="9"/>
      <color rgb="FF000000"/>
      <name val="Arial"/>
      <family val="2"/>
    </font>
    <font>
      <b/>
      <i/>
      <sz val="12"/>
      <color theme="1"/>
      <name val="Cambria"/>
      <family val="1"/>
    </font>
    <font>
      <sz val="1"/>
      <color theme="1"/>
      <name val="Arial"/>
      <family val="2"/>
    </font>
    <font>
      <b/>
      <i/>
      <sz val="8"/>
      <color indexed="12"/>
      <name val="Arial"/>
      <family val="2"/>
    </font>
    <font>
      <i/>
      <sz val="8"/>
      <color indexed="10"/>
      <name val="Arial"/>
      <family val="2"/>
    </font>
    <font>
      <sz val="8"/>
      <color rgb="FFFF0000"/>
      <name val="Arial"/>
      <family val="2"/>
    </font>
    <font>
      <b/>
      <sz val="8"/>
      <color rgb="FFFF0000"/>
      <name val="Arial"/>
      <family val="2"/>
    </font>
    <font>
      <sz val="12"/>
      <name val="Arial"/>
      <family val="2"/>
    </font>
    <font>
      <sz val="7"/>
      <color rgb="FF000000"/>
      <name val="Arial"/>
      <family val="2"/>
    </font>
    <font>
      <sz val="6"/>
      <name val="Arial"/>
      <family val="2"/>
    </font>
    <font>
      <sz val="10"/>
      <color indexed="10"/>
      <name val="Verdana"/>
      <family val="2"/>
    </font>
    <font>
      <sz val="10"/>
      <color indexed="10"/>
      <name val="Arial"/>
      <family val="2"/>
    </font>
    <font>
      <i/>
      <sz val="6.5"/>
      <color indexed="18"/>
      <name val="Arial"/>
      <family val="2"/>
    </font>
    <font>
      <b/>
      <u/>
      <sz val="12"/>
      <name val="Tahoma"/>
      <family val="2"/>
    </font>
    <font>
      <b/>
      <sz val="12"/>
      <name val="Tahoma"/>
      <family val="2"/>
    </font>
    <font>
      <b/>
      <sz val="10"/>
      <name val="Tahoma"/>
      <family val="2"/>
    </font>
    <font>
      <i/>
      <sz val="7"/>
      <color indexed="18"/>
      <name val="Tahoma"/>
      <family val="2"/>
    </font>
    <font>
      <sz val="8"/>
      <color indexed="48"/>
      <name val="Arial"/>
      <family val="2"/>
    </font>
    <font>
      <sz val="7"/>
      <color rgb="FF000000"/>
      <name val="Symbol"/>
      <family val="1"/>
      <charset val="2"/>
    </font>
    <font>
      <b/>
      <sz val="8"/>
      <name val="Arial Bold"/>
    </font>
    <font>
      <b/>
      <sz val="7.5"/>
      <name val="Arial"/>
      <family val="2"/>
    </font>
    <font>
      <sz val="7.5"/>
      <name val="Arial"/>
      <family val="2"/>
    </font>
    <font>
      <sz val="12"/>
      <name val="Times New Roman"/>
      <family val="1"/>
    </font>
    <font>
      <i/>
      <sz val="7.5"/>
      <name val="Arial"/>
      <family val="2"/>
    </font>
    <font>
      <i/>
      <sz val="8"/>
      <name val="Verdana"/>
      <family val="2"/>
    </font>
    <font>
      <sz val="8"/>
      <name val="Verdana"/>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C0C0C0"/>
        <bgColor indexed="64"/>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solid">
        <fgColor indexed="9"/>
      </patternFill>
    </fill>
    <fill>
      <patternFill patternType="solid">
        <fgColor indexed="44"/>
        <bgColor indexed="64"/>
      </patternFill>
    </fill>
    <fill>
      <patternFill patternType="solid">
        <fgColor indexed="17"/>
      </patternFill>
    </fill>
    <fill>
      <patternFill patternType="solid">
        <fgColor indexed="23"/>
        <bgColor indexed="64"/>
      </patternFill>
    </fill>
    <fill>
      <patternFill patternType="solid">
        <fgColor rgb="FFC0C0C0"/>
        <bgColor rgb="FF000000"/>
      </patternFill>
    </fill>
    <fill>
      <patternFill patternType="solid">
        <fgColor theme="0"/>
        <bgColor indexed="64"/>
      </patternFill>
    </fill>
    <fill>
      <patternFill patternType="solid">
        <fgColor rgb="FFFFFF00"/>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55"/>
      </right>
      <top/>
      <bottom/>
      <diagonal/>
    </border>
    <border>
      <left/>
      <right style="thin">
        <color indexed="64"/>
      </right>
      <top/>
      <bottom/>
      <diagonal/>
    </border>
    <border>
      <left/>
      <right/>
      <top style="medium">
        <color indexed="64"/>
      </top>
      <bottom/>
      <diagonal/>
    </border>
    <border>
      <left/>
      <right/>
      <top style="thin">
        <color indexed="64"/>
      </top>
      <bottom style="medium">
        <color indexed="64"/>
      </bottom>
      <diagonal/>
    </border>
  </borders>
  <cellStyleXfs count="15527">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43" fontId="32"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26" fillId="23" borderId="7" applyNumberFormat="0" applyFont="0" applyAlignment="0" applyProtection="0"/>
    <xf numFmtId="0" fontId="27" fillId="20" borderId="8"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69" fontId="28" fillId="0" borderId="0">
      <alignment horizontal="left" vertical="center"/>
    </xf>
    <xf numFmtId="169" fontId="29" fillId="0" borderId="0">
      <alignment horizontal="left" vertical="center"/>
    </xf>
    <xf numFmtId="0" fontId="12"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39" fillId="0" borderId="0"/>
    <xf numFmtId="0" fontId="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5" fontId="39" fillId="0" borderId="0" applyFont="0" applyFill="0" applyBorder="0" applyAlignment="0" applyProtection="0"/>
    <xf numFmtId="43" fontId="39" fillId="0" borderId="0" applyFont="0" applyFill="0" applyBorder="0" applyAlignment="0" applyProtection="0"/>
    <xf numFmtId="0" fontId="39"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39" fillId="0" borderId="0"/>
    <xf numFmtId="0" fontId="39" fillId="0" borderId="0"/>
    <xf numFmtId="0" fontId="39" fillId="0" borderId="0"/>
    <xf numFmtId="0" fontId="39"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39" fillId="0" borderId="0"/>
    <xf numFmtId="0" fontId="39"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39" fillId="0" borderId="0"/>
    <xf numFmtId="0" fontId="39"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39" fillId="0" borderId="0"/>
    <xf numFmtId="0" fontId="39" fillId="0" borderId="0"/>
    <xf numFmtId="0" fontId="39" fillId="0" borderId="0"/>
    <xf numFmtId="0" fontId="39" fillId="0" borderId="0"/>
    <xf numFmtId="0" fontId="39"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39" fillId="0" borderId="0"/>
    <xf numFmtId="0" fontId="39" fillId="0" borderId="0"/>
    <xf numFmtId="0" fontId="39" fillId="0" borderId="0"/>
    <xf numFmtId="0" fontId="39" fillId="0" borderId="0"/>
    <xf numFmtId="0" fontId="39" fillId="0" borderId="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13" fillId="2"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13" fillId="2" borderId="0" applyNumberFormat="0" applyBorder="0" applyAlignment="0" applyProtection="0"/>
    <xf numFmtId="0" fontId="44" fillId="2"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4" fillId="2"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4" fillId="2"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4" fillId="2"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4" fillId="2" borderId="0" applyNumberFormat="0" applyBorder="0" applyAlignment="0" applyProtection="0"/>
    <xf numFmtId="0" fontId="45" fillId="34" borderId="0" applyNumberFormat="0" applyBorder="0" applyAlignment="0" applyProtection="0"/>
    <xf numFmtId="0" fontId="44" fillId="2" borderId="0" applyNumberFormat="0" applyBorder="0" applyAlignment="0" applyProtection="0"/>
    <xf numFmtId="0" fontId="45" fillId="34" borderId="0" applyNumberFormat="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13" fillId="3"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13" fillId="3" borderId="0" applyNumberFormat="0" applyBorder="0" applyAlignment="0" applyProtection="0"/>
    <xf numFmtId="0" fontId="44" fillId="3"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4" fillId="3"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4" fillId="3"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4" fillId="3"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4" fillId="3" borderId="0" applyNumberFormat="0" applyBorder="0" applyAlignment="0" applyProtection="0"/>
    <xf numFmtId="0" fontId="45" fillId="38" borderId="0" applyNumberFormat="0" applyBorder="0" applyAlignment="0" applyProtection="0"/>
    <xf numFmtId="0" fontId="44" fillId="3" borderId="0" applyNumberFormat="0" applyBorder="0" applyAlignment="0" applyProtection="0"/>
    <xf numFmtId="0" fontId="45" fillId="38"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13" fillId="4"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3" fillId="4" borderId="0" applyNumberFormat="0" applyBorder="0" applyAlignment="0" applyProtection="0"/>
    <xf numFmtId="0" fontId="44" fillId="4"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4" fillId="4"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4" fillId="4"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4" fillId="4"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4" fillId="4" borderId="0" applyNumberFormat="0" applyBorder="0" applyAlignment="0" applyProtection="0"/>
    <xf numFmtId="0" fontId="45" fillId="42" borderId="0" applyNumberFormat="0" applyBorder="0" applyAlignment="0" applyProtection="0"/>
    <xf numFmtId="0" fontId="44" fillId="4" borderId="0" applyNumberFormat="0" applyBorder="0" applyAlignment="0" applyProtection="0"/>
    <xf numFmtId="0" fontId="45" fillId="42"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13" fillId="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3" fillId="5" borderId="0" applyNumberFormat="0" applyBorder="0" applyAlignment="0" applyProtection="0"/>
    <xf numFmtId="0" fontId="44" fillId="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4" fillId="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4" fillId="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4" fillId="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4" fillId="5" borderId="0" applyNumberFormat="0" applyBorder="0" applyAlignment="0" applyProtection="0"/>
    <xf numFmtId="0" fontId="45" fillId="46" borderId="0" applyNumberFormat="0" applyBorder="0" applyAlignment="0" applyProtection="0"/>
    <xf numFmtId="0" fontId="44" fillId="5" borderId="0" applyNumberFormat="0" applyBorder="0" applyAlignment="0" applyProtection="0"/>
    <xf numFmtId="0" fontId="45" fillId="46"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13" fillId="6"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3" fillId="6" borderId="0" applyNumberFormat="0" applyBorder="0" applyAlignment="0" applyProtection="0"/>
    <xf numFmtId="0" fontId="44" fillId="6"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4" fillId="6"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4" fillId="6"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4" fillId="6"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4" fillId="6" borderId="0" applyNumberFormat="0" applyBorder="0" applyAlignment="0" applyProtection="0"/>
    <xf numFmtId="0" fontId="45" fillId="50" borderId="0" applyNumberFormat="0" applyBorder="0" applyAlignment="0" applyProtection="0"/>
    <xf numFmtId="0" fontId="44" fillId="6" borderId="0" applyNumberFormat="0" applyBorder="0" applyAlignment="0" applyProtection="0"/>
    <xf numFmtId="0" fontId="45" fillId="50"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13" fillId="7"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3" fillId="7" borderId="0" applyNumberFormat="0" applyBorder="0" applyAlignment="0" applyProtection="0"/>
    <xf numFmtId="0" fontId="44" fillId="7"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4" fillId="7"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4" fillId="7"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4" fillId="7"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4" fillId="7" borderId="0" applyNumberFormat="0" applyBorder="0" applyAlignment="0" applyProtection="0"/>
    <xf numFmtId="0" fontId="45" fillId="54" borderId="0" applyNumberFormat="0" applyBorder="0" applyAlignment="0" applyProtection="0"/>
    <xf numFmtId="0" fontId="44" fillId="7" borderId="0" applyNumberFormat="0" applyBorder="0" applyAlignment="0" applyProtection="0"/>
    <xf numFmtId="0" fontId="45" fillId="54"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13" fillId="8"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13" fillId="8" borderId="0" applyNumberFormat="0" applyBorder="0" applyAlignment="0" applyProtection="0"/>
    <xf numFmtId="0" fontId="44" fillId="8"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4" fillId="8"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4" fillId="8"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4" fillId="8"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4" fillId="8" borderId="0" applyNumberFormat="0" applyBorder="0" applyAlignment="0" applyProtection="0"/>
    <xf numFmtId="0" fontId="45" fillId="35" borderId="0" applyNumberFormat="0" applyBorder="0" applyAlignment="0" applyProtection="0"/>
    <xf numFmtId="0" fontId="44" fillId="8" borderId="0" applyNumberFormat="0" applyBorder="0" applyAlignment="0" applyProtection="0"/>
    <xf numFmtId="0" fontId="45" fillId="35"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3" fillId="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13" fillId="9" borderId="0" applyNumberFormat="0" applyBorder="0" applyAlignment="0" applyProtection="0"/>
    <xf numFmtId="0" fontId="44" fillId="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4" fillId="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4" fillId="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4" fillId="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4" fillId="9" borderId="0" applyNumberFormat="0" applyBorder="0" applyAlignment="0" applyProtection="0"/>
    <xf numFmtId="0" fontId="45" fillId="39" borderId="0" applyNumberFormat="0" applyBorder="0" applyAlignment="0" applyProtection="0"/>
    <xf numFmtId="0" fontId="44" fillId="9" borderId="0" applyNumberFormat="0" applyBorder="0" applyAlignment="0" applyProtection="0"/>
    <xf numFmtId="0" fontId="45" fillId="3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3" fillId="1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13" fillId="10" borderId="0" applyNumberFormat="0" applyBorder="0" applyAlignment="0" applyProtection="0"/>
    <xf numFmtId="0" fontId="44" fillId="1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4" fillId="1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4" fillId="1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4" fillId="1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4" fillId="10" borderId="0" applyNumberFormat="0" applyBorder="0" applyAlignment="0" applyProtection="0"/>
    <xf numFmtId="0" fontId="45" fillId="43" borderId="0" applyNumberFormat="0" applyBorder="0" applyAlignment="0" applyProtection="0"/>
    <xf numFmtId="0" fontId="44" fillId="10" borderId="0" applyNumberFormat="0" applyBorder="0" applyAlignment="0" applyProtection="0"/>
    <xf numFmtId="0" fontId="45" fillId="43"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13" fillId="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13" fillId="5" borderId="0" applyNumberFormat="0" applyBorder="0" applyAlignment="0" applyProtection="0"/>
    <xf numFmtId="0" fontId="44" fillId="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4" fillId="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4" fillId="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4" fillId="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4" fillId="5" borderId="0" applyNumberFormat="0" applyBorder="0" applyAlignment="0" applyProtection="0"/>
    <xf numFmtId="0" fontId="45" fillId="47" borderId="0" applyNumberFormat="0" applyBorder="0" applyAlignment="0" applyProtection="0"/>
    <xf numFmtId="0" fontId="44" fillId="5" borderId="0" applyNumberFormat="0" applyBorder="0" applyAlignment="0" applyProtection="0"/>
    <xf numFmtId="0" fontId="45" fillId="47"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13" fillId="8"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3" fillId="8" borderId="0" applyNumberFormat="0" applyBorder="0" applyAlignment="0" applyProtection="0"/>
    <xf numFmtId="0" fontId="44" fillId="8"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4" fillId="8"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4" fillId="8"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4" fillId="8"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4" fillId="8" borderId="0" applyNumberFormat="0" applyBorder="0" applyAlignment="0" applyProtection="0"/>
    <xf numFmtId="0" fontId="45" fillId="51" borderId="0" applyNumberFormat="0" applyBorder="0" applyAlignment="0" applyProtection="0"/>
    <xf numFmtId="0" fontId="44" fillId="8" borderId="0" applyNumberFormat="0" applyBorder="0" applyAlignment="0" applyProtection="0"/>
    <xf numFmtId="0" fontId="45" fillId="51"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3" fillId="1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13" fillId="11" borderId="0" applyNumberFormat="0" applyBorder="0" applyAlignment="0" applyProtection="0"/>
    <xf numFmtId="0" fontId="44" fillId="1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4" fillId="1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4" fillId="1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4" fillId="11"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4" fillId="11" borderId="0" applyNumberFormat="0" applyBorder="0" applyAlignment="0" applyProtection="0"/>
    <xf numFmtId="0" fontId="45" fillId="55" borderId="0" applyNumberFormat="0" applyBorder="0" applyAlignment="0" applyProtection="0"/>
    <xf numFmtId="0" fontId="44" fillId="11" borderId="0" applyNumberFormat="0" applyBorder="0" applyAlignment="0" applyProtection="0"/>
    <xf numFmtId="0" fontId="45" fillId="55" borderId="0" applyNumberFormat="0" applyBorder="0" applyAlignment="0" applyProtection="0"/>
    <xf numFmtId="0" fontId="44" fillId="1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47" fillId="36"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47" fillId="40"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47" fillId="44"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47" fillId="48"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47" fillId="52"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47" fillId="56"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47" fillId="33"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47" fillId="3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47" fillId="41"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47" fillId="45"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47" fillId="49"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47" fillId="53"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37" fontId="39" fillId="57" borderId="24" applyBorder="0" applyProtection="0">
      <alignment vertical="center"/>
    </xf>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49" fillId="27"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50" fillId="0" borderId="0" applyNumberFormat="0" applyFill="0" applyBorder="0">
      <alignment horizontal="center" wrapText="1"/>
    </xf>
    <xf numFmtId="0" fontId="51" fillId="58" borderId="0" applyNumberFormat="0" applyBorder="0" applyProtection="0"/>
    <xf numFmtId="0" fontId="52" fillId="0" borderId="0" applyNumberFormat="0" applyFill="0" applyBorder="0" applyAlignment="0" applyProtection="0"/>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53" fillId="0" borderId="0" applyNumberFormat="0" applyFill="0" applyBorder="0" applyAlignment="0"/>
    <xf numFmtId="0" fontId="53" fillId="58" borderId="0" applyNumberFormat="0" applyBorder="0" applyAlignment="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0" fontId="16" fillId="20" borderId="1" applyNumberFormat="0" applyAlignment="0" applyProtection="0"/>
    <xf numFmtId="0" fontId="16" fillId="20" borderId="1" applyNumberFormat="0" applyAlignment="0" applyProtection="0"/>
    <xf numFmtId="0" fontId="55" fillId="30" borderId="18" applyNumberFormat="0" applyAlignment="0" applyProtection="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173" fontId="56" fillId="0" borderId="0" applyFill="0" applyBorder="0" applyAlignment="0">
      <alignment horizontal="center"/>
    </xf>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17" fillId="21" borderId="2" applyNumberFormat="0" applyAlignment="0" applyProtection="0"/>
    <xf numFmtId="0" fontId="17" fillId="21" borderId="2" applyNumberFormat="0" applyAlignment="0" applyProtection="0"/>
    <xf numFmtId="0" fontId="58" fillId="31" borderId="21"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0" fontId="57" fillId="21" borderId="2" applyNumberFormat="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39" fillId="0" borderId="0" applyFont="0" applyFill="0" applyBorder="0" applyAlignment="0" applyProtection="0"/>
    <xf numFmtId="43" fontId="2" fillId="0" borderId="0" applyFont="0" applyFill="0" applyBorder="0" applyAlignment="0" applyProtection="0"/>
    <xf numFmtId="165" fontId="39" fillId="0" borderId="0" applyFont="0" applyFill="0" applyBorder="0" applyAlignment="0" applyProtection="0"/>
    <xf numFmtId="165" fontId="42"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45"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39"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43" fontId="2"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39"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45" fillId="0" borderId="0" applyFont="0" applyFill="0" applyBorder="0" applyAlignment="0" applyProtection="0"/>
    <xf numFmtId="43" fontId="2"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13"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5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 fillId="0" borderId="0" applyFont="0" applyFill="0" applyBorder="0" applyAlignment="0" applyProtection="0"/>
    <xf numFmtId="165" fontId="3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45"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165" fontId="6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43" fontId="39" fillId="0" borderId="0" applyFont="0" applyFill="0" applyBorder="0" applyAlignment="0" applyProtection="0"/>
    <xf numFmtId="165" fontId="45" fillId="0" borderId="0" applyFont="0" applyFill="0" applyBorder="0" applyAlignment="0" applyProtection="0"/>
    <xf numFmtId="43" fontId="45" fillId="0" borderId="0" applyFont="0" applyFill="0" applyBorder="0" applyAlignment="0" applyProtection="0"/>
    <xf numFmtId="165" fontId="4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6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44" fontId="4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4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4" fontId="5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44" fontId="39" fillId="0" borderId="0" applyFont="0" applyFill="0" applyBorder="0" applyAlignment="0" applyProtection="0"/>
    <xf numFmtId="44" fontId="45" fillId="0" borderId="0" applyFont="0" applyFill="0" applyBorder="0" applyAlignment="0" applyProtection="0"/>
    <xf numFmtId="0" fontId="63"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6" fillId="0" borderId="0" applyNumberFormat="0" applyFill="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68" fillId="26"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60" borderId="25" applyBorder="0">
      <alignment horizontal="left" vertical="center" indent="1"/>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69" fillId="60" borderId="25" applyBorder="0">
      <alignment horizontal="left" vertical="center" indent="1"/>
    </xf>
    <xf numFmtId="0" fontId="39" fillId="61" borderId="13" applyNumberFormat="0">
      <alignment horizontal="left" vertical="top" indent="1"/>
    </xf>
    <xf numFmtId="0" fontId="35" fillId="0" borderId="11" applyNumberFormat="0" applyAlignment="0" applyProtection="0">
      <alignment horizontal="left" vertical="center"/>
    </xf>
    <xf numFmtId="0" fontId="35" fillId="0" borderId="11" applyNumberFormat="0" applyAlignment="0" applyProtection="0">
      <alignment horizontal="left" vertical="center"/>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61" borderId="13" applyNumberFormat="0">
      <alignment horizontal="left" vertical="top" indent="1"/>
    </xf>
    <xf numFmtId="0" fontId="39" fillId="57" borderId="0" applyBorder="0">
      <alignment horizontal="left" vertical="center" indent="1"/>
    </xf>
    <xf numFmtId="0" fontId="35" fillId="0" borderId="12">
      <alignment horizontal="left" vertical="center"/>
    </xf>
    <xf numFmtId="0" fontId="35" fillId="0" borderId="12">
      <alignment horizontal="left" vertical="center"/>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57" borderId="0" applyBorder="0">
      <alignment horizontal="left" vertical="center" indent="1"/>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39" fillId="57" borderId="26" applyNumberFormat="0" applyBorder="0">
      <alignment horizontal="left" vertical="center" indent="1"/>
    </xf>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70" fillId="0" borderId="15"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71" fillId="0" borderId="16"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72" fillId="0" borderId="17"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0" fontId="75" fillId="7" borderId="1" applyNumberFormat="0" applyAlignment="0" applyProtection="0"/>
    <xf numFmtId="0" fontId="75" fillId="7" borderId="1" applyNumberFormat="0" applyAlignment="0" applyProtection="0"/>
    <xf numFmtId="0" fontId="75" fillId="7" borderId="1" applyNumberFormat="0" applyAlignment="0" applyProtection="0"/>
    <xf numFmtId="0" fontId="23" fillId="7" borderId="1" applyNumberFormat="0" applyAlignment="0" applyProtection="0"/>
    <xf numFmtId="0" fontId="23" fillId="7" borderId="1" applyNumberFormat="0" applyAlignment="0" applyProtection="0"/>
    <xf numFmtId="0" fontId="76" fillId="29" borderId="18" applyNumberFormat="0" applyAlignment="0" applyProtection="0"/>
    <xf numFmtId="0" fontId="75" fillId="7" borderId="1" applyNumberFormat="0" applyAlignment="0" applyProtection="0"/>
    <xf numFmtId="0" fontId="75" fillId="7" borderId="1" applyNumberFormat="0" applyAlignment="0" applyProtection="0"/>
    <xf numFmtId="0" fontId="75" fillId="7" borderId="1" applyNumberFormat="0" applyAlignment="0" applyProtection="0"/>
    <xf numFmtId="0" fontId="75" fillId="7" borderId="1" applyNumberFormat="0" applyAlignment="0" applyProtection="0"/>
    <xf numFmtId="0" fontId="75" fillId="7" borderId="1" applyNumberFormat="0" applyAlignment="0" applyProtection="0"/>
    <xf numFmtId="0" fontId="75" fillId="7" borderId="1" applyNumberFormat="0" applyAlignment="0" applyProtection="0"/>
    <xf numFmtId="0" fontId="75" fillId="7" borderId="1" applyNumberFormat="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78" fillId="0" borderId="20"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39" fillId="58" borderId="0" applyNumberFormat="0" applyFont="0" applyBorder="0" applyAlignment="0"/>
    <xf numFmtId="0" fontId="39" fillId="58" borderId="0" applyNumberFormat="0" applyFont="0" applyBorder="0" applyAlignment="0"/>
    <xf numFmtId="0" fontId="39" fillId="0" borderId="0" applyNumberFormat="0" applyFont="0" applyFill="0" applyBorder="0">
      <alignment wrapText="1"/>
    </xf>
    <xf numFmtId="0" fontId="39" fillId="0" borderId="0" applyNumberFormat="0" applyFont="0" applyFill="0" applyBorder="0">
      <alignment wrapText="1"/>
    </xf>
    <xf numFmtId="0" fontId="79" fillId="0" borderId="0"/>
    <xf numFmtId="0" fontId="39" fillId="0"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81" fillId="28"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37" fontId="82" fillId="0" borderId="0"/>
    <xf numFmtId="0" fontId="39" fillId="24" borderId="0">
      <alignment horizontal="right"/>
    </xf>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39"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45" fillId="0" borderId="0"/>
    <xf numFmtId="0" fontId="45" fillId="0" borderId="0"/>
    <xf numFmtId="0" fontId="39" fillId="0" borderId="0"/>
    <xf numFmtId="0" fontId="45" fillId="0" borderId="0"/>
    <xf numFmtId="0" fontId="45" fillId="0" borderId="0"/>
    <xf numFmtId="0" fontId="39" fillId="0" borderId="0"/>
    <xf numFmtId="0" fontId="45" fillId="0" borderId="0"/>
    <xf numFmtId="0" fontId="45" fillId="0" borderId="0"/>
    <xf numFmtId="0" fontId="39" fillId="0" borderId="0"/>
    <xf numFmtId="0" fontId="45" fillId="0" borderId="0"/>
    <xf numFmtId="0" fontId="45" fillId="0" borderId="0"/>
    <xf numFmtId="0" fontId="39" fillId="0" borderId="0"/>
    <xf numFmtId="0" fontId="45"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39" fillId="0" borderId="0">
      <alignment vertical="top"/>
    </xf>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 fillId="0" borderId="0"/>
    <xf numFmtId="0" fontId="39" fillId="0" borderId="0"/>
    <xf numFmtId="0" fontId="39" fillId="0" borderId="0"/>
    <xf numFmtId="0" fontId="13"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 fillId="0" borderId="0"/>
    <xf numFmtId="0" fontId="39" fillId="0" borderId="0"/>
    <xf numFmtId="0" fontId="39" fillId="0" borderId="0"/>
    <xf numFmtId="0" fontId="39" fillId="0" borderId="0"/>
    <xf numFmtId="0" fontId="13" fillId="0" borderId="0"/>
    <xf numFmtId="0" fontId="39" fillId="0" borderId="0"/>
    <xf numFmtId="0" fontId="13" fillId="0" borderId="0"/>
    <xf numFmtId="0" fontId="39" fillId="0" borderId="0"/>
    <xf numFmtId="0" fontId="39" fillId="0" borderId="0"/>
    <xf numFmtId="0" fontId="39" fillId="0" borderId="0"/>
    <xf numFmtId="0" fontId="39" fillId="0" borderId="0"/>
    <xf numFmtId="0" fontId="39" fillId="0" borderId="0"/>
    <xf numFmtId="0" fontId="32" fillId="0" borderId="0"/>
    <xf numFmtId="0" fontId="39" fillId="0" borderId="0"/>
    <xf numFmtId="0" fontId="39" fillId="0" borderId="0"/>
    <xf numFmtId="0" fontId="39" fillId="0" borderId="0"/>
    <xf numFmtId="0" fontId="43" fillId="0" borderId="0">
      <alignment vertical="top"/>
    </xf>
    <xf numFmtId="0" fontId="39" fillId="0" borderId="0"/>
    <xf numFmtId="0" fontId="45" fillId="0" borderId="0"/>
    <xf numFmtId="0" fontId="13" fillId="0" borderId="0"/>
    <xf numFmtId="0" fontId="39" fillId="0" borderId="0"/>
    <xf numFmtId="0" fontId="39" fillId="0" borderId="0"/>
    <xf numFmtId="0" fontId="1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 fillId="0" borderId="0"/>
    <xf numFmtId="0" fontId="39" fillId="0" borderId="0"/>
    <xf numFmtId="0" fontId="39" fillId="0" borderId="0"/>
    <xf numFmtId="0" fontId="39" fillId="0" borderId="0"/>
    <xf numFmtId="0" fontId="13" fillId="0" borderId="0"/>
    <xf numFmtId="0" fontId="39" fillId="0" borderId="0"/>
    <xf numFmtId="0" fontId="13" fillId="0" borderId="0"/>
    <xf numFmtId="0" fontId="39" fillId="0" borderId="0"/>
    <xf numFmtId="0" fontId="39" fillId="0" borderId="0"/>
    <xf numFmtId="0" fontId="39" fillId="0" borderId="0"/>
    <xf numFmtId="0" fontId="13" fillId="0" borderId="0"/>
    <xf numFmtId="0" fontId="39" fillId="0" borderId="0"/>
    <xf numFmtId="0" fontId="39" fillId="0" borderId="0"/>
    <xf numFmtId="0" fontId="39" fillId="0" borderId="0"/>
    <xf numFmtId="0" fontId="13" fillId="0" borderId="0"/>
    <xf numFmtId="0" fontId="39" fillId="0" borderId="0"/>
    <xf numFmtId="0" fontId="1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0" fontId="39" fillId="0" borderId="0"/>
    <xf numFmtId="37" fontId="39" fillId="57" borderId="12" applyBorder="0">
      <alignment horizontal="left" vertical="center" indent="2"/>
    </xf>
    <xf numFmtId="0" fontId="43" fillId="0" borderId="0">
      <alignment vertical="top"/>
    </xf>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0" fontId="39" fillId="0" borderId="0"/>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0" fontId="39" fillId="0" borderId="0"/>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0" fontId="39" fillId="0" borderId="0"/>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0" fontId="39" fillId="0" borderId="0"/>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37" fontId="39" fillId="57" borderId="12" applyBorder="0">
      <alignment horizontal="left" vertical="center" indent="2"/>
    </xf>
    <xf numFmtId="0" fontId="39" fillId="0" borderId="0"/>
    <xf numFmtId="37" fontId="39" fillId="57" borderId="12" applyBorder="0">
      <alignment horizontal="left" vertical="center" indent="2"/>
    </xf>
    <xf numFmtId="0" fontId="13" fillId="0" borderId="0"/>
    <xf numFmtId="0" fontId="39" fillId="0" borderId="0">
      <alignment vertical="top"/>
    </xf>
    <xf numFmtId="0" fontId="39" fillId="0" borderId="0">
      <alignment vertical="top"/>
    </xf>
    <xf numFmtId="0" fontId="39" fillId="0" borderId="0">
      <alignment vertical="top"/>
    </xf>
    <xf numFmtId="0" fontId="39" fillId="0" borderId="0"/>
    <xf numFmtId="0" fontId="39" fillId="0" borderId="0">
      <alignment vertical="top"/>
    </xf>
    <xf numFmtId="0" fontId="39" fillId="0" borderId="0"/>
    <xf numFmtId="0" fontId="39" fillId="0" borderId="0"/>
    <xf numFmtId="0" fontId="62" fillId="0" borderId="0"/>
    <xf numFmtId="0" fontId="39" fillId="0" borderId="0"/>
    <xf numFmtId="0" fontId="39" fillId="0" borderId="0"/>
    <xf numFmtId="0" fontId="39"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1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alignment vertical="top"/>
    </xf>
    <xf numFmtId="0" fontId="43" fillId="0" borderId="0">
      <alignment vertical="top"/>
    </xf>
    <xf numFmtId="0" fontId="45" fillId="0" borderId="0"/>
    <xf numFmtId="0" fontId="39" fillId="0" borderId="0">
      <alignment vertical="top"/>
    </xf>
    <xf numFmtId="0" fontId="39" fillId="0" borderId="0">
      <alignment vertical="top"/>
    </xf>
    <xf numFmtId="0" fontId="39" fillId="0" borderId="0"/>
    <xf numFmtId="0" fontId="45" fillId="0" borderId="0"/>
    <xf numFmtId="0" fontId="39" fillId="0" borderId="0"/>
    <xf numFmtId="0" fontId="39" fillId="0" borderId="0">
      <alignment vertical="top"/>
    </xf>
    <xf numFmtId="0" fontId="39" fillId="0" borderId="0">
      <alignment vertical="top"/>
    </xf>
    <xf numFmtId="0" fontId="39" fillId="0" borderId="0"/>
    <xf numFmtId="0" fontId="45"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0"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60" fillId="0" borderId="0"/>
    <xf numFmtId="0" fontId="60" fillId="0" borderId="0"/>
    <xf numFmtId="0" fontId="60" fillId="0" borderId="0"/>
    <xf numFmtId="0" fontId="39" fillId="0" borderId="0"/>
    <xf numFmtId="0" fontId="39" fillId="0" borderId="0"/>
    <xf numFmtId="0" fontId="39"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alignment vertical="top"/>
    </xf>
    <xf numFmtId="0" fontId="3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alignment vertical="top"/>
    </xf>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39"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5" fillId="0" borderId="0"/>
    <xf numFmtId="0" fontId="2"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2" fillId="0" borderId="0"/>
    <xf numFmtId="0" fontId="45"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alignment vertical="top"/>
    </xf>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alignment vertical="top"/>
    </xf>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39" fillId="0" borderId="0"/>
    <xf numFmtId="0" fontId="39" fillId="0" borderId="0"/>
    <xf numFmtId="0" fontId="39" fillId="0" borderId="0"/>
    <xf numFmtId="0" fontId="39" fillId="0" borderId="0"/>
    <xf numFmtId="0" fontId="39" fillId="0" borderId="0"/>
    <xf numFmtId="0" fontId="39" fillId="0" borderId="0"/>
    <xf numFmtId="0" fontId="45"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85"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4" fillId="23" borderId="7" applyNumberFormat="0" applyFont="0" applyAlignment="0" applyProtection="0"/>
    <xf numFmtId="0" fontId="44" fillId="23" borderId="7" applyNumberFormat="0" applyFont="0" applyAlignment="0" applyProtection="0"/>
    <xf numFmtId="0" fontId="44" fillId="23" borderId="7" applyNumberFormat="0" applyFont="0" applyAlignment="0" applyProtection="0"/>
    <xf numFmtId="0" fontId="4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44" fillId="23" borderId="7" applyNumberFormat="0" applyFont="0" applyAlignment="0" applyProtection="0"/>
    <xf numFmtId="0" fontId="13" fillId="23" borderId="7" applyNumberFormat="0" applyFont="0" applyAlignment="0" applyProtection="0"/>
    <xf numFmtId="0" fontId="44" fillId="23" borderId="7" applyNumberFormat="0" applyFont="0" applyAlignment="0" applyProtection="0"/>
    <xf numFmtId="0" fontId="44" fillId="23" borderId="7" applyNumberFormat="0" applyFont="0" applyAlignment="0" applyProtection="0"/>
    <xf numFmtId="0" fontId="44" fillId="23" borderId="7" applyNumberFormat="0" applyFont="0" applyAlignment="0" applyProtection="0"/>
    <xf numFmtId="0" fontId="43" fillId="23" borderId="7" applyNumberFormat="0" applyFont="0" applyAlignment="0" applyProtection="0"/>
    <xf numFmtId="0" fontId="45" fillId="32" borderId="22" applyNumberFormat="0" applyFont="0" applyAlignment="0" applyProtection="0"/>
    <xf numFmtId="0" fontId="13" fillId="23" borderId="7" applyNumberFormat="0" applyFont="0" applyAlignment="0" applyProtection="0"/>
    <xf numFmtId="0" fontId="44" fillId="23" borderId="7"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4" fillId="23" borderId="7"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4" fillId="23" borderId="7"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4" fillId="23" borderId="7"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5" fillId="32" borderId="22" applyNumberFormat="0" applyFont="0" applyAlignment="0" applyProtection="0"/>
    <xf numFmtId="0" fontId="44" fillId="23" borderId="7" applyNumberFormat="0" applyFont="0" applyAlignment="0" applyProtection="0"/>
    <xf numFmtId="0" fontId="45" fillId="32" borderId="22" applyNumberFormat="0" applyFont="0" applyAlignment="0" applyProtection="0"/>
    <xf numFmtId="0" fontId="44" fillId="23" borderId="7" applyNumberFormat="0" applyFont="0" applyAlignment="0" applyProtection="0"/>
    <xf numFmtId="0" fontId="44" fillId="23" borderId="7" applyNumberFormat="0" applyFont="0" applyAlignment="0" applyProtection="0"/>
    <xf numFmtId="176" fontId="86" fillId="0" borderId="0"/>
    <xf numFmtId="3" fontId="39" fillId="0" borderId="0"/>
    <xf numFmtId="0" fontId="87" fillId="20" borderId="8" applyNumberFormat="0" applyAlignment="0" applyProtection="0"/>
    <xf numFmtId="0" fontId="87" fillId="20" borderId="8" applyNumberFormat="0" applyAlignment="0" applyProtection="0"/>
    <xf numFmtId="0" fontId="87" fillId="20" borderId="8" applyNumberFormat="0" applyAlignment="0" applyProtection="0"/>
    <xf numFmtId="0" fontId="27" fillId="20" borderId="8" applyNumberFormat="0" applyAlignment="0" applyProtection="0"/>
    <xf numFmtId="0" fontId="27" fillId="20" borderId="8" applyNumberFormat="0" applyAlignment="0" applyProtection="0"/>
    <xf numFmtId="0" fontId="88" fillId="30" borderId="19" applyNumberFormat="0" applyAlignment="0" applyProtection="0"/>
    <xf numFmtId="0" fontId="87" fillId="20" borderId="8" applyNumberFormat="0" applyAlignment="0" applyProtection="0"/>
    <xf numFmtId="0" fontId="87" fillId="20" borderId="8" applyNumberFormat="0" applyAlignment="0" applyProtection="0"/>
    <xf numFmtId="0" fontId="87" fillId="20" borderId="8" applyNumberFormat="0" applyAlignment="0" applyProtection="0"/>
    <xf numFmtId="0" fontId="87" fillId="20" borderId="8" applyNumberFormat="0" applyAlignment="0" applyProtection="0"/>
    <xf numFmtId="0" fontId="87" fillId="20" borderId="8" applyNumberFormat="0" applyAlignment="0" applyProtection="0"/>
    <xf numFmtId="0" fontId="87" fillId="20" borderId="8" applyNumberFormat="0" applyAlignment="0" applyProtection="0"/>
    <xf numFmtId="0" fontId="87" fillId="20" borderId="8" applyNumberFormat="0" applyAlignment="0" applyProtection="0"/>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177" fontId="43" fillId="62" borderId="0">
      <alignment horizontal="right"/>
    </xf>
    <xf numFmtId="177" fontId="43" fillId="62" borderId="0">
      <alignment horizontal="right"/>
    </xf>
    <xf numFmtId="40" fontId="89" fillId="57" borderId="0">
      <alignment horizontal="right"/>
    </xf>
    <xf numFmtId="40" fontId="89" fillId="57"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40" fontId="89" fillId="57" borderId="0">
      <alignment horizontal="right"/>
    </xf>
    <xf numFmtId="40" fontId="89" fillId="57"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177" fontId="43" fillId="62"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40" fontId="89" fillId="57" borderId="0">
      <alignment horizontal="right"/>
    </xf>
    <xf numFmtId="177" fontId="43" fillId="62"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1" fillId="63" borderId="0">
      <alignment horizontal="center"/>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1" fillId="63" borderId="0">
      <alignment horizontal="center"/>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0" fillId="57" borderId="0">
      <alignment horizontal="right"/>
    </xf>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3" fillId="64" borderId="27"/>
    <xf numFmtId="0" fontId="92" fillId="57" borderId="27"/>
    <xf numFmtId="0" fontId="92" fillId="57" borderId="27"/>
    <xf numFmtId="0" fontId="93" fillId="64"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3" fillId="64"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2" fillId="57" borderId="27"/>
    <xf numFmtId="0" fontId="94"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5" fillId="62"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5" fillId="62"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2" fillId="0" borderId="0" applyBorder="0">
      <alignment horizontal="centerContinuous"/>
    </xf>
    <xf numFmtId="0" fontId="96"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8" fillId="64"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8" fillId="64"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0" fontId="97" fillId="0" borderId="0" applyBorder="0">
      <alignment horizontal="centerContinuous"/>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9" fillId="0" borderId="0" applyFont="0" applyFill="0" applyBorder="0" applyAlignment="0" applyProtection="0"/>
    <xf numFmtId="9" fontId="45" fillId="0" borderId="0" applyFont="0" applyFill="0" applyBorder="0" applyAlignment="0" applyProtection="0"/>
    <xf numFmtId="9" fontId="63" fillId="0" borderId="0" applyFont="0" applyFill="0" applyBorder="0" applyAlignment="0" applyProtection="0"/>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39" fillId="59" borderId="0">
      <alignment horizontal="left" indent="1"/>
    </xf>
    <xf numFmtId="0" fontId="43" fillId="0" borderId="0">
      <alignment vertical="top"/>
    </xf>
    <xf numFmtId="0" fontId="39" fillId="0" borderId="0" applyFont="0" applyFill="0" applyBorder="0" applyAlignment="0" applyProtection="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39" fillId="0" borderId="0"/>
    <xf numFmtId="0" fontId="39" fillId="0" borderId="0"/>
    <xf numFmtId="0" fontId="39" fillId="0" borderId="0"/>
    <xf numFmtId="0" fontId="39" fillId="0" borderId="0"/>
    <xf numFmtId="178" fontId="99" fillId="0" borderId="0">
      <alignment horizontal="right"/>
    </xf>
    <xf numFmtId="178" fontId="100" fillId="0" borderId="0">
      <alignment horizontal="right"/>
    </xf>
    <xf numFmtId="0" fontId="99" fillId="0" borderId="0"/>
    <xf numFmtId="178" fontId="100" fillId="0" borderId="0">
      <alignment horizontal="left" indent="2"/>
    </xf>
    <xf numFmtId="0" fontId="101" fillId="0" borderId="0">
      <alignment horizontal="right" wrapText="1"/>
    </xf>
    <xf numFmtId="0" fontId="39" fillId="0" borderId="0"/>
    <xf numFmtId="0" fontId="39" fillId="0" borderId="0"/>
    <xf numFmtId="0" fontId="39" fillId="0" borderId="0"/>
    <xf numFmtId="0" fontId="39" fillId="0" borderId="0"/>
    <xf numFmtId="43" fontId="39" fillId="0" borderId="0" applyFont="0" applyFill="0" applyBorder="0" applyProtection="0">
      <alignment wrapText="1"/>
    </xf>
    <xf numFmtId="43" fontId="39" fillId="0" borderId="0" applyFont="0" applyFill="0" applyBorder="0" applyProtection="0">
      <alignment wrapText="1"/>
    </xf>
    <xf numFmtId="165" fontId="39" fillId="0" borderId="0" applyFont="0" applyFill="0" applyBorder="0" applyProtection="0">
      <alignment wrapText="1"/>
    </xf>
    <xf numFmtId="43" fontId="39" fillId="0" borderId="0" applyFont="0" applyFill="0" applyBorder="0" applyProtection="0">
      <alignment wrapText="1"/>
    </xf>
    <xf numFmtId="43" fontId="39" fillId="0" borderId="0" applyFont="0" applyFill="0" applyBorder="0" applyProtection="0">
      <alignment wrapText="1"/>
    </xf>
    <xf numFmtId="43" fontId="39" fillId="0" borderId="0" applyFont="0" applyFill="0" applyBorder="0" applyProtection="0">
      <alignment wrapText="1"/>
    </xf>
    <xf numFmtId="165" fontId="39" fillId="0" borderId="0" applyFont="0" applyFill="0" applyBorder="0" applyProtection="0">
      <alignment wrapText="1"/>
    </xf>
    <xf numFmtId="165" fontId="39" fillId="0" borderId="0" applyFont="0" applyFill="0" applyBorder="0" applyProtection="0">
      <alignment wrapText="1"/>
    </xf>
    <xf numFmtId="0" fontId="37" fillId="0" borderId="0"/>
    <xf numFmtId="0" fontId="102" fillId="0" borderId="0"/>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39" fillId="59" borderId="0" applyBorder="0">
      <alignment horizontal="left" vertical="center" inden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9" fillId="65" borderId="0" applyBorder="0">
      <alignment horizontal="left" vertical="center" indent="1"/>
    </xf>
    <xf numFmtId="0" fontId="39" fillId="65" borderId="0" applyBorder="0">
      <alignment horizontal="left" vertical="center" indent="1"/>
    </xf>
    <xf numFmtId="0" fontId="103" fillId="0" borderId="0" applyNumberFormat="0" applyFill="0" applyBorder="0" applyAlignment="0" applyProtection="0"/>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39" fillId="65" borderId="0" applyBorder="0">
      <alignment horizontal="left" vertical="center" indent="1"/>
    </xf>
    <xf numFmtId="0" fontId="12" fillId="0" borderId="0" applyNumberFormat="0" applyFill="0" applyBorder="0" applyAlignment="0" applyProtection="0"/>
    <xf numFmtId="0" fontId="12" fillId="0" borderId="0" applyNumberFormat="0" applyFill="0" applyBorder="0" applyAlignment="0" applyProtection="0"/>
    <xf numFmtId="0" fontId="104" fillId="0" borderId="9" applyNumberFormat="0" applyFill="0" applyAlignment="0" applyProtection="0"/>
    <xf numFmtId="0" fontId="104" fillId="0" borderId="9" applyNumberFormat="0" applyFill="0" applyAlignment="0" applyProtection="0"/>
    <xf numFmtId="0" fontId="104"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105" fillId="0" borderId="23" applyNumberFormat="0" applyFill="0" applyAlignment="0" applyProtection="0"/>
    <xf numFmtId="0" fontId="104" fillId="0" borderId="9" applyNumberFormat="0" applyFill="0" applyAlignment="0" applyProtection="0"/>
    <xf numFmtId="0" fontId="104" fillId="0" borderId="9" applyNumberFormat="0" applyFill="0" applyAlignment="0" applyProtection="0"/>
    <xf numFmtId="0" fontId="104" fillId="0" borderId="9" applyNumberFormat="0" applyFill="0" applyAlignment="0" applyProtection="0"/>
    <xf numFmtId="0" fontId="104" fillId="0" borderId="9" applyNumberFormat="0" applyFill="0" applyAlignment="0" applyProtection="0"/>
    <xf numFmtId="0" fontId="104" fillId="0" borderId="9" applyNumberFormat="0" applyFill="0" applyAlignment="0" applyProtection="0"/>
    <xf numFmtId="0" fontId="104" fillId="0" borderId="9" applyNumberFormat="0" applyFill="0" applyAlignment="0" applyProtection="0"/>
    <xf numFmtId="0" fontId="104" fillId="0" borderId="9" applyNumberFormat="0" applyFill="0" applyAlignment="0" applyProtection="0"/>
    <xf numFmtId="0" fontId="39" fillId="0" borderId="0" applyNumberFormat="0" applyFont="0" applyFill="0" applyBorder="0" applyAlignment="0">
      <protection locked="0"/>
    </xf>
    <xf numFmtId="0" fontId="39" fillId="0" borderId="0" applyNumberFormat="0" applyFont="0" applyFill="0" applyBorder="0" applyAlignment="0">
      <protection locked="0"/>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39" fillId="0" borderId="0" applyNumberFormat="0" applyFont="0" applyFill="0" applyBorder="0" applyProtection="0">
      <alignment wrapText="1"/>
    </xf>
    <xf numFmtId="0" fontId="39" fillId="0" borderId="0" applyNumberFormat="0" applyFont="0" applyFill="0" applyBorder="0" applyProtection="0">
      <alignment wrapText="1"/>
    </xf>
    <xf numFmtId="43" fontId="62" fillId="0" borderId="0" applyFont="0" applyFill="0" applyBorder="0" applyAlignment="0" applyProtection="0"/>
    <xf numFmtId="9" fontId="62" fillId="0" borderId="0" applyFont="0" applyFill="0" applyBorder="0" applyAlignment="0" applyProtection="0"/>
    <xf numFmtId="0" fontId="2" fillId="0" borderId="0"/>
    <xf numFmtId="43" fontId="2"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cellStyleXfs>
  <cellXfs count="1024">
    <xf numFmtId="0" fontId="0" fillId="0" borderId="0" xfId="0"/>
    <xf numFmtId="0" fontId="0" fillId="0" borderId="0" xfId="0" applyFont="1" applyFill="1"/>
    <xf numFmtId="0" fontId="0" fillId="24" borderId="0" xfId="0" applyFont="1" applyFill="1"/>
    <xf numFmtId="0" fontId="0" fillId="0" borderId="0" xfId="0" applyFont="1"/>
    <xf numFmtId="0" fontId="4" fillId="0" borderId="0" xfId="0" applyFont="1"/>
    <xf numFmtId="0" fontId="5" fillId="0" borderId="0" xfId="0" applyFont="1"/>
    <xf numFmtId="0" fontId="0" fillId="0" borderId="0" xfId="0" applyFont="1" applyFill="1" applyAlignment="1">
      <alignment horizontal="center"/>
    </xf>
    <xf numFmtId="0" fontId="0" fillId="0" borderId="0" xfId="0" quotePrefix="1" applyFill="1" applyAlignment="1">
      <alignment horizontal="center"/>
    </xf>
    <xf numFmtId="0" fontId="0" fillId="24" borderId="0" xfId="0" quotePrefix="1" applyFill="1" applyAlignment="1">
      <alignment horizontal="center"/>
    </xf>
    <xf numFmtId="0" fontId="7" fillId="0" borderId="0" xfId="0" applyFont="1"/>
    <xf numFmtId="0" fontId="5" fillId="0" borderId="0" xfId="0" applyFont="1" applyFill="1"/>
    <xf numFmtId="0" fontId="0" fillId="0" borderId="0" xfId="0" applyFill="1" applyAlignment="1">
      <alignment horizontal="center"/>
    </xf>
    <xf numFmtId="0" fontId="0" fillId="24" borderId="0" xfId="0" applyFont="1" applyFill="1" applyAlignment="1">
      <alignment horizontal="center"/>
    </xf>
    <xf numFmtId="0" fontId="0" fillId="24" borderId="0" xfId="0" applyFill="1" applyAlignment="1">
      <alignment horizontal="center"/>
    </xf>
    <xf numFmtId="0" fontId="8" fillId="0" borderId="10" xfId="0" applyFont="1" applyFill="1" applyBorder="1"/>
    <xf numFmtId="0" fontId="8" fillId="0" borderId="0" xfId="0" applyFont="1"/>
    <xf numFmtId="166" fontId="4" fillId="0" borderId="0" xfId="0" applyNumberFormat="1" applyFont="1"/>
    <xf numFmtId="166" fontId="0" fillId="0" borderId="0" xfId="0" applyNumberFormat="1"/>
    <xf numFmtId="166" fontId="0" fillId="24" borderId="0" xfId="0" applyNumberFormat="1" applyFill="1"/>
    <xf numFmtId="166" fontId="5" fillId="0" borderId="0" xfId="0" applyNumberFormat="1" applyFont="1"/>
    <xf numFmtId="166" fontId="5" fillId="24" borderId="0" xfId="0" applyNumberFormat="1" applyFont="1" applyFill="1"/>
    <xf numFmtId="0" fontId="6" fillId="0" borderId="0" xfId="0" applyFont="1"/>
    <xf numFmtId="166" fontId="6" fillId="0" borderId="0" xfId="0" applyNumberFormat="1" applyFont="1"/>
    <xf numFmtId="0" fontId="9" fillId="0" borderId="10" xfId="0" applyFont="1" applyFill="1" applyBorder="1"/>
    <xf numFmtId="0" fontId="5" fillId="0" borderId="0" xfId="0" applyFont="1" applyAlignment="1">
      <alignment horizontal="center"/>
    </xf>
    <xf numFmtId="0" fontId="5" fillId="0" borderId="0" xfId="0" applyFont="1" applyBorder="1" applyAlignment="1">
      <alignment horizontal="center"/>
    </xf>
    <xf numFmtId="0" fontId="5" fillId="0" borderId="0" xfId="0" applyFont="1" applyFill="1" applyBorder="1" applyAlignment="1">
      <alignment horizontal="center"/>
    </xf>
    <xf numFmtId="0" fontId="5" fillId="0" borderId="0" xfId="0" quotePrefix="1" applyFont="1" applyFill="1" applyAlignment="1">
      <alignment horizontal="center"/>
    </xf>
    <xf numFmtId="166" fontId="5" fillId="0" borderId="0" xfId="0" applyNumberFormat="1" applyFont="1" applyFill="1"/>
    <xf numFmtId="0" fontId="0" fillId="0" borderId="0" xfId="0" applyAlignment="1">
      <alignment wrapText="1"/>
    </xf>
    <xf numFmtId="0" fontId="5" fillId="0" borderId="0" xfId="0" applyFont="1" applyAlignment="1">
      <alignment wrapText="1"/>
    </xf>
    <xf numFmtId="0" fontId="8" fillId="0" borderId="10" xfId="0" applyFont="1" applyBorder="1" applyAlignment="1">
      <alignment wrapText="1"/>
    </xf>
    <xf numFmtId="0" fontId="0" fillId="0" borderId="0" xfId="0" applyFont="1" applyAlignment="1">
      <alignment wrapText="1"/>
    </xf>
    <xf numFmtId="0" fontId="0" fillId="0" borderId="0" xfId="0" applyAlignment="1"/>
    <xf numFmtId="166" fontId="0" fillId="0" borderId="0" xfId="0" applyNumberFormat="1" applyFill="1"/>
    <xf numFmtId="0" fontId="0" fillId="0" borderId="0" xfId="0" applyBorder="1"/>
    <xf numFmtId="0" fontId="5" fillId="0" borderId="0" xfId="0" applyFont="1" applyAlignment="1"/>
    <xf numFmtId="0" fontId="3" fillId="0" borderId="0" xfId="0" applyFont="1" applyAlignment="1"/>
    <xf numFmtId="0" fontId="8" fillId="0" borderId="10" xfId="0" applyFont="1" applyBorder="1" applyAlignment="1"/>
    <xf numFmtId="0" fontId="0" fillId="0" borderId="0" xfId="0" applyFont="1" applyAlignment="1"/>
    <xf numFmtId="166" fontId="5" fillId="0" borderId="0" xfId="0" applyNumberFormat="1" applyFont="1" applyBorder="1"/>
    <xf numFmtId="0" fontId="0" fillId="0" borderId="0" xfId="0" applyAlignment="1">
      <alignment horizontal="center" wrapText="1"/>
    </xf>
    <xf numFmtId="0" fontId="7" fillId="0" borderId="0" xfId="0" applyFont="1" applyAlignment="1">
      <alignment horizontal="center"/>
    </xf>
    <xf numFmtId="166" fontId="6" fillId="0" borderId="0" xfId="0" applyNumberFormat="1" applyFont="1" applyFill="1"/>
    <xf numFmtId="0" fontId="0" fillId="0" borderId="0" xfId="0" applyFill="1"/>
    <xf numFmtId="0" fontId="7" fillId="0" borderId="0" xfId="0" quotePrefix="1" applyFont="1" applyAlignment="1">
      <alignment horizontal="left"/>
    </xf>
    <xf numFmtId="0" fontId="11" fillId="0" borderId="0" xfId="0" applyFont="1"/>
    <xf numFmtId="0" fontId="0" fillId="25" borderId="0" xfId="0" applyFill="1"/>
    <xf numFmtId="166" fontId="0" fillId="25" borderId="0" xfId="0" applyNumberFormat="1" applyFill="1"/>
    <xf numFmtId="167" fontId="0" fillId="0" borderId="0" xfId="0" applyNumberFormat="1" applyFill="1"/>
    <xf numFmtId="167" fontId="4" fillId="0" borderId="0" xfId="0" applyNumberFormat="1" applyFont="1" applyFill="1"/>
    <xf numFmtId="0" fontId="7" fillId="0" borderId="10" xfId="0" applyFont="1" applyBorder="1"/>
    <xf numFmtId="0" fontId="7" fillId="0" borderId="10" xfId="0" quotePrefix="1" applyFont="1" applyBorder="1" applyAlignment="1">
      <alignment horizontal="right" wrapText="1"/>
    </xf>
    <xf numFmtId="0" fontId="7" fillId="0" borderId="10" xfId="0" applyFont="1" applyBorder="1" applyAlignment="1">
      <alignment horizontal="right" wrapText="1"/>
    </xf>
    <xf numFmtId="0" fontId="7" fillId="0" borderId="0" xfId="0" applyFont="1" applyFill="1"/>
    <xf numFmtId="0" fontId="7" fillId="0" borderId="10" xfId="0" applyFont="1" applyBorder="1" applyAlignment="1">
      <alignment horizontal="right"/>
    </xf>
    <xf numFmtId="0" fontId="7" fillId="0" borderId="0" xfId="0" applyFont="1" applyAlignment="1">
      <alignment horizontal="right"/>
    </xf>
    <xf numFmtId="0" fontId="7" fillId="0" borderId="10" xfId="0" quotePrefix="1" applyFont="1" applyBorder="1" applyAlignment="1">
      <alignment horizontal="center" wrapText="1"/>
    </xf>
    <xf numFmtId="0" fontId="7" fillId="0" borderId="10" xfId="0" applyFont="1" applyBorder="1" applyAlignment="1">
      <alignment horizontal="center" wrapText="1"/>
    </xf>
    <xf numFmtId="0" fontId="11" fillId="0" borderId="10" xfId="0" applyFont="1" applyBorder="1" applyAlignment="1">
      <alignment horizontal="center" wrapText="1"/>
    </xf>
    <xf numFmtId="0" fontId="11" fillId="0" borderId="10" xfId="0" applyFont="1" applyBorder="1" applyAlignment="1">
      <alignment horizontal="center"/>
    </xf>
    <xf numFmtId="0" fontId="11" fillId="0" borderId="0" xfId="0" applyFont="1" applyAlignment="1">
      <alignment horizontal="center"/>
    </xf>
    <xf numFmtId="0" fontId="9" fillId="0" borderId="0" xfId="0" applyFont="1" applyFill="1" applyBorder="1"/>
    <xf numFmtId="0" fontId="0" fillId="0" borderId="0" xfId="0" applyFill="1" applyBorder="1" applyAlignment="1">
      <alignment horizontal="center"/>
    </xf>
    <xf numFmtId="166" fontId="5" fillId="0" borderId="0" xfId="0" applyNumberFormat="1" applyFont="1" applyFill="1" applyBorder="1"/>
    <xf numFmtId="0" fontId="5" fillId="0" borderId="0" xfId="0" applyFont="1" applyBorder="1"/>
    <xf numFmtId="166" fontId="0" fillId="0" borderId="0" xfId="0" applyNumberFormat="1" applyFont="1" applyFill="1" applyBorder="1"/>
    <xf numFmtId="0" fontId="0" fillId="0" borderId="0" xfId="0" applyFill="1" applyAlignment="1">
      <alignment wrapText="1"/>
    </xf>
    <xf numFmtId="4" fontId="0" fillId="0" borderId="0" xfId="0" applyNumberFormat="1"/>
    <xf numFmtId="168" fontId="0" fillId="0" borderId="0" xfId="0" applyNumberFormat="1"/>
    <xf numFmtId="0" fontId="0" fillId="0" borderId="14" xfId="0" applyFill="1" applyBorder="1" applyAlignment="1">
      <alignment wrapText="1"/>
    </xf>
    <xf numFmtId="0" fontId="0" fillId="0" borderId="14" xfId="0" applyFont="1" applyFill="1" applyBorder="1"/>
    <xf numFmtId="0" fontId="5" fillId="0" borderId="14" xfId="0" applyFont="1" applyFill="1" applyBorder="1"/>
    <xf numFmtId="0" fontId="0" fillId="0" borderId="14" xfId="0" applyFont="1" applyBorder="1" applyAlignment="1">
      <alignment vertical="center"/>
    </xf>
    <xf numFmtId="0" fontId="0" fillId="0" borderId="14" xfId="0" applyBorder="1" applyAlignment="1"/>
    <xf numFmtId="0" fontId="0" fillId="0" borderId="14" xfId="0" applyBorder="1"/>
    <xf numFmtId="0" fontId="5" fillId="0" borderId="14" xfId="0" applyFont="1" applyBorder="1"/>
    <xf numFmtId="0" fontId="35" fillId="0" borderId="0" xfId="0" applyFont="1" applyAlignment="1">
      <alignment wrapText="1"/>
    </xf>
    <xf numFmtId="0" fontId="0" fillId="0" borderId="0" xfId="0" applyFont="1" applyAlignment="1">
      <alignment horizontal="justify" vertical="center"/>
    </xf>
    <xf numFmtId="0" fontId="0" fillId="0" borderId="14" xfId="0" applyBorder="1" applyAlignment="1">
      <alignment wrapText="1"/>
    </xf>
    <xf numFmtId="0" fontId="35" fillId="0" borderId="0" xfId="0" applyFont="1" applyFill="1" applyAlignment="1">
      <alignment wrapText="1"/>
    </xf>
    <xf numFmtId="0" fontId="35" fillId="0" borderId="0" xfId="0" applyFont="1" applyAlignment="1">
      <alignment vertical="center"/>
    </xf>
    <xf numFmtId="0" fontId="39" fillId="0" borderId="0" xfId="0" applyFont="1" applyAlignment="1">
      <alignment wrapText="1"/>
    </xf>
    <xf numFmtId="0" fontId="39" fillId="0" borderId="0" xfId="0" applyFont="1"/>
    <xf numFmtId="0" fontId="39" fillId="0" borderId="0" xfId="0" applyFont="1" applyAlignment="1"/>
    <xf numFmtId="0" fontId="39" fillId="0" borderId="0" xfId="0" applyFont="1" applyFill="1" applyAlignment="1">
      <alignment wrapText="1"/>
    </xf>
    <xf numFmtId="0" fontId="0" fillId="0" borderId="0" xfId="0" applyFill="1" applyAlignment="1">
      <alignment horizontal="left" wrapText="1" indent="1"/>
    </xf>
    <xf numFmtId="0" fontId="5" fillId="0" borderId="0" xfId="0" applyFont="1" applyFill="1" applyAlignment="1">
      <alignment horizontal="left" wrapText="1"/>
    </xf>
    <xf numFmtId="0" fontId="0" fillId="0" borderId="0" xfId="0" applyFill="1" applyAlignment="1">
      <alignment horizontal="left" wrapText="1"/>
    </xf>
    <xf numFmtId="0" fontId="0" fillId="0" borderId="0" xfId="0" applyFill="1" applyAlignment="1">
      <alignment horizontal="center" wrapText="1"/>
    </xf>
    <xf numFmtId="166" fontId="0" fillId="66" borderId="0" xfId="0" applyNumberFormat="1" applyFont="1" applyFill="1" applyBorder="1"/>
    <xf numFmtId="166" fontId="5" fillId="66" borderId="0" xfId="0" applyNumberFormat="1" applyFont="1" applyFill="1" applyBorder="1"/>
    <xf numFmtId="166" fontId="4" fillId="0" borderId="0" xfId="0" applyNumberFormat="1" applyFont="1" applyFill="1" applyBorder="1"/>
    <xf numFmtId="166" fontId="4" fillId="66" borderId="0" xfId="0" applyNumberFormat="1" applyFont="1" applyFill="1" applyBorder="1"/>
    <xf numFmtId="166" fontId="6" fillId="0" borderId="0" xfId="0" applyNumberFormat="1" applyFont="1" applyFill="1" applyBorder="1"/>
    <xf numFmtId="0" fontId="0" fillId="0" borderId="0" xfId="0" applyFont="1" applyFill="1" applyBorder="1"/>
    <xf numFmtId="0" fontId="0" fillId="66" borderId="0" xfId="0" applyFont="1" applyFill="1" applyBorder="1"/>
    <xf numFmtId="172" fontId="0" fillId="0" borderId="0" xfId="0" applyNumberFormat="1" applyFont="1" applyFill="1" applyBorder="1"/>
    <xf numFmtId="179" fontId="0" fillId="0" borderId="0" xfId="0" applyNumberFormat="1" applyFont="1" applyFill="1" applyBorder="1"/>
    <xf numFmtId="171" fontId="0" fillId="0" borderId="0" xfId="0" applyNumberFormat="1" applyFont="1" applyFill="1" applyBorder="1"/>
    <xf numFmtId="0" fontId="7" fillId="0" borderId="0" xfId="0" applyFont="1" applyFill="1" applyAlignment="1">
      <alignment horizontal="center" wrapText="1"/>
    </xf>
    <xf numFmtId="0" fontId="7" fillId="0" borderId="0" xfId="0" applyFont="1" applyFill="1" applyAlignment="1">
      <alignment horizontal="center"/>
    </xf>
    <xf numFmtId="0" fontId="7" fillId="0" borderId="0" xfId="0" applyFont="1" applyFill="1" applyBorder="1" applyAlignment="1">
      <alignment horizontal="center"/>
    </xf>
    <xf numFmtId="0" fontId="7" fillId="0" borderId="11" xfId="0" applyFont="1" applyFill="1" applyBorder="1" applyAlignment="1">
      <alignment horizontal="center" wrapText="1"/>
    </xf>
    <xf numFmtId="166" fontId="0" fillId="0" borderId="11" xfId="0" applyNumberFormat="1" applyFont="1" applyFill="1" applyBorder="1"/>
    <xf numFmtId="166" fontId="5" fillId="0" borderId="11" xfId="0" applyNumberFormat="1" applyFont="1" applyFill="1" applyBorder="1"/>
    <xf numFmtId="166" fontId="0" fillId="0" borderId="0" xfId="0" applyNumberFormat="1" applyFont="1" applyFill="1"/>
    <xf numFmtId="166" fontId="4" fillId="0" borderId="0" xfId="0" applyNumberFormat="1" applyFont="1" applyFill="1"/>
    <xf numFmtId="0" fontId="4" fillId="0" borderId="0" xfId="0" applyFont="1" applyFill="1" applyAlignment="1">
      <alignment wrapText="1"/>
    </xf>
    <xf numFmtId="0" fontId="5" fillId="0" borderId="0" xfId="0" applyFont="1" applyFill="1" applyAlignment="1"/>
    <xf numFmtId="0" fontId="0" fillId="0" borderId="0" xfId="0" applyFill="1" applyAlignment="1">
      <alignment horizontal="left"/>
    </xf>
    <xf numFmtId="0" fontId="7" fillId="0" borderId="0" xfId="0" applyFont="1" applyFill="1" applyAlignment="1"/>
    <xf numFmtId="0" fontId="5" fillId="0" borderId="0" xfId="0" applyFont="1" applyFill="1" applyAlignment="1">
      <alignment horizontal="left"/>
    </xf>
    <xf numFmtId="0" fontId="0" fillId="0" borderId="0" xfId="0" applyFill="1" applyAlignment="1"/>
    <xf numFmtId="0" fontId="5" fillId="0" borderId="0" xfId="0" applyFont="1" applyFill="1" applyBorder="1" applyAlignment="1"/>
    <xf numFmtId="0" fontId="0" fillId="0" borderId="0" xfId="0" applyFont="1" applyFill="1" applyAlignment="1"/>
    <xf numFmtId="0" fontId="7" fillId="0" borderId="0" xfId="0" applyFont="1" applyFill="1" applyAlignment="1">
      <alignment horizontal="left"/>
    </xf>
    <xf numFmtId="0" fontId="5" fillId="0" borderId="0" xfId="0" applyFont="1" applyFill="1" applyAlignment="1">
      <alignment wrapText="1"/>
    </xf>
    <xf numFmtId="0" fontId="4" fillId="0" borderId="11" xfId="0" applyFont="1" applyFill="1" applyBorder="1" applyAlignment="1">
      <alignment horizontal="left" vertical="center" wrapText="1"/>
    </xf>
    <xf numFmtId="0" fontId="7" fillId="0" borderId="0" xfId="0" applyFont="1" applyFill="1" applyAlignment="1">
      <alignment horizontal="left" wrapText="1"/>
    </xf>
    <xf numFmtId="0" fontId="7" fillId="0" borderId="0" xfId="0" applyFont="1" applyFill="1" applyAlignment="1">
      <alignment wrapText="1"/>
    </xf>
    <xf numFmtId="0" fontId="0" fillId="0" borderId="0" xfId="0" applyFont="1" applyFill="1" applyAlignment="1">
      <alignment vertical="center"/>
    </xf>
    <xf numFmtId="0" fontId="0" fillId="0" borderId="14" xfId="0" applyFont="1" applyFill="1" applyBorder="1" applyAlignment="1">
      <alignment vertical="center"/>
    </xf>
    <xf numFmtId="0" fontId="0" fillId="0" borderId="11" xfId="0" applyFont="1" applyFill="1" applyBorder="1"/>
    <xf numFmtId="166" fontId="0" fillId="66" borderId="11" xfId="0" applyNumberFormat="1" applyFont="1" applyFill="1" applyBorder="1"/>
    <xf numFmtId="0" fontId="0" fillId="0" borderId="0" xfId="0" applyFill="1" applyAlignment="1">
      <alignment horizontal="left" indent="1"/>
    </xf>
    <xf numFmtId="0" fontId="4" fillId="0" borderId="0" xfId="0" applyFont="1" applyFill="1" applyAlignment="1"/>
    <xf numFmtId="0" fontId="4" fillId="0" borderId="0" xfId="0" applyFont="1" applyFill="1" applyAlignment="1">
      <alignment horizontal="center"/>
    </xf>
    <xf numFmtId="0" fontId="4" fillId="0" borderId="11" xfId="0" applyFont="1" applyFill="1" applyBorder="1" applyAlignment="1">
      <alignment vertical="center"/>
    </xf>
    <xf numFmtId="0" fontId="0" fillId="0" borderId="11" xfId="0" applyFill="1" applyBorder="1" applyAlignment="1"/>
    <xf numFmtId="0" fontId="0" fillId="0" borderId="0" xfId="0" applyFont="1" applyFill="1" applyAlignment="1">
      <alignment horizontal="left" vertical="center"/>
    </xf>
    <xf numFmtId="0" fontId="7" fillId="0" borderId="11" xfId="0" applyFont="1" applyFill="1" applyBorder="1" applyAlignment="1"/>
    <xf numFmtId="166" fontId="6" fillId="66" borderId="0" xfId="0" applyNumberFormat="1" applyFont="1" applyFill="1" applyBorder="1"/>
    <xf numFmtId="0" fontId="5" fillId="0" borderId="0" xfId="0" applyFont="1" applyFill="1" applyBorder="1"/>
    <xf numFmtId="0" fontId="0" fillId="66" borderId="11" xfId="0" applyFont="1" applyFill="1" applyBorder="1"/>
    <xf numFmtId="0" fontId="5" fillId="0" borderId="11" xfId="0" applyFont="1" applyFill="1" applyBorder="1"/>
    <xf numFmtId="166" fontId="5" fillId="0" borderId="12" xfId="0" applyNumberFormat="1" applyFont="1" applyFill="1" applyBorder="1"/>
    <xf numFmtId="166" fontId="4" fillId="0" borderId="12" xfId="0" applyNumberFormat="1" applyFont="1" applyFill="1" applyBorder="1"/>
    <xf numFmtId="0" fontId="0" fillId="0" borderId="0" xfId="0" applyFill="1" applyBorder="1" applyAlignment="1">
      <alignment wrapText="1"/>
    </xf>
    <xf numFmtId="0" fontId="5" fillId="0" borderId="0" xfId="0" applyFont="1" applyFill="1" applyBorder="1" applyAlignment="1">
      <alignment horizontal="left" wrapText="1"/>
    </xf>
    <xf numFmtId="0" fontId="0" fillId="0" borderId="0" xfId="0" applyFill="1" applyBorder="1" applyAlignment="1">
      <alignment horizontal="left" wrapText="1" indent="1"/>
    </xf>
    <xf numFmtId="0" fontId="0" fillId="0" borderId="0" xfId="0" applyFill="1" applyBorder="1" applyAlignment="1">
      <alignment horizontal="left" wrapText="1"/>
    </xf>
    <xf numFmtId="0" fontId="0" fillId="0" borderId="0" xfId="0" applyFont="1" applyFill="1" applyAlignment="1">
      <alignment horizontal="center" wrapText="1"/>
    </xf>
    <xf numFmtId="172" fontId="5" fillId="0" borderId="0" xfId="0" applyNumberFormat="1" applyFont="1" applyFill="1" applyBorder="1"/>
    <xf numFmtId="179" fontId="5" fillId="0" borderId="0" xfId="0" applyNumberFormat="1" applyFont="1" applyFill="1" applyBorder="1"/>
    <xf numFmtId="0" fontId="4" fillId="0" borderId="11" xfId="0" applyFont="1" applyFill="1" applyBorder="1" applyAlignment="1">
      <alignment horizontal="left" vertical="center"/>
    </xf>
    <xf numFmtId="0" fontId="0" fillId="0" borderId="0" xfId="0" applyAlignment="1">
      <alignment horizontal="left"/>
    </xf>
    <xf numFmtId="166" fontId="0" fillId="0" borderId="0" xfId="0" applyNumberFormat="1" applyFont="1" applyFill="1" applyBorder="1" applyAlignment="1">
      <alignment horizontal="right"/>
    </xf>
    <xf numFmtId="170" fontId="0" fillId="0" borderId="0" xfId="0" applyNumberFormat="1" applyFont="1" applyFill="1" applyBorder="1"/>
    <xf numFmtId="168" fontId="0" fillId="0" borderId="0" xfId="0" applyNumberFormat="1" applyFont="1" applyFill="1" applyBorder="1"/>
    <xf numFmtId="0" fontId="0" fillId="0" borderId="13" xfId="0" applyFont="1" applyFill="1" applyBorder="1" applyAlignment="1">
      <alignment horizontal="center" wrapText="1"/>
    </xf>
    <xf numFmtId="0" fontId="0" fillId="0" borderId="13" xfId="0" applyFill="1" applyBorder="1" applyAlignment="1">
      <alignment wrapText="1"/>
    </xf>
    <xf numFmtId="0" fontId="4" fillId="0" borderId="0" xfId="0" applyFont="1" applyFill="1" applyBorder="1" applyAlignment="1">
      <alignment horizontal="left" vertical="center" wrapText="1"/>
    </xf>
    <xf numFmtId="0" fontId="4" fillId="0" borderId="0" xfId="0" applyFont="1" applyFill="1" applyBorder="1" applyAlignment="1">
      <alignment wrapText="1"/>
    </xf>
    <xf numFmtId="0" fontId="7" fillId="0" borderId="0" xfId="0" applyFont="1" applyFill="1" applyBorder="1" applyAlignment="1">
      <alignment horizontal="left" wrapText="1"/>
    </xf>
    <xf numFmtId="0" fontId="7" fillId="0" borderId="0" xfId="0" applyFont="1" applyFill="1" applyBorder="1" applyAlignment="1">
      <alignment wrapText="1"/>
    </xf>
    <xf numFmtId="0" fontId="5" fillId="0" borderId="0" xfId="0" applyFont="1" applyFill="1" applyBorder="1" applyAlignment="1">
      <alignment wrapText="1"/>
    </xf>
    <xf numFmtId="0" fontId="7" fillId="0" borderId="0" xfId="0" applyFont="1" applyFill="1" applyBorder="1" applyAlignment="1">
      <alignment horizontal="center" wrapText="1"/>
    </xf>
    <xf numFmtId="0" fontId="0" fillId="0" borderId="0" xfId="0" applyFont="1" applyFill="1" applyAlignment="1">
      <alignment horizontal="justify" vertical="center"/>
    </xf>
    <xf numFmtId="0" fontId="4" fillId="0" borderId="0" xfId="0" applyFont="1" applyFill="1"/>
    <xf numFmtId="0" fontId="4" fillId="0" borderId="11" xfId="0" applyFont="1" applyFill="1" applyBorder="1" applyAlignment="1">
      <alignment wrapText="1"/>
    </xf>
    <xf numFmtId="0" fontId="0" fillId="0" borderId="0" xfId="0" applyFill="1" applyBorder="1"/>
    <xf numFmtId="0" fontId="39" fillId="0" borderId="0" xfId="15522"/>
    <xf numFmtId="0" fontId="39" fillId="0" borderId="10" xfId="15522" applyBorder="1"/>
    <xf numFmtId="0" fontId="39" fillId="0" borderId="0" xfId="15522" applyFont="1" applyBorder="1" applyAlignment="1">
      <alignment horizontal="center"/>
    </xf>
    <xf numFmtId="0" fontId="39" fillId="0" borderId="0" xfId="15522" applyBorder="1" applyAlignment="1">
      <alignment vertical="center"/>
    </xf>
    <xf numFmtId="0" fontId="7" fillId="0" borderId="0" xfId="15522" applyFont="1" applyFill="1" applyBorder="1" applyAlignment="1">
      <alignment horizontal="right" vertical="center" wrapText="1"/>
    </xf>
    <xf numFmtId="0" fontId="7" fillId="0" borderId="0" xfId="15522" applyFont="1" applyBorder="1" applyAlignment="1">
      <alignment horizontal="right" vertical="center" wrapText="1"/>
    </xf>
    <xf numFmtId="0" fontId="39" fillId="0" borderId="0" xfId="15522" applyAlignment="1">
      <alignment vertical="center"/>
    </xf>
    <xf numFmtId="0" fontId="7" fillId="0" borderId="0" xfId="15522" applyFont="1" applyBorder="1" applyAlignment="1">
      <alignment horizontal="right" vertical="top" wrapText="1"/>
    </xf>
    <xf numFmtId="0" fontId="7" fillId="0" borderId="0" xfId="15522" applyFont="1" applyAlignment="1">
      <alignment horizontal="right" vertical="top" wrapText="1" indent="1"/>
    </xf>
    <xf numFmtId="0" fontId="7" fillId="0" borderId="0" xfId="15522" applyFont="1" applyFill="1" applyAlignment="1">
      <alignment horizontal="right"/>
    </xf>
    <xf numFmtId="0" fontId="7" fillId="0" borderId="0" xfId="15522" applyFont="1" applyAlignment="1">
      <alignment horizontal="right"/>
    </xf>
    <xf numFmtId="0" fontId="4" fillId="0" borderId="0" xfId="15522" applyFont="1"/>
    <xf numFmtId="0" fontId="5" fillId="0" borderId="0" xfId="15522" applyFont="1"/>
    <xf numFmtId="0" fontId="112" fillId="0" borderId="0" xfId="15522" applyFont="1"/>
    <xf numFmtId="0" fontId="7" fillId="0" borderId="0" xfId="15522" applyFont="1"/>
    <xf numFmtId="167" fontId="7" fillId="0" borderId="0" xfId="48" applyNumberFormat="1" applyFont="1"/>
    <xf numFmtId="166" fontId="7" fillId="0" borderId="0" xfId="48" applyNumberFormat="1" applyFont="1"/>
    <xf numFmtId="3" fontId="39" fillId="0" borderId="0" xfId="15522" applyNumberFormat="1"/>
    <xf numFmtId="167" fontId="39" fillId="0" borderId="0" xfId="15522" applyNumberFormat="1"/>
    <xf numFmtId="0" fontId="4" fillId="0" borderId="0" xfId="15522" applyFont="1" applyBorder="1"/>
    <xf numFmtId="167" fontId="4" fillId="0" borderId="0" xfId="48" applyNumberFormat="1" applyFont="1"/>
    <xf numFmtId="166" fontId="4" fillId="0" borderId="0" xfId="48" applyNumberFormat="1" applyFont="1"/>
    <xf numFmtId="3" fontId="7" fillId="0" borderId="0" xfId="15522" applyNumberFormat="1" applyFont="1" applyFill="1" applyAlignment="1">
      <alignment horizontal="right" wrapText="1"/>
    </xf>
    <xf numFmtId="0" fontId="7" fillId="0" borderId="0" xfId="15522" applyFont="1" applyBorder="1"/>
    <xf numFmtId="3" fontId="7" fillId="0" borderId="0" xfId="15522" applyNumberFormat="1" applyFont="1" applyFill="1" applyBorder="1" applyAlignment="1">
      <alignment horizontal="right" wrapText="1"/>
    </xf>
    <xf numFmtId="0" fontId="39" fillId="0" borderId="0" xfId="15522" applyBorder="1"/>
    <xf numFmtId="0" fontId="7" fillId="0" borderId="0" xfId="15522" applyFont="1" applyAlignment="1">
      <alignment horizontal="right" vertical="top" wrapText="1"/>
    </xf>
    <xf numFmtId="0" fontId="39" fillId="0" borderId="0" xfId="15522" applyFill="1" applyAlignment="1">
      <alignment horizontal="right"/>
    </xf>
    <xf numFmtId="0" fontId="39" fillId="0" borderId="0" xfId="15522" applyAlignment="1">
      <alignment horizontal="right"/>
    </xf>
    <xf numFmtId="0" fontId="39" fillId="0" borderId="0" xfId="15522" applyFont="1" applyAlignment="1">
      <alignment horizontal="center"/>
    </xf>
    <xf numFmtId="167" fontId="7" fillId="0" borderId="0" xfId="8082" applyNumberFormat="1" applyFont="1"/>
    <xf numFmtId="167" fontId="4" fillId="0" borderId="0" xfId="8082" applyNumberFormat="1" applyFont="1"/>
    <xf numFmtId="0" fontId="39" fillId="0" borderId="10" xfId="15522" applyFont="1" applyBorder="1" applyAlignment="1">
      <alignment horizontal="center"/>
    </xf>
    <xf numFmtId="0" fontId="7" fillId="0" borderId="0" xfId="15522" applyFont="1" applyFill="1" applyBorder="1" applyAlignment="1">
      <alignment horizontal="right" vertical="top" wrapText="1"/>
    </xf>
    <xf numFmtId="0" fontId="5" fillId="0" borderId="0" xfId="15522" applyFont="1" applyAlignment="1">
      <alignment horizontal="right" vertical="top" wrapText="1"/>
    </xf>
    <xf numFmtId="1" fontId="7" fillId="0" borderId="0" xfId="15522" applyNumberFormat="1" applyFont="1" applyAlignment="1">
      <alignment horizontal="right" vertical="top" wrapText="1"/>
    </xf>
    <xf numFmtId="3" fontId="5" fillId="0" borderId="0" xfId="15522" applyNumberFormat="1" applyFont="1" applyFill="1" applyBorder="1" applyAlignment="1">
      <alignment horizontal="right" wrapText="1"/>
    </xf>
    <xf numFmtId="1" fontId="7" fillId="0" borderId="0" xfId="15522" applyNumberFormat="1" applyFont="1" applyFill="1" applyAlignment="1">
      <alignment horizontal="right" vertical="top" wrapText="1"/>
    </xf>
    <xf numFmtId="0" fontId="7" fillId="0" borderId="0" xfId="15522" applyFont="1" applyFill="1" applyAlignment="1">
      <alignment horizontal="right" vertical="top" wrapText="1"/>
    </xf>
    <xf numFmtId="1" fontId="5" fillId="0" borderId="0" xfId="15522" applyNumberFormat="1" applyFont="1" applyAlignment="1">
      <alignment horizontal="right" vertical="top" wrapText="1"/>
    </xf>
    <xf numFmtId="3" fontId="4" fillId="0" borderId="0" xfId="15522" applyNumberFormat="1" applyFont="1" applyFill="1" applyBorder="1" applyAlignment="1">
      <alignment horizontal="right" wrapText="1"/>
    </xf>
    <xf numFmtId="0" fontId="113" fillId="0" borderId="0" xfId="15522" applyFont="1"/>
    <xf numFmtId="0" fontId="113" fillId="0" borderId="0" xfId="15522" applyFont="1" applyBorder="1"/>
    <xf numFmtId="0" fontId="39" fillId="0" borderId="14" xfId="15522" applyFont="1" applyBorder="1" applyAlignment="1">
      <alignment horizontal="center"/>
    </xf>
    <xf numFmtId="169" fontId="7" fillId="0" borderId="0" xfId="61" applyNumberFormat="1" applyFont="1" applyAlignment="1">
      <alignment horizontal="right" vertical="top" wrapText="1"/>
    </xf>
    <xf numFmtId="169" fontId="5" fillId="0" borderId="0" xfId="61" applyNumberFormat="1" applyFont="1" applyAlignment="1">
      <alignment horizontal="right" vertical="top" wrapText="1"/>
    </xf>
    <xf numFmtId="169" fontId="7" fillId="0" borderId="0" xfId="61" applyNumberFormat="1" applyFont="1" applyFill="1" applyAlignment="1">
      <alignment horizontal="right" vertical="top" wrapText="1"/>
    </xf>
    <xf numFmtId="169" fontId="4" fillId="0" borderId="0" xfId="61" applyNumberFormat="1" applyFont="1" applyAlignment="1">
      <alignment horizontal="right" vertical="top" wrapText="1"/>
    </xf>
    <xf numFmtId="0" fontId="39" fillId="0" borderId="0" xfId="15522" applyFont="1" applyAlignment="1">
      <alignment horizontal="center" vertical="center"/>
    </xf>
    <xf numFmtId="0" fontId="114" fillId="0" borderId="0" xfId="15522" applyFont="1"/>
    <xf numFmtId="169" fontId="7" fillId="0" borderId="0" xfId="15522" applyNumberFormat="1" applyFont="1"/>
    <xf numFmtId="169" fontId="7" fillId="0" borderId="0" xfId="61" applyNumberFormat="1" applyFont="1"/>
    <xf numFmtId="0" fontId="115" fillId="0" borderId="0" xfId="15522" applyFont="1" applyAlignment="1">
      <alignment horizontal="right"/>
    </xf>
    <xf numFmtId="169" fontId="115" fillId="0" borderId="0" xfId="61" applyNumberFormat="1" applyFont="1"/>
    <xf numFmtId="0" fontId="39" fillId="0" borderId="0" xfId="15522" applyAlignment="1">
      <alignment vertical="top"/>
    </xf>
    <xf numFmtId="0" fontId="7" fillId="0" borderId="0" xfId="15522" quotePrefix="1" applyFont="1" applyFill="1" applyBorder="1" applyAlignment="1">
      <alignment horizontal="right" vertical="center" wrapText="1"/>
    </xf>
    <xf numFmtId="169" fontId="4" fillId="0" borderId="0" xfId="61" applyNumberFormat="1" applyFont="1" applyFill="1" applyAlignment="1">
      <alignment horizontal="right" vertical="top" wrapText="1"/>
    </xf>
    <xf numFmtId="0" fontId="39" fillId="0" borderId="0" xfId="15523"/>
    <xf numFmtId="0" fontId="39" fillId="0" borderId="0" xfId="15523" applyAlignment="1">
      <alignment vertical="center"/>
    </xf>
    <xf numFmtId="0" fontId="112" fillId="0" borderId="0" xfId="15523" applyFont="1"/>
    <xf numFmtId="3" fontId="4" fillId="0" borderId="0" xfId="15522" applyNumberFormat="1" applyFont="1" applyFill="1" applyAlignment="1">
      <alignment horizontal="right" wrapText="1"/>
    </xf>
    <xf numFmtId="0" fontId="113" fillId="0" borderId="0" xfId="15523" applyFont="1"/>
    <xf numFmtId="41" fontId="7" fillId="0" borderId="0" xfId="1349" applyFont="1" applyFill="1" applyAlignment="1">
      <alignment horizontal="right" wrapText="1"/>
    </xf>
    <xf numFmtId="41" fontId="4" fillId="0" borderId="0" xfId="1349" applyFont="1" applyFill="1" applyAlignment="1">
      <alignment horizontal="right" wrapText="1"/>
    </xf>
    <xf numFmtId="3" fontId="4" fillId="0" borderId="0" xfId="15523" applyNumberFormat="1" applyFont="1" applyFill="1" applyAlignment="1">
      <alignment horizontal="right" wrapText="1"/>
    </xf>
    <xf numFmtId="41" fontId="4" fillId="0" borderId="0" xfId="1353" applyFont="1" applyFill="1" applyAlignment="1">
      <alignment horizontal="right" wrapText="1"/>
    </xf>
    <xf numFmtId="0" fontId="116" fillId="0" borderId="0" xfId="0" applyFont="1" applyAlignment="1">
      <alignment horizontal="justify" vertical="center"/>
    </xf>
    <xf numFmtId="0" fontId="7" fillId="0" borderId="0" xfId="15523" applyFont="1"/>
    <xf numFmtId="0" fontId="1" fillId="0" borderId="0" xfId="0" applyFont="1"/>
    <xf numFmtId="0" fontId="110" fillId="0" borderId="0" xfId="0" applyFont="1" applyBorder="1" applyAlignment="1">
      <alignment horizontal="center"/>
    </xf>
    <xf numFmtId="0" fontId="116" fillId="0" borderId="0" xfId="0" applyFont="1" applyBorder="1" applyAlignment="1">
      <alignment vertical="center" wrapText="1"/>
    </xf>
    <xf numFmtId="0" fontId="110" fillId="0" borderId="0" xfId="0" applyFont="1" applyBorder="1" applyAlignment="1">
      <alignment horizontal="right" vertical="center" wrapText="1"/>
    </xf>
    <xf numFmtId="0" fontId="110" fillId="0" borderId="0" xfId="0" applyFont="1" applyAlignment="1">
      <alignment horizontal="right" vertical="center" wrapText="1"/>
    </xf>
    <xf numFmtId="0" fontId="111" fillId="0" borderId="0" xfId="0" applyFont="1" applyAlignment="1">
      <alignment vertical="center" wrapText="1"/>
    </xf>
    <xf numFmtId="0" fontId="118" fillId="0" borderId="0" xfId="0" applyFont="1" applyAlignment="1">
      <alignment horizontal="right" vertical="center" wrapText="1"/>
    </xf>
    <xf numFmtId="0" fontId="119" fillId="0" borderId="0" xfId="0" applyFont="1" applyAlignment="1">
      <alignment vertical="center" wrapText="1"/>
    </xf>
    <xf numFmtId="3" fontId="119" fillId="0" borderId="0" xfId="0" applyNumberFormat="1" applyFont="1" applyAlignment="1">
      <alignment horizontal="right" vertical="center" wrapText="1"/>
    </xf>
    <xf numFmtId="0" fontId="119" fillId="0" borderId="0" xfId="0" applyFont="1" applyAlignment="1">
      <alignment horizontal="right" vertical="center" wrapText="1"/>
    </xf>
    <xf numFmtId="3" fontId="111" fillId="0" borderId="0" xfId="0" applyNumberFormat="1" applyFont="1" applyAlignment="1">
      <alignment horizontal="right" vertical="center" wrapText="1"/>
    </xf>
    <xf numFmtId="0" fontId="120" fillId="0" borderId="0" xfId="0" applyFont="1" applyAlignment="1">
      <alignment vertical="center" wrapText="1"/>
    </xf>
    <xf numFmtId="0" fontId="120" fillId="0" borderId="0" xfId="0" applyFont="1" applyAlignment="1">
      <alignment horizontal="right" vertical="center" wrapText="1"/>
    </xf>
    <xf numFmtId="0" fontId="110" fillId="0" borderId="0" xfId="0" applyFont="1" applyAlignment="1">
      <alignment vertical="center" wrapText="1"/>
    </xf>
    <xf numFmtId="3" fontId="110" fillId="0" borderId="0" xfId="0" applyNumberFormat="1" applyFont="1" applyAlignment="1">
      <alignment horizontal="right" vertical="center" wrapText="1"/>
    </xf>
    <xf numFmtId="0" fontId="111" fillId="0" borderId="0" xfId="0" applyFont="1" applyAlignment="1">
      <alignment horizontal="right" vertical="center" wrapText="1"/>
    </xf>
    <xf numFmtId="0" fontId="116" fillId="0" borderId="0" xfId="0" applyFont="1" applyAlignment="1">
      <alignment horizontal="right" vertical="center" wrapText="1"/>
    </xf>
    <xf numFmtId="0" fontId="116" fillId="0" borderId="0" xfId="0" applyFont="1" applyBorder="1" applyAlignment="1">
      <alignment horizontal="right" vertical="center" wrapText="1"/>
    </xf>
    <xf numFmtId="0" fontId="116" fillId="0" borderId="0" xfId="0" applyFont="1" applyBorder="1" applyAlignment="1">
      <alignment vertical="center"/>
    </xf>
    <xf numFmtId="3" fontId="111" fillId="0" borderId="0" xfId="0" applyNumberFormat="1" applyFont="1" applyFill="1" applyAlignment="1">
      <alignment horizontal="right" vertical="center" wrapText="1"/>
    </xf>
    <xf numFmtId="0" fontId="110" fillId="0" borderId="0" xfId="0" applyFont="1" applyAlignment="1">
      <alignment wrapText="1"/>
    </xf>
    <xf numFmtId="0" fontId="114" fillId="0" borderId="0" xfId="15522" applyFont="1" applyAlignment="1">
      <alignment horizontal="right"/>
    </xf>
    <xf numFmtId="0" fontId="121" fillId="0" borderId="0" xfId="15522" applyFont="1"/>
    <xf numFmtId="3" fontId="7" fillId="0" borderId="0" xfId="15522" applyNumberFormat="1" applyFont="1"/>
    <xf numFmtId="49" fontId="122" fillId="0" borderId="0" xfId="62" applyNumberFormat="1" applyFont="1" applyFill="1" applyBorder="1" applyAlignment="1">
      <alignment horizontal="right"/>
    </xf>
    <xf numFmtId="49" fontId="99" fillId="0" borderId="0" xfId="62" quotePrefix="1" applyNumberFormat="1" applyFont="1" applyFill="1" applyBorder="1"/>
    <xf numFmtId="49" fontId="122" fillId="0" borderId="0" xfId="62" applyNumberFormat="1" applyFont="1" applyFill="1" applyBorder="1"/>
    <xf numFmtId="49" fontId="99" fillId="0" borderId="0" xfId="62" applyNumberFormat="1" applyFont="1" applyFill="1" applyBorder="1"/>
    <xf numFmtId="1" fontId="7" fillId="0" borderId="0" xfId="15522" applyNumberFormat="1" applyFont="1"/>
    <xf numFmtId="49" fontId="123" fillId="0" borderId="0" xfId="62" quotePrefix="1" applyNumberFormat="1" applyFont="1" applyFill="1" applyBorder="1"/>
    <xf numFmtId="0" fontId="7" fillId="0" borderId="0" xfId="15522" applyFont="1" applyFill="1" applyBorder="1"/>
    <xf numFmtId="3" fontId="4" fillId="0" borderId="0" xfId="15522" applyNumberFormat="1" applyFont="1"/>
    <xf numFmtId="0" fontId="4" fillId="0" borderId="0" xfId="15522" applyFont="1" applyAlignment="1">
      <alignment horizontal="right" vertical="top" wrapText="1"/>
    </xf>
    <xf numFmtId="0" fontId="124" fillId="0" borderId="0" xfId="15522" applyFont="1" applyAlignment="1">
      <alignment horizontal="right" vertical="top" wrapText="1"/>
    </xf>
    <xf numFmtId="0" fontId="125" fillId="0" borderId="0" xfId="15522" applyFont="1" applyAlignment="1">
      <alignment horizontal="right"/>
    </xf>
    <xf numFmtId="0" fontId="5" fillId="0" borderId="0" xfId="15522" applyFont="1" applyBorder="1"/>
    <xf numFmtId="0" fontId="39" fillId="0" borderId="0" xfId="15522" applyFont="1"/>
    <xf numFmtId="3" fontId="126" fillId="0" borderId="0" xfId="15522" applyNumberFormat="1" applyFont="1" applyFill="1" applyBorder="1" applyAlignment="1">
      <alignment horizontal="right" wrapText="1"/>
    </xf>
    <xf numFmtId="169" fontId="7" fillId="0" borderId="0" xfId="61" applyNumberFormat="1" applyFont="1" applyFill="1" applyBorder="1" applyAlignment="1">
      <alignment horizontal="right" wrapText="1"/>
    </xf>
    <xf numFmtId="0" fontId="39" fillId="0" borderId="0" xfId="15522" applyFont="1" applyFill="1"/>
    <xf numFmtId="3" fontId="115" fillId="0" borderId="0" xfId="15522" applyNumberFormat="1" applyFont="1" applyFill="1" applyBorder="1" applyAlignment="1">
      <alignment horizontal="right" wrapText="1"/>
    </xf>
    <xf numFmtId="0" fontId="114" fillId="0" borderId="0" xfId="15522" applyFont="1" applyBorder="1" applyAlignment="1">
      <alignment horizontal="right"/>
    </xf>
    <xf numFmtId="0" fontId="7" fillId="0" borderId="10" xfId="15522" applyFont="1" applyFill="1" applyBorder="1" applyAlignment="1">
      <alignment horizontal="right" vertical="top" wrapText="1"/>
    </xf>
    <xf numFmtId="0" fontId="7" fillId="0" borderId="10" xfId="15522" applyFont="1" applyBorder="1" applyAlignment="1">
      <alignment horizontal="right" vertical="top" wrapText="1"/>
    </xf>
    <xf numFmtId="3" fontId="7" fillId="0" borderId="0" xfId="15522" applyNumberFormat="1" applyFont="1" applyAlignment="1">
      <alignment horizontal="right" vertical="top" wrapText="1"/>
    </xf>
    <xf numFmtId="0" fontId="39" fillId="0" borderId="0" xfId="15522" applyFont="1" applyAlignment="1">
      <alignment horizontal="left"/>
    </xf>
    <xf numFmtId="3" fontId="7" fillId="0" borderId="0" xfId="15522" applyNumberFormat="1" applyFont="1" applyFill="1"/>
    <xf numFmtId="3" fontId="113" fillId="0" borderId="0" xfId="15522" applyNumberFormat="1" applyFont="1" applyBorder="1"/>
    <xf numFmtId="0" fontId="4" fillId="0" borderId="14" xfId="15522" applyFont="1" applyBorder="1"/>
    <xf numFmtId="3" fontId="4" fillId="0" borderId="14" xfId="15522" applyNumberFormat="1" applyFont="1" applyFill="1" applyBorder="1" applyAlignment="1">
      <alignment horizontal="right" wrapText="1"/>
    </xf>
    <xf numFmtId="0" fontId="39" fillId="0" borderId="10" xfId="15522" applyBorder="1" applyAlignment="1">
      <alignment vertical="center"/>
    </xf>
    <xf numFmtId="0" fontId="7" fillId="0" borderId="10" xfId="15522" applyFont="1" applyFill="1" applyBorder="1" applyAlignment="1">
      <alignment horizontal="right" vertical="center" wrapText="1"/>
    </xf>
    <xf numFmtId="0" fontId="7" fillId="0" borderId="10" xfId="15522" applyFont="1" applyBorder="1" applyAlignment="1">
      <alignment horizontal="right" vertical="center" wrapText="1"/>
    </xf>
    <xf numFmtId="0" fontId="7" fillId="0" borderId="0" xfId="15522" applyFont="1" applyAlignment="1">
      <alignment vertical="center"/>
    </xf>
    <xf numFmtId="0" fontId="7" fillId="0" borderId="0" xfId="15522" applyFont="1" applyAlignment="1">
      <alignment horizontal="center" vertical="top" wrapText="1"/>
    </xf>
    <xf numFmtId="0" fontId="7" fillId="0" borderId="0" xfId="15522" applyFont="1" applyFill="1"/>
    <xf numFmtId="0" fontId="115" fillId="0" borderId="0" xfId="15522" applyFont="1"/>
    <xf numFmtId="167" fontId="7" fillId="0" borderId="0" xfId="62" applyNumberFormat="1" applyFont="1"/>
    <xf numFmtId="167" fontId="5" fillId="0" borderId="0" xfId="62" applyNumberFormat="1" applyFont="1"/>
    <xf numFmtId="167" fontId="7" fillId="0" borderId="0" xfId="62" applyNumberFormat="1" applyFont="1" applyAlignment="1">
      <alignment horizontal="right"/>
    </xf>
    <xf numFmtId="167" fontId="7" fillId="0" borderId="0" xfId="15522" applyNumberFormat="1" applyFont="1"/>
    <xf numFmtId="0" fontId="7" fillId="0" borderId="14" xfId="15522" applyFont="1" applyBorder="1"/>
    <xf numFmtId="167" fontId="5" fillId="0" borderId="0" xfId="62" applyNumberFormat="1" applyFont="1" applyAlignment="1">
      <alignment horizontal="right"/>
    </xf>
    <xf numFmtId="0" fontId="4" fillId="0" borderId="0" xfId="15522" quotePrefix="1" applyFont="1" applyBorder="1"/>
    <xf numFmtId="0" fontId="7" fillId="0" borderId="0" xfId="15522" applyFont="1" applyFill="1" applyBorder="1" applyAlignment="1">
      <alignment horizontal="right" wrapText="1"/>
    </xf>
    <xf numFmtId="0" fontId="7" fillId="0" borderId="0" xfId="15522" applyFont="1" applyBorder="1" applyAlignment="1">
      <alignment horizontal="right" wrapText="1"/>
    </xf>
    <xf numFmtId="0" fontId="7" fillId="0" borderId="0" xfId="15522" applyFont="1" applyAlignment="1">
      <alignment horizontal="right" wrapText="1"/>
    </xf>
    <xf numFmtId="167" fontId="4" fillId="0" borderId="0" xfId="62" applyNumberFormat="1" applyFont="1"/>
    <xf numFmtId="167" fontId="4" fillId="0" borderId="0" xfId="62" applyNumberFormat="1" applyFont="1" applyAlignment="1">
      <alignment horizontal="right"/>
    </xf>
    <xf numFmtId="180" fontId="128" fillId="0" borderId="0" xfId="15522" applyNumberFormat="1" applyFont="1" applyAlignment="1">
      <alignment horizontal="right" vertical="top" wrapText="1"/>
    </xf>
    <xf numFmtId="0" fontId="4" fillId="0" borderId="0" xfId="15522" quotePrefix="1" applyFont="1" applyFill="1" applyBorder="1"/>
    <xf numFmtId="0" fontId="7" fillId="0" borderId="0" xfId="15522" applyFont="1" applyFill="1" applyAlignment="1">
      <alignment horizontal="right" wrapText="1"/>
    </xf>
    <xf numFmtId="0" fontId="39" fillId="0" borderId="0" xfId="15522" applyFill="1"/>
    <xf numFmtId="0" fontId="5" fillId="0" borderId="0" xfId="15522" applyFont="1" applyFill="1"/>
    <xf numFmtId="0" fontId="4" fillId="0" borderId="0" xfId="15522" applyFont="1" applyFill="1" applyBorder="1"/>
    <xf numFmtId="166" fontId="39" fillId="0" borderId="0" xfId="15522" applyNumberFormat="1" applyFont="1"/>
    <xf numFmtId="167" fontId="4" fillId="0" borderId="0" xfId="62" applyNumberFormat="1" applyFont="1" applyBorder="1"/>
    <xf numFmtId="0" fontId="119" fillId="0" borderId="0" xfId="0" applyFont="1" applyAlignment="1">
      <alignment horizontal="justify" vertical="center"/>
    </xf>
    <xf numFmtId="0" fontId="39" fillId="0" borderId="0" xfId="62"/>
    <xf numFmtId="0" fontId="39" fillId="0" borderId="0" xfId="62" applyBorder="1"/>
    <xf numFmtId="0" fontId="110" fillId="0" borderId="0" xfId="62" applyFont="1" applyBorder="1" applyAlignment="1">
      <alignment horizontal="right"/>
    </xf>
    <xf numFmtId="0" fontId="110" fillId="0" borderId="0" xfId="62" applyFont="1" applyBorder="1" applyAlignment="1"/>
    <xf numFmtId="0" fontId="110" fillId="0" borderId="0" xfId="62" applyFont="1" applyBorder="1" applyAlignment="1">
      <alignment horizontal="right" wrapText="1"/>
    </xf>
    <xf numFmtId="0" fontId="39" fillId="0" borderId="0" xfId="62" applyFont="1"/>
    <xf numFmtId="0" fontId="110" fillId="0" borderId="0" xfId="62" applyFont="1" applyAlignment="1">
      <alignment horizontal="right"/>
    </xf>
    <xf numFmtId="0" fontId="110" fillId="0" borderId="0" xfId="62" applyFont="1" applyAlignment="1"/>
    <xf numFmtId="0" fontId="110" fillId="0" borderId="0" xfId="62" applyFont="1"/>
    <xf numFmtId="0" fontId="39" fillId="0" borderId="0" xfId="62" applyAlignment="1">
      <alignment horizontal="right"/>
    </xf>
    <xf numFmtId="181" fontId="116" fillId="0" borderId="0" xfId="62" applyNumberFormat="1" applyFont="1" applyFill="1" applyBorder="1" applyAlignment="1">
      <alignment horizontal="right" vertical="top" wrapText="1" readingOrder="1"/>
    </xf>
    <xf numFmtId="167" fontId="110" fillId="0" borderId="0" xfId="62" applyNumberFormat="1" applyFont="1"/>
    <xf numFmtId="167" fontId="110" fillId="0" borderId="0" xfId="62" applyNumberFormat="1" applyFont="1" applyAlignment="1">
      <alignment horizontal="right"/>
    </xf>
    <xf numFmtId="0" fontId="4" fillId="0" borderId="0" xfId="15522" applyFont="1" applyFill="1"/>
    <xf numFmtId="167" fontId="111" fillId="0" borderId="0" xfId="62" applyNumberFormat="1" applyFont="1" applyBorder="1"/>
    <xf numFmtId="167" fontId="111" fillId="0" borderId="0" xfId="62" applyNumberFormat="1" applyFont="1"/>
    <xf numFmtId="0" fontId="110" fillId="0" borderId="0" xfId="62" applyFont="1" applyAlignment="1">
      <alignment horizontal="right" wrapText="1"/>
    </xf>
    <xf numFmtId="0" fontId="39" fillId="0" borderId="14" xfId="15522" applyBorder="1"/>
    <xf numFmtId="0" fontId="7" fillId="0" borderId="0" xfId="62" applyFont="1"/>
    <xf numFmtId="0" fontId="39" fillId="0" borderId="0" xfId="48"/>
    <xf numFmtId="0" fontId="42" fillId="0" borderId="0" xfId="48" applyFont="1"/>
    <xf numFmtId="0" fontId="129" fillId="0" borderId="0" xfId="48" applyFont="1"/>
    <xf numFmtId="0" fontId="42" fillId="0" borderId="0" xfId="15522" applyFont="1" applyFill="1" applyBorder="1" applyAlignment="1">
      <alignment horizontal="right" wrapText="1"/>
    </xf>
    <xf numFmtId="0" fontId="42" fillId="0" borderId="0" xfId="15522" applyFont="1" applyBorder="1" applyAlignment="1">
      <alignment horizontal="right" wrapText="1"/>
    </xf>
    <xf numFmtId="0" fontId="42" fillId="0" borderId="0" xfId="15522" applyFont="1" applyAlignment="1">
      <alignment horizontal="right" wrapText="1"/>
    </xf>
    <xf numFmtId="0" fontId="42" fillId="0" borderId="0" xfId="15522" applyFont="1" applyFill="1" applyAlignment="1">
      <alignment horizontal="right" wrapText="1"/>
    </xf>
    <xf numFmtId="0" fontId="42" fillId="0" borderId="0" xfId="15522" applyFont="1" applyAlignment="1">
      <alignment horizontal="right" vertical="top" wrapText="1"/>
    </xf>
    <xf numFmtId="0" fontId="130" fillId="0" borderId="0" xfId="15522" quotePrefix="1" applyFont="1" applyBorder="1"/>
    <xf numFmtId="0" fontId="131" fillId="0" borderId="0" xfId="48" applyFont="1"/>
    <xf numFmtId="0" fontId="132" fillId="0" borderId="0" xfId="48" applyFont="1"/>
    <xf numFmtId="3" fontId="131" fillId="0" borderId="0" xfId="69" applyNumberFormat="1" applyFont="1"/>
    <xf numFmtId="181" fontId="133" fillId="0" borderId="0" xfId="0" applyNumberFormat="1" applyFont="1" applyFill="1" applyBorder="1" applyAlignment="1">
      <alignment horizontal="right" vertical="top" wrapText="1" readingOrder="1"/>
    </xf>
    <xf numFmtId="3" fontId="129" fillId="0" borderId="0" xfId="69" applyNumberFormat="1" applyFont="1"/>
    <xf numFmtId="3" fontId="129" fillId="0" borderId="0" xfId="69" applyNumberFormat="1" applyFont="1" applyAlignment="1">
      <alignment horizontal="right"/>
    </xf>
    <xf numFmtId="181" fontId="134" fillId="0" borderId="0" xfId="0" applyNumberFormat="1" applyFont="1" applyFill="1" applyBorder="1" applyAlignment="1">
      <alignment horizontal="right" vertical="top" wrapText="1" readingOrder="1"/>
    </xf>
    <xf numFmtId="0" fontId="135" fillId="0" borderId="0" xfId="48" applyFont="1"/>
    <xf numFmtId="3" fontId="135" fillId="0" borderId="0" xfId="69" applyNumberFormat="1" applyFont="1" applyBorder="1"/>
    <xf numFmtId="181" fontId="136" fillId="0" borderId="0" xfId="0" applyNumberFormat="1" applyFont="1" applyFill="1" applyBorder="1" applyAlignment="1">
      <alignment horizontal="right" vertical="top" wrapText="1" readingOrder="1"/>
    </xf>
    <xf numFmtId="0" fontId="129" fillId="0" borderId="0" xfId="48" applyFont="1" applyBorder="1"/>
    <xf numFmtId="181" fontId="116" fillId="0" borderId="0" xfId="0" applyNumberFormat="1" applyFont="1" applyFill="1" applyBorder="1" applyAlignment="1">
      <alignment horizontal="right" vertical="top" wrapText="1" readingOrder="1"/>
    </xf>
    <xf numFmtId="181" fontId="120" fillId="0" borderId="0" xfId="0" applyNumberFormat="1" applyFont="1" applyFill="1" applyBorder="1" applyAlignment="1">
      <alignment horizontal="right" vertical="top" wrapText="1" readingOrder="1"/>
    </xf>
    <xf numFmtId="0" fontId="110" fillId="0" borderId="0" xfId="48" applyFont="1"/>
    <xf numFmtId="0" fontId="7" fillId="0" borderId="0" xfId="48" applyFont="1"/>
    <xf numFmtId="0" fontId="110" fillId="0" borderId="14" xfId="48" applyFont="1" applyBorder="1"/>
    <xf numFmtId="0" fontId="110" fillId="0" borderId="0" xfId="48" applyFont="1" applyBorder="1"/>
    <xf numFmtId="0" fontId="7" fillId="0" borderId="14" xfId="48" applyFont="1" applyBorder="1"/>
    <xf numFmtId="0" fontId="110" fillId="0" borderId="10" xfId="48" applyFont="1" applyBorder="1"/>
    <xf numFmtId="0" fontId="7" fillId="0" borderId="0" xfId="15522" applyFont="1" applyAlignment="1">
      <alignment horizontal="center"/>
    </xf>
    <xf numFmtId="0" fontId="7" fillId="0" borderId="0" xfId="15522" applyFont="1" applyBorder="1" applyAlignment="1">
      <alignment horizontal="center"/>
    </xf>
    <xf numFmtId="3" fontId="129" fillId="0" borderId="0" xfId="69" applyNumberFormat="1" applyFont="1" applyBorder="1"/>
    <xf numFmtId="3" fontId="129" fillId="0" borderId="0" xfId="69" applyNumberFormat="1" applyFont="1" applyBorder="1" applyAlignment="1">
      <alignment horizontal="right"/>
    </xf>
    <xf numFmtId="0" fontId="135" fillId="0" borderId="0" xfId="48" applyFont="1" applyBorder="1"/>
    <xf numFmtId="0" fontId="42" fillId="0" borderId="0" xfId="48" applyFont="1" applyBorder="1"/>
    <xf numFmtId="0" fontId="39" fillId="0" borderId="0" xfId="48" applyBorder="1"/>
    <xf numFmtId="3" fontId="135" fillId="0" borderId="0" xfId="69" applyNumberFormat="1" applyFont="1" applyBorder="1" applyAlignment="1">
      <alignment horizontal="right"/>
    </xf>
    <xf numFmtId="0" fontId="39" fillId="0" borderId="0" xfId="62" applyFont="1" applyAlignment="1">
      <alignment horizontal="left"/>
    </xf>
    <xf numFmtId="0" fontId="7" fillId="0" borderId="0" xfId="62" applyFont="1" applyAlignment="1">
      <alignment horizontal="left"/>
    </xf>
    <xf numFmtId="0" fontId="39" fillId="0" borderId="0" xfId="62" applyFill="1"/>
    <xf numFmtId="0" fontId="7" fillId="0" borderId="0" xfId="15522" applyFont="1" applyAlignment="1">
      <alignment horizontal="left"/>
    </xf>
    <xf numFmtId="0" fontId="7" fillId="0" borderId="0" xfId="15522" applyFont="1" applyBorder="1" applyAlignment="1">
      <alignment horizontal="left"/>
    </xf>
    <xf numFmtId="0" fontId="39" fillId="0" borderId="0" xfId="15522" applyFont="1" applyBorder="1" applyAlignment="1">
      <alignment horizontal="left"/>
    </xf>
    <xf numFmtId="0" fontId="39" fillId="0" borderId="0" xfId="15522" applyFont="1" applyFill="1" applyBorder="1"/>
    <xf numFmtId="0" fontId="111" fillId="0" borderId="28" xfId="0" applyFont="1" applyBorder="1" applyAlignment="1">
      <alignment horizontal="right" vertical="center" wrapText="1"/>
    </xf>
    <xf numFmtId="0" fontId="39" fillId="0" borderId="0" xfId="62" applyFont="1" applyFill="1"/>
    <xf numFmtId="0" fontId="111" fillId="0" borderId="13" xfId="0" applyFont="1" applyBorder="1" applyAlignment="1">
      <alignment horizontal="right" vertical="center" wrapText="1"/>
    </xf>
    <xf numFmtId="0" fontId="138" fillId="0" borderId="13" xfId="0" applyFont="1" applyBorder="1" applyAlignment="1">
      <alignment vertical="center" wrapText="1"/>
    </xf>
    <xf numFmtId="0" fontId="111" fillId="0" borderId="0" xfId="62" applyFont="1" applyFill="1" applyBorder="1" applyAlignment="1">
      <alignment horizontal="left" wrapText="1"/>
    </xf>
    <xf numFmtId="0" fontId="110" fillId="0" borderId="0" xfId="62" applyFont="1" applyFill="1" applyBorder="1" applyAlignment="1">
      <alignment horizontal="left" vertical="top" wrapText="1"/>
    </xf>
    <xf numFmtId="0" fontId="110" fillId="0" borderId="0" xfId="62" applyFont="1" applyFill="1" applyBorder="1" applyAlignment="1">
      <alignment horizontal="left" wrapText="1"/>
    </xf>
    <xf numFmtId="0" fontId="7" fillId="0" borderId="0" xfId="62" applyFont="1" applyFill="1" applyBorder="1" applyAlignment="1"/>
    <xf numFmtId="0" fontId="7" fillId="0" borderId="0" xfId="62" applyFont="1" applyFill="1" applyBorder="1" applyAlignment="1">
      <alignment horizontal="left"/>
    </xf>
    <xf numFmtId="0" fontId="7" fillId="0" borderId="0" xfId="62" applyFont="1" applyFill="1" applyBorder="1" applyAlignment="1">
      <alignment horizontal="left" wrapText="1"/>
    </xf>
    <xf numFmtId="0" fontId="7" fillId="0" borderId="0" xfId="62" applyFont="1" applyFill="1" applyBorder="1" applyAlignment="1">
      <alignment horizontal="left" vertical="center"/>
    </xf>
    <xf numFmtId="0" fontId="7" fillId="0" borderId="0" xfId="62" applyFont="1" applyFill="1" applyAlignment="1">
      <alignment horizontal="left"/>
    </xf>
    <xf numFmtId="0" fontId="39" fillId="0" borderId="0" xfId="62" applyFill="1" applyBorder="1"/>
    <xf numFmtId="0" fontId="7" fillId="0" borderId="0" xfId="62" applyFont="1" applyFill="1" applyBorder="1" applyAlignment="1">
      <alignment horizontal="left" vertical="top"/>
    </xf>
    <xf numFmtId="0" fontId="7" fillId="0" borderId="0" xfId="62" applyFont="1" applyFill="1" applyBorder="1" applyAlignment="1">
      <alignment horizontal="left" vertical="center" wrapText="1"/>
    </xf>
    <xf numFmtId="0" fontId="110" fillId="0" borderId="0" xfId="62" applyFont="1" applyFill="1" applyBorder="1" applyAlignment="1">
      <alignment vertical="center"/>
    </xf>
    <xf numFmtId="0" fontId="7" fillId="0" borderId="0" xfId="15522" applyFont="1" applyFill="1" applyBorder="1" applyAlignment="1">
      <alignment horizontal="left" vertical="center"/>
    </xf>
    <xf numFmtId="0" fontId="110" fillId="0" borderId="0" xfId="62" applyFont="1" applyFill="1" applyBorder="1" applyAlignment="1">
      <alignment horizontal="left"/>
    </xf>
    <xf numFmtId="0" fontId="110" fillId="0" borderId="0" xfId="62" applyFont="1" applyFill="1" applyBorder="1" applyAlignment="1">
      <alignment horizontal="left" vertical="center"/>
    </xf>
    <xf numFmtId="0" fontId="110" fillId="0" borderId="0" xfId="62" applyFont="1" applyFill="1" applyBorder="1" applyAlignment="1">
      <alignment horizontal="left" vertical="top"/>
    </xf>
    <xf numFmtId="0" fontId="110" fillId="0" borderId="0" xfId="62" applyFont="1" applyFill="1" applyBorder="1" applyAlignment="1">
      <alignment horizontal="left" vertical="center" wrapText="1"/>
    </xf>
    <xf numFmtId="0" fontId="7" fillId="0" borderId="0" xfId="15522" applyFont="1" applyFill="1" applyBorder="1" applyAlignment="1">
      <alignment horizontal="left" vertical="center" indent="1"/>
    </xf>
    <xf numFmtId="0" fontId="7" fillId="0" borderId="0" xfId="62" applyFont="1" applyFill="1" applyBorder="1"/>
    <xf numFmtId="0" fontId="7" fillId="0" borderId="0" xfId="15522" applyFont="1" applyFill="1" applyBorder="1" applyAlignment="1">
      <alignment horizontal="left"/>
    </xf>
    <xf numFmtId="0" fontId="7" fillId="0" borderId="10" xfId="15522" applyFont="1" applyBorder="1" applyAlignment="1">
      <alignment horizontal="left"/>
    </xf>
    <xf numFmtId="0" fontId="7" fillId="0" borderId="10" xfId="15522" applyFont="1" applyBorder="1"/>
    <xf numFmtId="0" fontId="7" fillId="0" borderId="14" xfId="15522" applyFont="1" applyBorder="1" applyAlignment="1">
      <alignment horizontal="left"/>
    </xf>
    <xf numFmtId="0" fontId="7" fillId="0" borderId="0" xfId="62" applyFont="1" applyFill="1" applyBorder="1" applyAlignment="1">
      <alignment vertical="center"/>
    </xf>
    <xf numFmtId="0" fontId="7" fillId="0" borderId="0" xfId="62" applyFont="1" applyAlignment="1">
      <alignment horizontal="left" vertical="center"/>
    </xf>
    <xf numFmtId="0" fontId="7" fillId="0" borderId="0" xfId="62" applyFont="1" applyAlignment="1"/>
    <xf numFmtId="0" fontId="7" fillId="0" borderId="0" xfId="62" applyFont="1" applyAlignment="1">
      <alignment horizontal="left" wrapText="1"/>
    </xf>
    <xf numFmtId="0" fontId="7" fillId="0" borderId="0" xfId="62" applyFont="1" applyFill="1" applyAlignment="1">
      <alignment horizontal="left" vertical="center"/>
    </xf>
    <xf numFmtId="0" fontId="7" fillId="0" borderId="0" xfId="62" applyFont="1" applyFill="1" applyAlignment="1">
      <alignment vertical="center"/>
    </xf>
    <xf numFmtId="0" fontId="7" fillId="0" borderId="0" xfId="62" applyFont="1" applyAlignment="1">
      <alignment vertical="center"/>
    </xf>
    <xf numFmtId="0" fontId="110" fillId="0" borderId="0" xfId="62" applyFont="1" applyFill="1" applyBorder="1" applyAlignment="1"/>
    <xf numFmtId="0" fontId="110" fillId="0" borderId="0" xfId="62" applyFont="1" applyFill="1" applyBorder="1" applyAlignment="1">
      <alignment wrapText="1"/>
    </xf>
    <xf numFmtId="0" fontId="7" fillId="0" borderId="0" xfId="62" applyFont="1" applyFill="1" applyBorder="1" applyAlignment="1">
      <alignment vertical="center" wrapText="1"/>
    </xf>
    <xf numFmtId="0" fontId="110" fillId="0" borderId="0" xfId="62" applyFont="1" applyFill="1" applyBorder="1" applyAlignment="1">
      <alignment horizontal="left" wrapText="1" indent="1"/>
    </xf>
    <xf numFmtId="0" fontId="111" fillId="0" borderId="0" xfId="62" applyFont="1" applyFill="1" applyBorder="1" applyAlignment="1">
      <alignment horizontal="left" vertical="center" wrapText="1"/>
    </xf>
    <xf numFmtId="0" fontId="110" fillId="0" borderId="0" xfId="62" applyFont="1" applyFill="1" applyBorder="1" applyAlignment="1">
      <alignment vertical="top" wrapText="1"/>
    </xf>
    <xf numFmtId="0" fontId="110" fillId="0" borderId="0" xfId="62" applyFont="1" applyFill="1" applyBorder="1" applyAlignment="1">
      <alignment vertical="center" wrapText="1"/>
    </xf>
    <xf numFmtId="0" fontId="7" fillId="0" borderId="0" xfId="62" applyFont="1" applyFill="1" applyBorder="1" applyAlignment="1">
      <alignment horizontal="left" vertical="top" wrapText="1"/>
    </xf>
    <xf numFmtId="0" fontId="5" fillId="0" borderId="0" xfId="62" applyFont="1" applyFill="1" applyBorder="1" applyAlignment="1">
      <alignment horizontal="left" vertical="top" wrapText="1"/>
    </xf>
    <xf numFmtId="0" fontId="5" fillId="0" borderId="0" xfId="62" applyFont="1" applyFill="1" applyBorder="1" applyAlignment="1">
      <alignment vertical="center" wrapText="1"/>
    </xf>
    <xf numFmtId="0" fontId="115" fillId="0" borderId="0" xfId="15522" applyFont="1" applyBorder="1" applyAlignment="1">
      <alignment horizontal="right"/>
    </xf>
    <xf numFmtId="3" fontId="139" fillId="0" borderId="0" xfId="15522" applyNumberFormat="1" applyFont="1" applyFill="1" applyBorder="1" applyAlignment="1">
      <alignment horizontal="right" wrapText="1"/>
    </xf>
    <xf numFmtId="0" fontId="113" fillId="0" borderId="0" xfId="15522" applyFont="1" applyFill="1"/>
    <xf numFmtId="0" fontId="7" fillId="0" borderId="0" xfId="15522" applyFont="1" applyFill="1" applyAlignment="1">
      <alignment horizontal="justify" wrapText="1"/>
    </xf>
    <xf numFmtId="182" fontId="4" fillId="0" borderId="0" xfId="15522" applyNumberFormat="1" applyFont="1" applyFill="1" applyAlignment="1">
      <alignment horizontal="left" vertical="top"/>
    </xf>
    <xf numFmtId="0" fontId="4" fillId="0" borderId="0" xfId="15522" applyFont="1" applyFill="1" applyAlignment="1">
      <alignment horizontal="right" wrapText="1"/>
    </xf>
    <xf numFmtId="0" fontId="4" fillId="0" borderId="0" xfId="15522" applyFont="1" applyFill="1" applyAlignment="1">
      <alignment horizontal="right"/>
    </xf>
    <xf numFmtId="169" fontId="5" fillId="0" borderId="0" xfId="61" applyNumberFormat="1" applyFont="1" applyFill="1" applyAlignment="1">
      <alignment horizontal="right"/>
    </xf>
    <xf numFmtId="1" fontId="5" fillId="0" borderId="0" xfId="15522" applyNumberFormat="1" applyFont="1" applyFill="1"/>
    <xf numFmtId="1" fontId="5" fillId="0" borderId="0" xfId="15522" applyNumberFormat="1" applyFont="1" applyFill="1" applyAlignment="1">
      <alignment horizontal="right"/>
    </xf>
    <xf numFmtId="169" fontId="7" fillId="0" borderId="0" xfId="61" applyNumberFormat="1" applyFont="1" applyFill="1" applyAlignment="1">
      <alignment horizontal="right"/>
    </xf>
    <xf numFmtId="183" fontId="7" fillId="0" borderId="0" xfId="61" applyNumberFormat="1" applyFont="1" applyFill="1" applyAlignment="1">
      <alignment horizontal="right"/>
    </xf>
    <xf numFmtId="169" fontId="7" fillId="0" borderId="0" xfId="61" applyNumberFormat="1" applyFont="1" applyFill="1"/>
    <xf numFmtId="183" fontId="7" fillId="0" borderId="0" xfId="15522" applyNumberFormat="1" applyFont="1" applyFill="1" applyAlignment="1">
      <alignment horizontal="right"/>
    </xf>
    <xf numFmtId="1" fontId="7" fillId="0" borderId="0" xfId="15522" applyNumberFormat="1" applyFont="1" applyFill="1"/>
    <xf numFmtId="184" fontId="7" fillId="0" borderId="0" xfId="15522" applyNumberFormat="1" applyFont="1" applyFill="1"/>
    <xf numFmtId="1" fontId="7" fillId="0" borderId="0" xfId="15522" applyNumberFormat="1" applyFont="1" applyFill="1" applyAlignment="1">
      <alignment horizontal="right"/>
    </xf>
    <xf numFmtId="43" fontId="7" fillId="0" borderId="0" xfId="61" applyFont="1" applyFill="1" applyAlignment="1">
      <alignment horizontal="right"/>
    </xf>
    <xf numFmtId="169" fontId="4" fillId="0" borderId="0" xfId="61" applyNumberFormat="1" applyFont="1" applyFill="1" applyBorder="1" applyAlignment="1">
      <alignment horizontal="right"/>
    </xf>
    <xf numFmtId="1" fontId="4" fillId="0" borderId="0" xfId="15522" applyNumberFormat="1" applyFont="1" applyFill="1"/>
    <xf numFmtId="41" fontId="4" fillId="0" borderId="0" xfId="15522" applyNumberFormat="1" applyFont="1" applyFill="1" applyBorder="1" applyAlignment="1">
      <alignment horizontal="right" vertical="top" wrapText="1"/>
    </xf>
    <xf numFmtId="182" fontId="4" fillId="0" borderId="0" xfId="15522" applyNumberFormat="1" applyFont="1" applyAlignment="1">
      <alignment horizontal="left" vertical="top"/>
    </xf>
    <xf numFmtId="1" fontId="4" fillId="0" borderId="0" xfId="15522" applyNumberFormat="1" applyFont="1" applyFill="1" applyAlignment="1">
      <alignment horizontal="right"/>
    </xf>
    <xf numFmtId="1" fontId="4" fillId="0" borderId="0" xfId="15522" applyNumberFormat="1" applyFont="1"/>
    <xf numFmtId="0" fontId="4" fillId="0" borderId="14" xfId="15522" applyFont="1" applyFill="1" applyBorder="1"/>
    <xf numFmtId="169" fontId="4" fillId="0" borderId="14" xfId="61" applyNumberFormat="1" applyFont="1" applyFill="1" applyBorder="1" applyAlignment="1">
      <alignment horizontal="right"/>
    </xf>
    <xf numFmtId="41" fontId="4" fillId="0" borderId="14" xfId="15522" applyNumberFormat="1" applyFont="1" applyFill="1" applyBorder="1" applyAlignment="1">
      <alignment horizontal="right" vertical="top" wrapText="1"/>
    </xf>
    <xf numFmtId="185" fontId="4" fillId="0" borderId="0" xfId="15522" applyNumberFormat="1" applyFont="1" applyFill="1" applyAlignment="1">
      <alignment horizontal="right"/>
    </xf>
    <xf numFmtId="169" fontId="5" fillId="0" borderId="0" xfId="15522" applyNumberFormat="1" applyFont="1" applyFill="1" applyAlignment="1">
      <alignment horizontal="right" vertical="top" wrapText="1"/>
    </xf>
    <xf numFmtId="169" fontId="5" fillId="0" borderId="0" xfId="15522" applyNumberFormat="1" applyFont="1" applyFill="1"/>
    <xf numFmtId="186" fontId="7" fillId="0" borderId="0" xfId="15522" applyNumberFormat="1" applyFont="1" applyFill="1" applyAlignment="1">
      <alignment horizontal="right" vertical="top" wrapText="1"/>
    </xf>
    <xf numFmtId="169" fontId="7" fillId="0" borderId="0" xfId="15522" applyNumberFormat="1" applyFont="1" applyFill="1"/>
    <xf numFmtId="169" fontId="7" fillId="0" borderId="0" xfId="15522" applyNumberFormat="1" applyFont="1" applyFill="1" applyAlignment="1">
      <alignment horizontal="right" vertical="top" wrapText="1"/>
    </xf>
    <xf numFmtId="41" fontId="7" fillId="0" borderId="0" xfId="15522" applyNumberFormat="1" applyFont="1" applyFill="1" applyAlignment="1">
      <alignment horizontal="right" vertical="top" wrapText="1"/>
    </xf>
    <xf numFmtId="169" fontId="4" fillId="0" borderId="0" xfId="15522" applyNumberFormat="1" applyFont="1" applyFill="1" applyBorder="1" applyAlignment="1">
      <alignment horizontal="right" vertical="top" wrapText="1"/>
    </xf>
    <xf numFmtId="169" fontId="4" fillId="0" borderId="0" xfId="15522" applyNumberFormat="1" applyFont="1" applyFill="1" applyAlignment="1">
      <alignment horizontal="right" vertical="top" wrapText="1"/>
    </xf>
    <xf numFmtId="0" fontId="5" fillId="0" borderId="0" xfId="15522" applyFont="1" applyAlignment="1">
      <alignment horizontal="left"/>
    </xf>
    <xf numFmtId="49" fontId="7" fillId="0" borderId="0" xfId="0" quotePrefix="1" applyNumberFormat="1" applyFont="1" applyFill="1" applyBorder="1"/>
    <xf numFmtId="0" fontId="7" fillId="0" borderId="0" xfId="15522" applyFont="1" applyAlignment="1">
      <alignment horizontal="left" indent="2"/>
    </xf>
    <xf numFmtId="49" fontId="7" fillId="0" borderId="0" xfId="0" applyNumberFormat="1" applyFont="1" applyFill="1" applyBorder="1"/>
    <xf numFmtId="49" fontId="140" fillId="0" borderId="0" xfId="0" quotePrefix="1" applyNumberFormat="1" applyFont="1" applyFill="1" applyBorder="1"/>
    <xf numFmtId="169" fontId="5" fillId="0" borderId="0" xfId="61" applyNumberFormat="1" applyFont="1" applyFill="1" applyAlignment="1">
      <alignment horizontal="right" vertical="top" wrapText="1"/>
    </xf>
    <xf numFmtId="169" fontId="4" fillId="0" borderId="0" xfId="61" applyNumberFormat="1" applyFont="1" applyFill="1" applyBorder="1" applyAlignment="1">
      <alignment horizontal="right" wrapText="1"/>
    </xf>
    <xf numFmtId="0" fontId="115" fillId="0" borderId="14" xfId="15522" applyFont="1" applyBorder="1" applyAlignment="1">
      <alignment horizontal="right"/>
    </xf>
    <xf numFmtId="49" fontId="7" fillId="0" borderId="0" xfId="0" quotePrefix="1" applyNumberFormat="1" applyFont="1" applyFill="1" applyBorder="1" applyAlignment="1">
      <alignment vertical="center"/>
    </xf>
    <xf numFmtId="169" fontId="4" fillId="0" borderId="0" xfId="15522" applyNumberFormat="1" applyFont="1" applyFill="1" applyBorder="1" applyAlignment="1">
      <alignment horizontal="right" wrapText="1"/>
    </xf>
    <xf numFmtId="0" fontId="119" fillId="0" borderId="0" xfId="48" applyFont="1"/>
    <xf numFmtId="0" fontId="35" fillId="0" borderId="0" xfId="15522" applyFont="1"/>
    <xf numFmtId="0" fontId="4" fillId="0" borderId="0" xfId="15522" applyFont="1" applyAlignment="1">
      <alignment horizontal="right" vertical="top"/>
    </xf>
    <xf numFmtId="0" fontId="4" fillId="0" borderId="0" xfId="15522" applyFont="1" applyAlignment="1">
      <alignment horizontal="right"/>
    </xf>
    <xf numFmtId="1" fontId="5" fillId="0" borderId="0" xfId="15522" applyNumberFormat="1" applyFont="1" applyAlignment="1">
      <alignment horizontal="right"/>
    </xf>
    <xf numFmtId="1" fontId="7" fillId="0" borderId="0" xfId="15522" applyNumberFormat="1" applyFont="1" applyAlignment="1">
      <alignment horizontal="right"/>
    </xf>
    <xf numFmtId="1" fontId="4" fillId="0" borderId="0" xfId="15522" applyNumberFormat="1" applyFont="1" applyBorder="1" applyAlignment="1">
      <alignment horizontal="right"/>
    </xf>
    <xf numFmtId="0" fontId="4" fillId="0" borderId="0" xfId="15522" applyFont="1" applyBorder="1" applyAlignment="1">
      <alignment horizontal="right"/>
    </xf>
    <xf numFmtId="0" fontId="4" fillId="0" borderId="0" xfId="15522" applyFont="1" applyFill="1" applyAlignment="1">
      <alignment horizontal="right" vertical="top" wrapText="1"/>
    </xf>
    <xf numFmtId="0" fontId="4" fillId="0" borderId="0" xfId="15522" applyFont="1" applyFill="1" applyAlignment="1">
      <alignment horizontal="right" vertical="top"/>
    </xf>
    <xf numFmtId="1" fontId="4" fillId="0" borderId="0" xfId="15522" applyNumberFormat="1" applyFont="1" applyFill="1" applyBorder="1"/>
    <xf numFmtId="1" fontId="4" fillId="0" borderId="14" xfId="15522" applyNumberFormat="1" applyFont="1" applyBorder="1" applyAlignment="1">
      <alignment horizontal="right"/>
    </xf>
    <xf numFmtId="0" fontId="4" fillId="0" borderId="14" xfId="15522" applyFont="1" applyBorder="1" applyAlignment="1">
      <alignment horizontal="right"/>
    </xf>
    <xf numFmtId="1" fontId="5" fillId="0" borderId="0" xfId="15522" applyNumberFormat="1" applyFont="1"/>
    <xf numFmtId="1" fontId="4" fillId="0" borderId="0" xfId="15522" applyNumberFormat="1" applyFont="1" applyBorder="1"/>
    <xf numFmtId="187" fontId="7" fillId="0" borderId="0" xfId="15522" applyNumberFormat="1" applyFont="1" applyAlignment="1">
      <alignment horizontal="right"/>
    </xf>
    <xf numFmtId="1" fontId="7" fillId="0" borderId="0" xfId="61" applyNumberFormat="1" applyFont="1"/>
    <xf numFmtId="0" fontId="124" fillId="0" borderId="0" xfId="62" applyFont="1" applyAlignment="1">
      <alignment horizontal="justify"/>
    </xf>
    <xf numFmtId="0" fontId="7" fillId="0" borderId="0" xfId="62" applyFont="1" applyFill="1" applyAlignment="1">
      <alignment horizontal="left" vertical="top" wrapText="1"/>
    </xf>
    <xf numFmtId="0" fontId="35" fillId="0" borderId="0" xfId="15522" applyFont="1" applyAlignment="1"/>
    <xf numFmtId="0" fontId="113" fillId="0" borderId="0" xfId="15522" applyNumberFormat="1" applyFont="1" applyBorder="1"/>
    <xf numFmtId="0" fontId="4" fillId="0" borderId="0" xfId="15522" applyFont="1" applyAlignment="1">
      <alignment horizontal="right" wrapText="1"/>
    </xf>
    <xf numFmtId="1" fontId="5" fillId="0" borderId="0" xfId="61" applyNumberFormat="1" applyFont="1"/>
    <xf numFmtId="1" fontId="7" fillId="0" borderId="0" xfId="61" applyNumberFormat="1" applyFont="1" applyAlignment="1">
      <alignment horizontal="right"/>
    </xf>
    <xf numFmtId="1" fontId="7" fillId="0" borderId="0" xfId="61" applyNumberFormat="1" applyFont="1" applyAlignment="1"/>
    <xf numFmtId="1" fontId="7" fillId="0" borderId="0" xfId="61" applyNumberFormat="1" applyFont="1" applyFill="1" applyAlignment="1">
      <alignment horizontal="right"/>
    </xf>
    <xf numFmtId="1" fontId="7" fillId="0" borderId="0" xfId="61" applyNumberFormat="1" applyFont="1" applyFill="1" applyAlignment="1"/>
    <xf numFmtId="1" fontId="4" fillId="0" borderId="0" xfId="61" applyNumberFormat="1" applyFont="1" applyBorder="1" applyAlignment="1">
      <alignment horizontal="right"/>
    </xf>
    <xf numFmtId="1" fontId="4" fillId="0" borderId="14" xfId="61" applyNumberFormat="1" applyFont="1" applyBorder="1" applyAlignment="1">
      <alignment horizontal="right"/>
    </xf>
    <xf numFmtId="1" fontId="4" fillId="0" borderId="14" xfId="61" applyNumberFormat="1" applyFont="1" applyBorder="1"/>
    <xf numFmtId="1" fontId="4" fillId="0" borderId="14" xfId="61" applyNumberFormat="1" applyFont="1" applyBorder="1" applyAlignment="1"/>
    <xf numFmtId="169" fontId="115" fillId="0" borderId="0" xfId="15522" applyNumberFormat="1" applyFont="1"/>
    <xf numFmtId="1" fontId="5" fillId="0" borderId="0" xfId="61" applyNumberFormat="1" applyFont="1" applyFill="1"/>
    <xf numFmtId="1" fontId="7" fillId="0" borderId="0" xfId="61" applyNumberFormat="1" applyFont="1" applyFill="1"/>
    <xf numFmtId="1" fontId="4" fillId="0" borderId="0" xfId="61" applyNumberFormat="1" applyFont="1" applyFill="1" applyAlignment="1">
      <alignment horizontal="right"/>
    </xf>
    <xf numFmtId="0" fontId="7" fillId="0" borderId="0" xfId="15522" applyFont="1" applyAlignment="1">
      <alignment horizontal="right" vertical="center" wrapText="1"/>
    </xf>
    <xf numFmtId="0" fontId="7" fillId="0" borderId="0" xfId="15522" applyFont="1" applyAlignment="1">
      <alignment horizontal="right" vertical="center"/>
    </xf>
    <xf numFmtId="0" fontId="141" fillId="0" borderId="0" xfId="15522" applyFont="1" applyAlignment="1">
      <alignment vertical="center"/>
    </xf>
    <xf numFmtId="167" fontId="5" fillId="67" borderId="0" xfId="62" applyNumberFormat="1" applyFont="1" applyFill="1"/>
    <xf numFmtId="0" fontId="141" fillId="0" borderId="0" xfId="15522" applyFont="1"/>
    <xf numFmtId="167" fontId="7" fillId="0" borderId="0" xfId="62" applyNumberFormat="1" applyFont="1" applyFill="1" applyAlignment="1">
      <alignment horizontal="right"/>
    </xf>
    <xf numFmtId="0" fontId="142" fillId="0" borderId="0" xfId="15522" applyFont="1"/>
    <xf numFmtId="167" fontId="7" fillId="0" borderId="0" xfId="62" applyNumberFormat="1" applyFont="1" applyAlignment="1"/>
    <xf numFmtId="0" fontId="124" fillId="0" borderId="0" xfId="15522" applyFont="1"/>
    <xf numFmtId="0" fontId="143" fillId="0" borderId="0" xfId="15522" applyFont="1" applyBorder="1" applyAlignment="1">
      <alignment horizontal="center"/>
    </xf>
    <xf numFmtId="41" fontId="7" fillId="0" borderId="0" xfId="1347" applyFont="1" applyFill="1" applyAlignment="1">
      <alignment horizontal="right" wrapText="1"/>
    </xf>
    <xf numFmtId="0" fontId="7" fillId="68" borderId="0" xfId="15522" applyFont="1" applyFill="1"/>
    <xf numFmtId="41" fontId="5" fillId="0" borderId="0" xfId="1347" applyFont="1" applyFill="1" applyAlignment="1">
      <alignment horizontal="right" wrapText="1"/>
    </xf>
    <xf numFmtId="41" fontId="4" fillId="0" borderId="0" xfId="1347" applyFont="1" applyFill="1" applyAlignment="1">
      <alignment horizontal="right" wrapText="1"/>
    </xf>
    <xf numFmtId="0" fontId="39" fillId="0" borderId="0" xfId="15522" applyFont="1" applyAlignment="1">
      <alignment horizontal="right"/>
    </xf>
    <xf numFmtId="0" fontId="7" fillId="0" borderId="0" xfId="15522" quotePrefix="1" applyFont="1" applyBorder="1"/>
    <xf numFmtId="0" fontId="7" fillId="0" borderId="0" xfId="15522" applyFont="1" applyAlignment="1">
      <alignment vertical="top"/>
    </xf>
    <xf numFmtId="0" fontId="5" fillId="57" borderId="0" xfId="15522" applyFont="1" applyFill="1" applyBorder="1"/>
    <xf numFmtId="3" fontId="7" fillId="57" borderId="0" xfId="15522" applyNumberFormat="1" applyFont="1" applyFill="1" applyBorder="1" applyAlignment="1">
      <alignment horizontal="right" wrapText="1"/>
    </xf>
    <xf numFmtId="3" fontId="4" fillId="57" borderId="0" xfId="15522" applyNumberFormat="1" applyFont="1" applyFill="1" applyBorder="1" applyAlignment="1">
      <alignment horizontal="right" wrapText="1"/>
    </xf>
    <xf numFmtId="0" fontId="39" fillId="0" borderId="0" xfId="15522" applyFont="1" applyBorder="1"/>
    <xf numFmtId="188" fontId="7" fillId="0" borderId="0" xfId="15522" applyNumberFormat="1" applyFont="1" applyFill="1" applyBorder="1" applyAlignment="1">
      <alignment horizontal="right" wrapText="1"/>
    </xf>
    <xf numFmtId="0" fontId="39" fillId="0" borderId="0" xfId="15522" applyFill="1" applyBorder="1"/>
    <xf numFmtId="3" fontId="39" fillId="0" borderId="0" xfId="15522" applyNumberFormat="1" applyFont="1"/>
    <xf numFmtId="0" fontId="7" fillId="0" borderId="0" xfId="15522" applyFont="1" applyBorder="1" applyAlignment="1">
      <alignment vertical="top"/>
    </xf>
    <xf numFmtId="0" fontId="7" fillId="0" borderId="0" xfId="15522" applyFont="1" applyBorder="1" applyAlignment="1">
      <alignment horizontal="left" vertical="top"/>
    </xf>
    <xf numFmtId="169" fontId="7" fillId="0" borderId="0" xfId="1355" applyNumberFormat="1" applyFont="1" applyAlignment="1">
      <alignment horizontal="center" vertical="top" wrapText="1"/>
    </xf>
    <xf numFmtId="0" fontId="7" fillId="0" borderId="0" xfId="15522" applyFont="1" applyBorder="1" applyAlignment="1">
      <alignment horizontal="left" indent="2"/>
    </xf>
    <xf numFmtId="0" fontId="5" fillId="0" borderId="0" xfId="15522" applyFont="1" applyBorder="1" applyAlignment="1">
      <alignment vertical="top"/>
    </xf>
    <xf numFmtId="0" fontId="5" fillId="0" borderId="0" xfId="15522" applyFont="1" applyBorder="1" applyAlignment="1">
      <alignment horizontal="left" indent="2"/>
    </xf>
    <xf numFmtId="169" fontId="5" fillId="0" borderId="0" xfId="15522" applyNumberFormat="1" applyFont="1" applyAlignment="1">
      <alignment horizontal="center" vertical="top" wrapText="1"/>
    </xf>
    <xf numFmtId="169" fontId="4" fillId="0" borderId="0" xfId="15522" applyNumberFormat="1" applyFont="1" applyAlignment="1">
      <alignment horizontal="center" vertical="top" wrapText="1"/>
    </xf>
    <xf numFmtId="10" fontId="39" fillId="0" borderId="0" xfId="15335" applyNumberFormat="1" applyFont="1"/>
    <xf numFmtId="10" fontId="39" fillId="0" borderId="0" xfId="15522" applyNumberFormat="1" applyFont="1"/>
    <xf numFmtId="0" fontId="7" fillId="0" borderId="0" xfId="15522" applyFont="1" applyAlignment="1">
      <alignment horizontal="right" vertical="top"/>
    </xf>
    <xf numFmtId="0" fontId="4" fillId="0" borderId="0" xfId="62" applyFont="1" applyAlignment="1">
      <alignment vertical="top" wrapText="1"/>
    </xf>
    <xf numFmtId="0" fontId="7" fillId="0" borderId="0" xfId="15522" applyFont="1" applyBorder="1" applyAlignment="1">
      <alignment horizontal="justify" vertical="top" wrapText="1"/>
    </xf>
    <xf numFmtId="0" fontId="39" fillId="0" borderId="0" xfId="62" applyAlignment="1">
      <alignment horizontal="justify" vertical="top" wrapText="1"/>
    </xf>
    <xf numFmtId="0" fontId="39" fillId="0" borderId="10" xfId="15522" applyFont="1" applyBorder="1"/>
    <xf numFmtId="0" fontId="7" fillId="0" borderId="0" xfId="15522" quotePrefix="1" applyFont="1" applyBorder="1" applyAlignment="1">
      <alignment horizontal="justify" vertical="top" wrapText="1"/>
    </xf>
    <xf numFmtId="0" fontId="39" fillId="0" borderId="0" xfId="62" applyAlignment="1">
      <alignment horizontal="right" vertical="top" wrapText="1"/>
    </xf>
    <xf numFmtId="0" fontId="7" fillId="67" borderId="0" xfId="15522" applyFont="1" applyFill="1" applyBorder="1" applyAlignment="1">
      <alignment horizontal="justify" vertical="top" wrapText="1"/>
    </xf>
    <xf numFmtId="189" fontId="7" fillId="67" borderId="0" xfId="15522" applyNumberFormat="1" applyFont="1" applyFill="1" applyBorder="1" applyAlignment="1">
      <alignment horizontal="right" wrapText="1"/>
    </xf>
    <xf numFmtId="43" fontId="7" fillId="67" borderId="0" xfId="1355" applyFont="1" applyFill="1" applyBorder="1" applyAlignment="1">
      <alignment horizontal="right" wrapText="1"/>
    </xf>
    <xf numFmtId="0" fontId="124" fillId="67" borderId="0" xfId="15522" applyFont="1" applyFill="1" applyBorder="1" applyAlignment="1">
      <alignment horizontal="justify" vertical="top" wrapText="1"/>
    </xf>
    <xf numFmtId="0" fontId="124" fillId="67" borderId="0" xfId="62" applyFont="1" applyFill="1" applyAlignment="1">
      <alignment horizontal="justify" vertical="top" wrapText="1"/>
    </xf>
    <xf numFmtId="0" fontId="39" fillId="67" borderId="0" xfId="62" applyFill="1" applyAlignment="1">
      <alignment horizontal="justify" vertical="top" wrapText="1"/>
    </xf>
    <xf numFmtId="0" fontId="7" fillId="67" borderId="0" xfId="62" applyFont="1" applyFill="1" applyAlignment="1">
      <alignment horizontal="right" vertical="top" wrapText="1"/>
    </xf>
    <xf numFmtId="0" fontId="7" fillId="67" borderId="0" xfId="15522" applyFont="1" applyFill="1" applyBorder="1" applyAlignment="1">
      <alignment horizontal="right" vertical="top" wrapText="1"/>
    </xf>
    <xf numFmtId="0" fontId="7" fillId="67" borderId="0" xfId="62" applyFont="1" applyFill="1" applyAlignment="1">
      <alignment horizontal="justify" vertical="top" wrapText="1"/>
    </xf>
    <xf numFmtId="0" fontId="7" fillId="0" borderId="0" xfId="15522" applyFont="1" applyFill="1" applyAlignment="1">
      <alignment horizontal="right" vertical="top"/>
    </xf>
    <xf numFmtId="3" fontId="39" fillId="0" borderId="0" xfId="15522" applyNumberFormat="1" applyFont="1" applyFill="1"/>
    <xf numFmtId="0" fontId="144" fillId="0" borderId="0" xfId="0" applyFont="1" applyAlignment="1">
      <alignment horizontal="justify" vertical="center"/>
    </xf>
    <xf numFmtId="0" fontId="7" fillId="0" borderId="0" xfId="15522" applyFont="1" applyFill="1" applyBorder="1" applyAlignment="1">
      <alignment horizontal="justify" vertical="top" wrapText="1"/>
    </xf>
    <xf numFmtId="0" fontId="7" fillId="0" borderId="0" xfId="62" applyFont="1" applyFill="1" applyAlignment="1">
      <alignment horizontal="justify" vertical="top" wrapText="1"/>
    </xf>
    <xf numFmtId="0" fontId="39" fillId="0" borderId="0" xfId="62" applyFont="1" applyAlignment="1"/>
    <xf numFmtId="0" fontId="7" fillId="0" borderId="0" xfId="62" applyFont="1" applyAlignment="1">
      <alignment horizontal="right" vertical="top" wrapText="1"/>
    </xf>
    <xf numFmtId="0" fontId="7" fillId="0" borderId="0" xfId="62" applyFont="1" applyFill="1" applyAlignment="1">
      <alignment wrapText="1"/>
    </xf>
    <xf numFmtId="184" fontId="7" fillId="0" borderId="0" xfId="15522" applyNumberFormat="1" applyFont="1" applyFill="1" applyBorder="1" applyAlignment="1">
      <alignment horizontal="right" wrapText="1"/>
    </xf>
    <xf numFmtId="0" fontId="4" fillId="0" borderId="0" xfId="62" applyFont="1" applyFill="1" applyAlignment="1">
      <alignment wrapText="1"/>
    </xf>
    <xf numFmtId="184" fontId="4" fillId="0" borderId="0" xfId="15522" applyNumberFormat="1" applyFont="1" applyFill="1" applyBorder="1" applyAlignment="1">
      <alignment horizontal="right" wrapText="1"/>
    </xf>
    <xf numFmtId="0" fontId="7" fillId="67" borderId="0" xfId="15522" applyFont="1" applyFill="1"/>
    <xf numFmtId="0" fontId="124" fillId="67" borderId="0" xfId="15522" applyFont="1" applyFill="1" applyBorder="1"/>
    <xf numFmtId="0" fontId="145" fillId="67" borderId="0" xfId="15522" applyFont="1" applyFill="1" applyBorder="1"/>
    <xf numFmtId="0" fontId="145" fillId="0" borderId="0" xfId="15522" applyFont="1" applyBorder="1"/>
    <xf numFmtId="0" fontId="7" fillId="0" borderId="0" xfId="15522" applyFont="1" applyFill="1" applyBorder="1" applyAlignment="1">
      <alignment horizontal="right"/>
    </xf>
    <xf numFmtId="0" fontId="7" fillId="67" borderId="0" xfId="15522" applyFont="1" applyFill="1" applyBorder="1"/>
    <xf numFmtId="0" fontId="7" fillId="67" borderId="0" xfId="15522" applyFont="1" applyFill="1" applyBorder="1" applyAlignment="1">
      <alignment horizontal="right"/>
    </xf>
    <xf numFmtId="3" fontId="7" fillId="67" borderId="0" xfId="15522" applyNumberFormat="1" applyFont="1" applyFill="1" applyBorder="1" applyAlignment="1">
      <alignment horizontal="right" wrapText="1"/>
    </xf>
    <xf numFmtId="169" fontId="7" fillId="67" borderId="0" xfId="1355" applyNumberFormat="1" applyFont="1" applyFill="1" applyBorder="1" applyAlignment="1">
      <alignment horizontal="right" wrapText="1"/>
    </xf>
    <xf numFmtId="0" fontId="4" fillId="67" borderId="0" xfId="15522" applyFont="1" applyFill="1" applyBorder="1"/>
    <xf numFmtId="3" fontId="4" fillId="67" borderId="0" xfId="15522" applyNumberFormat="1" applyFont="1" applyFill="1" applyBorder="1" applyAlignment="1">
      <alignment horizontal="right" wrapText="1"/>
    </xf>
    <xf numFmtId="0" fontId="4" fillId="67" borderId="0" xfId="15522" applyFont="1" applyFill="1"/>
    <xf numFmtId="0" fontId="4" fillId="0" borderId="0" xfId="15522" applyFont="1" applyBorder="1" applyAlignment="1">
      <alignment horizontal="justify" vertical="top" wrapText="1"/>
    </xf>
    <xf numFmtId="169" fontId="7" fillId="0" borderId="0" xfId="1355" applyNumberFormat="1" applyFont="1" applyFill="1" applyBorder="1" applyAlignment="1">
      <alignment horizontal="right" wrapText="1"/>
    </xf>
    <xf numFmtId="0" fontId="5" fillId="0" borderId="0" xfId="15522" applyFont="1" applyBorder="1" applyAlignment="1">
      <alignment horizontal="justify" vertical="top" wrapText="1"/>
    </xf>
    <xf numFmtId="3" fontId="112" fillId="0" borderId="0" xfId="15522" applyNumberFormat="1" applyFont="1"/>
    <xf numFmtId="169" fontId="4" fillId="0" borderId="0" xfId="1355" applyNumberFormat="1" applyFont="1" applyFill="1" applyBorder="1" applyAlignment="1">
      <alignment horizontal="right" wrapText="1"/>
    </xf>
    <xf numFmtId="0" fontId="7" fillId="67" borderId="0" xfId="15522" applyFont="1" applyFill="1" applyAlignment="1">
      <alignment horizontal="right" vertical="top"/>
    </xf>
    <xf numFmtId="0" fontId="7" fillId="0" borderId="0" xfId="0" applyFont="1" applyAlignment="1">
      <alignment horizontal="justify" vertical="top" wrapText="1"/>
    </xf>
    <xf numFmtId="0" fontId="7" fillId="0" borderId="0" xfId="0" applyFont="1" applyAlignment="1">
      <alignment horizontal="right" vertical="top" wrapText="1"/>
    </xf>
    <xf numFmtId="0" fontId="0" fillId="0" borderId="0" xfId="0" applyAlignment="1">
      <alignment horizontal="justify" vertical="top" wrapText="1"/>
    </xf>
    <xf numFmtId="0" fontId="7" fillId="0" borderId="0" xfId="0" applyFont="1" applyAlignment="1">
      <alignment vertical="top" wrapText="1"/>
    </xf>
    <xf numFmtId="0" fontId="7" fillId="0" borderId="0" xfId="62" applyFont="1" applyAlignment="1">
      <alignment horizontal="justify" vertical="top" wrapText="1"/>
    </xf>
    <xf numFmtId="0" fontId="5" fillId="0" borderId="0" xfId="62" applyFont="1" applyAlignment="1">
      <alignment horizontal="justify" vertical="top" wrapText="1"/>
    </xf>
    <xf numFmtId="0" fontId="7" fillId="0" borderId="0" xfId="62" applyFont="1" applyAlignment="1">
      <alignment vertical="top" wrapText="1"/>
    </xf>
    <xf numFmtId="0" fontId="7" fillId="0" borderId="0" xfId="62" quotePrefix="1" applyFont="1" applyAlignment="1">
      <alignment horizontal="right" vertical="top" wrapText="1"/>
    </xf>
    <xf numFmtId="190" fontId="7" fillId="0" borderId="0" xfId="15522" applyNumberFormat="1" applyFont="1" applyFill="1" applyBorder="1" applyAlignment="1">
      <alignment horizontal="right" wrapText="1"/>
    </xf>
    <xf numFmtId="189" fontId="7" fillId="0" borderId="0" xfId="15522" applyNumberFormat="1" applyFont="1" applyFill="1" applyBorder="1" applyAlignment="1">
      <alignment horizontal="right" wrapText="1"/>
    </xf>
    <xf numFmtId="0" fontId="7" fillId="0" borderId="0" xfId="62" applyFont="1" applyAlignment="1">
      <alignment horizontal="justify" vertical="top"/>
    </xf>
    <xf numFmtId="0" fontId="7" fillId="0" borderId="0" xfId="62" applyFont="1" applyAlignment="1">
      <alignment horizontal="right" vertical="top"/>
    </xf>
    <xf numFmtId="0" fontId="7" fillId="0" borderId="0" xfId="62" quotePrefix="1" applyFont="1" applyAlignment="1">
      <alignment horizontal="right" vertical="top"/>
    </xf>
    <xf numFmtId="0" fontId="7" fillId="0" borderId="0" xfId="62" applyFont="1" applyAlignment="1">
      <alignment vertical="center" wrapText="1"/>
    </xf>
    <xf numFmtId="184" fontId="7" fillId="0" borderId="0" xfId="15522" applyNumberFormat="1" applyFont="1" applyFill="1" applyBorder="1" applyAlignment="1">
      <alignment horizontal="right"/>
    </xf>
    <xf numFmtId="189" fontId="7" fillId="0" borderId="0" xfId="15522" applyNumberFormat="1" applyFont="1" applyFill="1" applyBorder="1" applyAlignment="1">
      <alignment horizontal="right"/>
    </xf>
    <xf numFmtId="0" fontId="7" fillId="0" borderId="0" xfId="15522" applyFont="1" applyAlignment="1"/>
    <xf numFmtId="0" fontId="144" fillId="67" borderId="0" xfId="62" applyFont="1" applyFill="1" applyAlignment="1">
      <alignment horizontal="justify" vertical="center"/>
    </xf>
    <xf numFmtId="0" fontId="124" fillId="0" borderId="0" xfId="62" applyFont="1" applyAlignment="1">
      <alignment vertical="top" wrapText="1"/>
    </xf>
    <xf numFmtId="0" fontId="7" fillId="0" borderId="0" xfId="15522" applyFont="1" applyBorder="1" applyAlignment="1">
      <alignment horizontal="center" vertical="center" wrapText="1"/>
    </xf>
    <xf numFmtId="0" fontId="7" fillId="0" borderId="0" xfId="15522" applyFont="1" applyBorder="1" applyAlignment="1">
      <alignment horizontal="center" vertical="top" wrapText="1"/>
    </xf>
    <xf numFmtId="169" fontId="7" fillId="0" borderId="0" xfId="1355" applyNumberFormat="1" applyFont="1" applyBorder="1" applyAlignment="1">
      <alignment horizontal="right" vertical="top" wrapText="1"/>
    </xf>
    <xf numFmtId="169" fontId="4" fillId="0" borderId="0" xfId="15522" applyNumberFormat="1" applyFont="1" applyBorder="1" applyAlignment="1">
      <alignment horizontal="right" vertical="top" wrapText="1"/>
    </xf>
    <xf numFmtId="0" fontId="7" fillId="0" borderId="0" xfId="0" applyFont="1" applyFill="1" applyAlignment="1">
      <alignment horizontal="justify" vertical="top" wrapText="1"/>
    </xf>
    <xf numFmtId="0" fontId="60" fillId="0" borderId="0" xfId="0" applyFont="1" applyFill="1"/>
    <xf numFmtId="0" fontId="7" fillId="0" borderId="0" xfId="0" applyFont="1" applyFill="1" applyBorder="1"/>
    <xf numFmtId="0" fontId="39" fillId="0" borderId="0" xfId="15522" applyAlignment="1">
      <alignment horizontal="right" vertical="center"/>
    </xf>
    <xf numFmtId="0" fontId="60" fillId="0" borderId="0" xfId="0" applyFont="1" applyFill="1" applyAlignment="1">
      <alignment vertical="center"/>
    </xf>
    <xf numFmtId="0" fontId="39" fillId="0" borderId="10" xfId="15522" applyFont="1" applyBorder="1" applyAlignment="1"/>
    <xf numFmtId="0" fontId="39" fillId="0" borderId="0" xfId="0" applyFont="1" applyBorder="1" applyAlignment="1">
      <alignment vertical="center"/>
    </xf>
    <xf numFmtId="0" fontId="39" fillId="0" borderId="0" xfId="15522" applyFont="1" applyBorder="1" applyAlignment="1">
      <alignment vertical="center"/>
    </xf>
    <xf numFmtId="0" fontId="7" fillId="0" borderId="0" xfId="15522" applyFont="1" applyBorder="1" applyAlignment="1">
      <alignment vertical="center"/>
    </xf>
    <xf numFmtId="0" fontId="39" fillId="0" borderId="0" xfId="15522" applyFont="1" applyBorder="1" applyAlignment="1">
      <alignment horizontal="right" vertical="center" wrapText="1"/>
    </xf>
    <xf numFmtId="0" fontId="0" fillId="0" borderId="0" xfId="0" applyAlignment="1">
      <alignment vertical="center"/>
    </xf>
    <xf numFmtId="0" fontId="39" fillId="0" borderId="0" xfId="15522" applyFont="1" applyBorder="1" applyAlignment="1">
      <alignment horizontal="right" vertical="top" wrapText="1"/>
    </xf>
    <xf numFmtId="0" fontId="113" fillId="0" borderId="0" xfId="0" applyFont="1" applyAlignment="1">
      <alignment vertical="top"/>
    </xf>
    <xf numFmtId="0" fontId="39" fillId="0" borderId="0" xfId="0" applyFont="1" applyAlignment="1">
      <alignment vertical="top"/>
    </xf>
    <xf numFmtId="3" fontId="7" fillId="0" borderId="0" xfId="15518" applyNumberFormat="1" applyFont="1" applyFill="1" applyBorder="1" applyAlignment="1">
      <alignment horizontal="right" wrapText="1"/>
    </xf>
    <xf numFmtId="0" fontId="7" fillId="0" borderId="0" xfId="0" applyFont="1" applyAlignment="1"/>
    <xf numFmtId="43" fontId="39" fillId="0" borderId="0" xfId="15518" applyFont="1" applyFill="1" applyBorder="1" applyAlignment="1">
      <alignment horizontal="right" wrapText="1"/>
    </xf>
    <xf numFmtId="3" fontId="39" fillId="0" borderId="0" xfId="15522" applyNumberFormat="1" applyFont="1" applyFill="1" applyBorder="1" applyAlignment="1">
      <alignment horizontal="right" wrapText="1"/>
    </xf>
    <xf numFmtId="0" fontId="39" fillId="0" borderId="0" xfId="0" applyFont="1" applyFill="1" applyAlignment="1">
      <alignment vertical="top"/>
    </xf>
    <xf numFmtId="0" fontId="39" fillId="0" borderId="0" xfId="0" applyFont="1" applyFill="1" applyAlignment="1"/>
    <xf numFmtId="0" fontId="62" fillId="0" borderId="0" xfId="0" applyFont="1" applyFill="1" applyAlignment="1"/>
    <xf numFmtId="0" fontId="62" fillId="0" borderId="0" xfId="0" applyFont="1" applyAlignment="1"/>
    <xf numFmtId="3" fontId="113" fillId="0" borderId="0" xfId="15522" applyNumberFormat="1" applyFont="1" applyFill="1" applyBorder="1" applyAlignment="1">
      <alignment horizontal="right" wrapText="1"/>
    </xf>
    <xf numFmtId="0" fontId="128" fillId="0" borderId="0" xfId="0" applyFont="1" applyAlignment="1"/>
    <xf numFmtId="0" fontId="146" fillId="0" borderId="0" xfId="0" applyFont="1" applyAlignment="1"/>
    <xf numFmtId="3" fontId="128" fillId="0" borderId="0" xfId="15522" applyNumberFormat="1" applyFont="1" applyFill="1" applyBorder="1" applyAlignment="1">
      <alignment horizontal="right" wrapText="1"/>
    </xf>
    <xf numFmtId="169" fontId="7" fillId="0" borderId="0" xfId="15518" applyNumberFormat="1" applyFont="1" applyFill="1" applyBorder="1" applyAlignment="1">
      <alignment horizontal="right" wrapText="1"/>
    </xf>
    <xf numFmtId="0" fontId="4" fillId="0" borderId="0" xfId="0" applyFont="1" applyAlignment="1">
      <alignment vertical="top"/>
    </xf>
    <xf numFmtId="0" fontId="7" fillId="0" borderId="0" xfId="0" applyFont="1" applyAlignment="1">
      <alignment vertical="top"/>
    </xf>
    <xf numFmtId="191" fontId="7" fillId="0" borderId="0" xfId="15518" applyNumberFormat="1" applyFont="1" applyFill="1" applyBorder="1" applyAlignment="1">
      <alignment horizontal="right" wrapText="1"/>
    </xf>
    <xf numFmtId="0" fontId="7" fillId="0" borderId="0" xfId="0" applyFont="1" applyFill="1" applyAlignment="1">
      <alignment vertical="top"/>
    </xf>
    <xf numFmtId="3" fontId="147" fillId="0" borderId="0" xfId="15522" applyNumberFormat="1" applyFont="1" applyFill="1" applyBorder="1" applyAlignment="1">
      <alignment horizontal="right" wrapText="1"/>
    </xf>
    <xf numFmtId="3" fontId="7" fillId="0" borderId="0" xfId="15522" applyNumberFormat="1" applyFont="1" applyFill="1" applyAlignment="1">
      <alignment horizontal="right"/>
    </xf>
    <xf numFmtId="1" fontId="7" fillId="0" borderId="0" xfId="15522" applyNumberFormat="1" applyFont="1" applyFill="1" applyBorder="1"/>
    <xf numFmtId="0" fontId="7" fillId="0" borderId="0" xfId="0" applyFont="1" applyFill="1" applyBorder="1" applyAlignment="1"/>
    <xf numFmtId="1" fontId="4" fillId="0" borderId="0" xfId="15522" applyNumberFormat="1" applyFont="1" applyFill="1" applyBorder="1" applyAlignment="1"/>
    <xf numFmtId="1" fontId="4" fillId="0" borderId="0" xfId="15522" applyNumberFormat="1" applyFont="1" applyFill="1" applyBorder="1" applyAlignment="1">
      <alignment horizontal="right"/>
    </xf>
    <xf numFmtId="0" fontId="7" fillId="0" borderId="0" xfId="0" applyFont="1" applyFill="1" applyBorder="1" applyAlignment="1">
      <alignment horizontal="right"/>
    </xf>
    <xf numFmtId="3" fontId="4" fillId="0" borderId="0" xfId="15522" applyNumberFormat="1" applyFont="1" applyFill="1" applyBorder="1" applyAlignment="1"/>
    <xf numFmtId="0" fontId="0" fillId="0" borderId="0" xfId="0" applyFill="1" applyBorder="1" applyAlignment="1">
      <alignment horizontal="right"/>
    </xf>
    <xf numFmtId="0" fontId="7" fillId="0" borderId="0" xfId="62" applyFont="1" applyAlignment="1">
      <alignment vertical="top"/>
    </xf>
    <xf numFmtId="0" fontId="7" fillId="0" borderId="0" xfId="15522" applyFont="1" applyFill="1" applyAlignment="1">
      <alignment horizontal="center" vertical="top" wrapText="1"/>
    </xf>
    <xf numFmtId="186" fontId="7" fillId="0" borderId="0" xfId="15522" applyNumberFormat="1" applyFont="1" applyFill="1" applyAlignment="1">
      <alignment horizontal="right"/>
    </xf>
    <xf numFmtId="0" fontId="7" fillId="0" borderId="0" xfId="0" applyFont="1" applyAlignment="1">
      <alignment horizontal="justify" vertical="top"/>
    </xf>
    <xf numFmtId="0" fontId="35" fillId="0" borderId="0" xfId="15522" applyFont="1" applyFill="1"/>
    <xf numFmtId="3" fontId="7" fillId="0" borderId="0" xfId="15522" applyNumberFormat="1" applyFont="1" applyFill="1" applyAlignment="1">
      <alignment horizontal="left" indent="3"/>
    </xf>
    <xf numFmtId="3" fontId="7" fillId="0" borderId="0" xfId="15522" applyNumberFormat="1" applyFont="1" applyFill="1" applyAlignment="1"/>
    <xf numFmtId="3" fontId="0" fillId="0" borderId="0" xfId="0" applyNumberFormat="1" applyFill="1" applyAlignment="1">
      <alignment horizontal="left" indent="3"/>
    </xf>
    <xf numFmtId="192" fontId="7" fillId="0" borderId="0" xfId="15522" applyNumberFormat="1" applyFont="1" applyFill="1" applyAlignment="1">
      <alignment horizontal="right"/>
    </xf>
    <xf numFmtId="3" fontId="7" fillId="0" borderId="0" xfId="15522" quotePrefix="1" applyNumberFormat="1" applyFont="1" applyFill="1" applyAlignment="1">
      <alignment horizontal="right"/>
    </xf>
    <xf numFmtId="3" fontId="7" fillId="0" borderId="0" xfId="15522" applyNumberFormat="1" applyFont="1" applyFill="1" applyBorder="1"/>
    <xf numFmtId="0" fontId="0" fillId="0" borderId="0" xfId="0" applyFill="1" applyBorder="1" applyAlignment="1"/>
    <xf numFmtId="3" fontId="0" fillId="0" borderId="0" xfId="0" applyNumberFormat="1" applyFill="1" applyAlignment="1"/>
    <xf numFmtId="3" fontId="4" fillId="0" borderId="0" xfId="15522" applyNumberFormat="1" applyFont="1" applyFill="1" applyAlignment="1">
      <alignment horizontal="right"/>
    </xf>
    <xf numFmtId="0" fontId="7" fillId="0" borderId="0" xfId="0" applyFont="1" applyFill="1" applyAlignment="1">
      <alignment horizontal="justify" vertical="top"/>
    </xf>
    <xf numFmtId="0" fontId="7" fillId="0" borderId="0" xfId="0" applyFont="1" applyFill="1" applyAlignment="1">
      <alignment horizontal="right" vertical="top"/>
    </xf>
    <xf numFmtId="0" fontId="7" fillId="0" borderId="0" xfId="0" applyFont="1" applyFill="1" applyAlignment="1">
      <alignment horizontal="left" vertical="top" indent="1"/>
    </xf>
    <xf numFmtId="0" fontId="5" fillId="0" borderId="0" xfId="0" applyFont="1" applyFill="1" applyAlignment="1">
      <alignment vertical="top"/>
    </xf>
    <xf numFmtId="0" fontId="7" fillId="0" borderId="0" xfId="0" applyFont="1" applyFill="1" applyAlignment="1">
      <alignment horizontal="left" vertical="top"/>
    </xf>
    <xf numFmtId="0" fontId="5" fillId="0" borderId="0" xfId="0" applyFont="1" applyFill="1" applyAlignment="1">
      <alignment horizontal="left" vertical="top"/>
    </xf>
    <xf numFmtId="10" fontId="7" fillId="0" borderId="0" xfId="15519" applyNumberFormat="1" applyFont="1" applyFill="1" applyBorder="1" applyAlignment="1">
      <alignment horizontal="right" wrapText="1"/>
    </xf>
    <xf numFmtId="2" fontId="7" fillId="0" borderId="0" xfId="15519" applyNumberFormat="1" applyFont="1" applyFill="1" applyBorder="1" applyAlignment="1">
      <alignment horizontal="right" wrapText="1"/>
    </xf>
    <xf numFmtId="0" fontId="0" fillId="0" borderId="0" xfId="0" applyNumberFormat="1" applyFill="1" applyAlignment="1"/>
    <xf numFmtId="0" fontId="7" fillId="0" borderId="0" xfId="0" applyFont="1" applyFill="1" applyBorder="1" applyAlignment="1">
      <alignment horizontal="left" vertical="top" indent="1"/>
    </xf>
    <xf numFmtId="0" fontId="0" fillId="0" borderId="0" xfId="0" applyNumberFormat="1" applyFill="1" applyBorder="1" applyAlignment="1"/>
    <xf numFmtId="0" fontId="39" fillId="0" borderId="0" xfId="0" applyFont="1" applyBorder="1" applyAlignment="1"/>
    <xf numFmtId="0" fontId="0" fillId="0" borderId="0" xfId="0" applyBorder="1" applyAlignment="1">
      <alignment horizontal="left"/>
    </xf>
    <xf numFmtId="0" fontId="0" fillId="0" borderId="0" xfId="0" applyBorder="1" applyAlignment="1"/>
    <xf numFmtId="0" fontId="0" fillId="0" borderId="10" xfId="0" applyBorder="1" applyAlignment="1"/>
    <xf numFmtId="0" fontId="0" fillId="0" borderId="10" xfId="0" applyBorder="1" applyAlignment="1">
      <alignment horizontal="left"/>
    </xf>
    <xf numFmtId="0" fontId="7" fillId="0" borderId="0" xfId="0" applyFont="1" applyAlignment="1">
      <alignment vertical="center"/>
    </xf>
    <xf numFmtId="0" fontId="39" fillId="0" borderId="0" xfId="0" applyFont="1" applyAlignment="1">
      <alignment horizontal="justify" vertical="top"/>
    </xf>
    <xf numFmtId="0" fontId="147" fillId="0" borderId="0" xfId="0" applyFont="1" applyAlignment="1"/>
    <xf numFmtId="3" fontId="7" fillId="0" borderId="0" xfId="0" applyNumberFormat="1" applyFont="1" applyFill="1" applyAlignment="1">
      <alignment horizontal="left" indent="3"/>
    </xf>
    <xf numFmtId="0" fontId="7" fillId="0" borderId="0" xfId="0" applyNumberFormat="1" applyFont="1" applyFill="1" applyAlignment="1"/>
    <xf numFmtId="0" fontId="7" fillId="0" borderId="0" xfId="0" applyNumberFormat="1" applyFont="1" applyFill="1" applyBorder="1" applyAlignment="1"/>
    <xf numFmtId="0" fontId="7" fillId="0" borderId="0" xfId="62" applyFont="1" applyBorder="1" applyAlignment="1">
      <alignment vertical="center" wrapText="1"/>
    </xf>
    <xf numFmtId="0" fontId="7" fillId="0" borderId="0" xfId="15524" applyFont="1" applyAlignment="1">
      <alignment horizontal="right" vertical="center" wrapText="1"/>
    </xf>
    <xf numFmtId="0" fontId="7" fillId="0" borderId="0" xfId="62" applyFont="1" applyBorder="1" applyAlignment="1">
      <alignment vertical="top" wrapText="1"/>
    </xf>
    <xf numFmtId="169" fontId="7" fillId="0" borderId="0" xfId="58" applyNumberFormat="1" applyFont="1" applyAlignment="1">
      <alignment horizontal="right" vertical="top" wrapText="1"/>
    </xf>
    <xf numFmtId="43" fontId="7" fillId="0" borderId="0" xfId="1355" applyFont="1" applyBorder="1" applyAlignment="1">
      <alignment horizontal="right" vertical="top" wrapText="1"/>
    </xf>
    <xf numFmtId="43" fontId="7" fillId="0" borderId="0" xfId="58" applyFont="1" applyAlignment="1">
      <alignment horizontal="right" vertical="top" wrapText="1"/>
    </xf>
    <xf numFmtId="3" fontId="7" fillId="0" borderId="0" xfId="15524" applyNumberFormat="1" applyFont="1" applyFill="1" applyBorder="1" applyAlignment="1">
      <alignment horizontal="right" wrapText="1"/>
    </xf>
    <xf numFmtId="0" fontId="7" fillId="0" borderId="0" xfId="62" quotePrefix="1" applyFont="1" applyBorder="1" applyAlignment="1">
      <alignment vertical="top" wrapText="1"/>
    </xf>
    <xf numFmtId="0" fontId="4" fillId="0" borderId="0" xfId="62" applyFont="1" applyBorder="1" applyAlignment="1">
      <alignment vertical="top"/>
    </xf>
    <xf numFmtId="0" fontId="4" fillId="0" borderId="0" xfId="15522" applyFont="1" applyBorder="1" applyAlignment="1">
      <alignment horizontal="right" vertical="top" wrapText="1"/>
    </xf>
    <xf numFmtId="3" fontId="4" fillId="0" borderId="0" xfId="15524" applyNumberFormat="1" applyFont="1" applyFill="1" applyBorder="1" applyAlignment="1">
      <alignment horizontal="right" wrapText="1"/>
    </xf>
    <xf numFmtId="0" fontId="7" fillId="0" borderId="0" xfId="62" applyFont="1" applyBorder="1" applyAlignment="1">
      <alignment vertical="top"/>
    </xf>
    <xf numFmtId="169" fontId="7" fillId="0" borderId="0" xfId="58" applyNumberFormat="1" applyFont="1" applyBorder="1" applyAlignment="1">
      <alignment horizontal="right" vertical="top" wrapText="1"/>
    </xf>
    <xf numFmtId="0" fontId="7" fillId="0" borderId="0" xfId="15524" applyFont="1" applyBorder="1" applyAlignment="1">
      <alignment horizontal="right" vertical="top" wrapText="1"/>
    </xf>
    <xf numFmtId="0" fontId="7" fillId="0" borderId="0" xfId="15524" applyFont="1" applyAlignment="1">
      <alignment horizontal="center" vertical="top" wrapText="1"/>
    </xf>
    <xf numFmtId="0" fontId="7" fillId="0" borderId="0" xfId="62" quotePrefix="1" applyFont="1" applyAlignment="1">
      <alignment vertical="top" wrapText="1"/>
    </xf>
    <xf numFmtId="169" fontId="4" fillId="0" borderId="0" xfId="58" applyNumberFormat="1" applyFont="1" applyFill="1" applyBorder="1" applyAlignment="1">
      <alignment horizontal="right" wrapText="1"/>
    </xf>
    <xf numFmtId="1" fontId="7" fillId="0" borderId="0" xfId="15522" applyNumberFormat="1" applyFont="1" applyBorder="1" applyAlignment="1">
      <alignment horizontal="right" vertical="top" wrapText="1"/>
    </xf>
    <xf numFmtId="41" fontId="7" fillId="0" borderId="0" xfId="15522" applyNumberFormat="1" applyFont="1" applyBorder="1"/>
    <xf numFmtId="41" fontId="7" fillId="0" borderId="0" xfId="15522" applyNumberFormat="1" applyFont="1"/>
    <xf numFmtId="169" fontId="7" fillId="0" borderId="0" xfId="1355" applyNumberFormat="1" applyFont="1" applyAlignment="1">
      <alignment horizontal="right" vertical="top" wrapText="1"/>
    </xf>
    <xf numFmtId="0" fontId="35" fillId="0" borderId="0" xfId="0" applyFont="1"/>
    <xf numFmtId="0" fontId="143" fillId="0" borderId="0" xfId="0" applyFont="1"/>
    <xf numFmtId="0" fontId="143" fillId="0" borderId="0" xfId="0" applyFont="1" applyFill="1"/>
    <xf numFmtId="3" fontId="35" fillId="0" borderId="0" xfId="0" applyNumberFormat="1" applyFont="1" applyFill="1"/>
    <xf numFmtId="0" fontId="148" fillId="0" borderId="0" xfId="0" applyFont="1"/>
    <xf numFmtId="0" fontId="26" fillId="0" borderId="0" xfId="0" applyFont="1"/>
    <xf numFmtId="0" fontId="149" fillId="0" borderId="0" xfId="0" applyFont="1"/>
    <xf numFmtId="0" fontId="150" fillId="0" borderId="0" xfId="0" applyFont="1"/>
    <xf numFmtId="0" fontId="151" fillId="0" borderId="0" xfId="0" applyFont="1" applyAlignment="1">
      <alignment vertical="top"/>
    </xf>
    <xf numFmtId="0" fontId="26" fillId="0" borderId="0" xfId="0" applyFont="1" applyFill="1" applyAlignment="1">
      <alignment horizontal="left" vertical="top" wrapText="1"/>
    </xf>
    <xf numFmtId="0" fontId="152" fillId="0" borderId="0" xfId="0" applyFont="1"/>
    <xf numFmtId="3" fontId="26" fillId="0" borderId="0" xfId="0" applyNumberFormat="1" applyFont="1"/>
    <xf numFmtId="0" fontId="153" fillId="0" borderId="0" xfId="15522" applyFont="1" applyAlignment="1">
      <alignment horizontal="right"/>
    </xf>
    <xf numFmtId="0" fontId="7" fillId="0" borderId="0" xfId="15522" applyFont="1" applyAlignment="1">
      <alignment horizontal="justify" vertical="top" wrapText="1"/>
    </xf>
    <xf numFmtId="0" fontId="4" fillId="0" borderId="0" xfId="15522" applyFont="1" applyAlignment="1">
      <alignment horizontal="justify" vertical="top" wrapText="1"/>
    </xf>
    <xf numFmtId="0" fontId="7" fillId="0" borderId="0" xfId="15522" applyFont="1" applyFill="1" applyBorder="1" applyAlignment="1">
      <alignment horizontal="left" vertical="center" wrapText="1"/>
    </xf>
    <xf numFmtId="169" fontId="4" fillId="0" borderId="0" xfId="1355" applyNumberFormat="1" applyFont="1" applyAlignment="1">
      <alignment horizontal="right" vertical="top" wrapText="1"/>
    </xf>
    <xf numFmtId="0" fontId="154" fillId="0" borderId="0" xfId="0" applyFont="1" applyAlignment="1">
      <alignment horizontal="justify" vertical="center"/>
    </xf>
    <xf numFmtId="0" fontId="7" fillId="0" borderId="0" xfId="15522" applyFont="1" applyBorder="1" applyAlignment="1">
      <alignment horizontal="left" vertical="center" wrapText="1"/>
    </xf>
    <xf numFmtId="0" fontId="35" fillId="0" borderId="0" xfId="15522" applyFont="1" applyAlignment="1">
      <alignment horizontal="center"/>
    </xf>
    <xf numFmtId="169" fontId="7" fillId="0" borderId="0" xfId="1355" applyNumberFormat="1" applyFont="1" applyFill="1" applyAlignment="1">
      <alignment horizontal="right" vertical="top" wrapText="1"/>
    </xf>
    <xf numFmtId="0" fontId="113" fillId="0" borderId="0" xfId="15522" applyFont="1" applyFill="1" applyBorder="1"/>
    <xf numFmtId="169" fontId="7" fillId="0" borderId="0" xfId="1355" applyNumberFormat="1" applyFont="1" applyFill="1" applyBorder="1" applyAlignment="1">
      <alignment horizontal="right" vertical="top" wrapText="1"/>
    </xf>
    <xf numFmtId="169" fontId="4" fillId="0" borderId="0" xfId="1355" applyNumberFormat="1" applyFont="1" applyFill="1" applyBorder="1" applyAlignment="1">
      <alignment horizontal="right" vertical="top" wrapText="1"/>
    </xf>
    <xf numFmtId="169" fontId="4" fillId="0" borderId="0" xfId="1355" applyNumberFormat="1" applyFont="1" applyBorder="1" applyAlignment="1">
      <alignment horizontal="right" vertical="top" wrapText="1"/>
    </xf>
    <xf numFmtId="0" fontId="7" fillId="0" borderId="0" xfId="15522" applyFont="1" applyFill="1" applyAlignment="1">
      <alignment horizontal="left"/>
    </xf>
    <xf numFmtId="0" fontId="121" fillId="0" borderId="0" xfId="62" applyFont="1" applyBorder="1"/>
    <xf numFmtId="169" fontId="0" fillId="0" borderId="0" xfId="1355" applyNumberFormat="1" applyFont="1" applyBorder="1"/>
    <xf numFmtId="0" fontId="113" fillId="0" borderId="0" xfId="62" applyFont="1" applyBorder="1"/>
    <xf numFmtId="188" fontId="7" fillId="0" borderId="0" xfId="15522" applyNumberFormat="1" applyFont="1" applyAlignment="1">
      <alignment horizontal="center"/>
    </xf>
    <xf numFmtId="41" fontId="7" fillId="0" borderId="0" xfId="15522" applyNumberFormat="1" applyFont="1" applyAlignment="1">
      <alignment horizontal="right"/>
    </xf>
    <xf numFmtId="41" fontId="4" fillId="0" borderId="0" xfId="15522" applyNumberFormat="1" applyFont="1" applyAlignment="1">
      <alignment horizontal="right"/>
    </xf>
    <xf numFmtId="3" fontId="4" fillId="0" borderId="0" xfId="15522" applyNumberFormat="1" applyFont="1" applyAlignment="1">
      <alignment horizontal="center"/>
    </xf>
    <xf numFmtId="188" fontId="4" fillId="0" borderId="0" xfId="15522" applyNumberFormat="1" applyFont="1" applyAlignment="1">
      <alignment horizontal="center"/>
    </xf>
    <xf numFmtId="3" fontId="7" fillId="0" borderId="0" xfId="0" applyNumberFormat="1" applyFont="1" applyAlignment="1">
      <alignment horizontal="right" wrapText="1"/>
    </xf>
    <xf numFmtId="3" fontId="4" fillId="0" borderId="0" xfId="0" applyNumberFormat="1" applyFont="1" applyAlignment="1">
      <alignment horizontal="right" wrapText="1"/>
    </xf>
    <xf numFmtId="0" fontId="39" fillId="0" borderId="0" xfId="0" applyFont="1" applyAlignment="1">
      <alignment horizontal="left"/>
    </xf>
    <xf numFmtId="0" fontId="39" fillId="0" borderId="0" xfId="15522" applyBorder="1" applyAlignment="1">
      <alignment horizontal="left"/>
    </xf>
    <xf numFmtId="0" fontId="39" fillId="0" borderId="0" xfId="15525" applyBorder="1" applyAlignment="1">
      <alignment vertical="center"/>
    </xf>
    <xf numFmtId="0" fontId="39" fillId="0" borderId="0" xfId="15525" applyBorder="1" applyAlignment="1">
      <alignment horizontal="left" vertical="center"/>
    </xf>
    <xf numFmtId="0" fontId="0" fillId="0" borderId="0" xfId="0" applyBorder="1" applyAlignment="1">
      <alignment horizontal="left" vertical="center"/>
    </xf>
    <xf numFmtId="0" fontId="5" fillId="0" borderId="0" xfId="15525" applyFont="1" applyBorder="1" applyAlignment="1">
      <alignment vertical="top" wrapText="1"/>
    </xf>
    <xf numFmtId="0" fontId="5" fillId="0" borderId="0" xfId="15525" applyFont="1" applyBorder="1" applyAlignment="1">
      <alignment horizontal="left" vertical="top" wrapText="1"/>
    </xf>
    <xf numFmtId="0" fontId="5" fillId="0" borderId="0" xfId="0" applyFont="1" applyBorder="1" applyAlignment="1">
      <alignment horizontal="left" vertical="top" wrapText="1"/>
    </xf>
    <xf numFmtId="0" fontId="7" fillId="0" borderId="0" xfId="15525" applyFont="1" applyAlignment="1">
      <alignment horizontal="left" vertical="top" wrapText="1"/>
    </xf>
    <xf numFmtId="0" fontId="7" fillId="0" borderId="0" xfId="15525" applyFont="1" applyBorder="1" applyAlignment="1">
      <alignment horizontal="left" vertical="top" wrapText="1"/>
    </xf>
    <xf numFmtId="49" fontId="4" fillId="0" borderId="0" xfId="15525" applyNumberFormat="1" applyFont="1" applyBorder="1" applyAlignment="1">
      <alignment horizontal="center" vertical="top" wrapText="1"/>
    </xf>
    <xf numFmtId="0" fontId="155" fillId="0" borderId="0" xfId="15525" applyFont="1" applyAlignment="1">
      <alignment horizontal="left" vertical="top" wrapText="1"/>
    </xf>
    <xf numFmtId="0" fontId="156" fillId="0" borderId="0" xfId="15526" applyFont="1" applyBorder="1" applyAlignment="1">
      <alignment horizontal="right" wrapText="1"/>
    </xf>
    <xf numFmtId="0" fontId="156" fillId="0" borderId="0" xfId="0" applyFont="1" applyBorder="1" applyAlignment="1">
      <alignment horizontal="left" wrapText="1"/>
    </xf>
    <xf numFmtId="0" fontId="156" fillId="0" borderId="0" xfId="15526" applyFont="1" applyAlignment="1">
      <alignment horizontal="right" vertical="top" wrapText="1"/>
    </xf>
    <xf numFmtId="0" fontId="156" fillId="0" borderId="0" xfId="0" applyFont="1" applyBorder="1" applyAlignment="1">
      <alignment horizontal="left" vertical="top" wrapText="1"/>
    </xf>
    <xf numFmtId="0" fontId="156" fillId="0" borderId="0" xfId="15525" applyFont="1" applyAlignment="1">
      <alignment horizontal="left" wrapText="1"/>
    </xf>
    <xf numFmtId="0" fontId="156" fillId="0" borderId="0" xfId="15525" applyFont="1" applyAlignment="1">
      <alignment horizontal="center" wrapText="1"/>
    </xf>
    <xf numFmtId="0" fontId="157" fillId="0" borderId="0" xfId="15525" applyFont="1" applyAlignment="1">
      <alignment horizontal="left" wrapText="1"/>
    </xf>
    <xf numFmtId="3" fontId="157" fillId="0" borderId="0" xfId="15335" applyNumberFormat="1" applyFont="1" applyAlignment="1">
      <alignment horizontal="right" wrapText="1"/>
    </xf>
    <xf numFmtId="188" fontId="157" fillId="0" borderId="0" xfId="15335" applyNumberFormat="1" applyFont="1" applyAlignment="1">
      <alignment horizontal="right" wrapText="1"/>
    </xf>
    <xf numFmtId="189" fontId="157" fillId="0" borderId="0" xfId="15335" applyNumberFormat="1" applyFont="1" applyAlignment="1">
      <alignment horizontal="right" wrapText="1"/>
    </xf>
    <xf numFmtId="41" fontId="157" fillId="0" borderId="0" xfId="1347" applyFont="1" applyBorder="1" applyAlignment="1">
      <alignment horizontal="left" wrapText="1"/>
    </xf>
    <xf numFmtId="193" fontId="157" fillId="0" borderId="0" xfId="1347" applyNumberFormat="1" applyFont="1" applyBorder="1" applyAlignment="1">
      <alignment horizontal="left" wrapText="1"/>
    </xf>
    <xf numFmtId="2" fontId="157" fillId="0" borderId="0" xfId="0" applyNumberFormat="1" applyFont="1" applyBorder="1" applyAlignment="1">
      <alignment horizontal="left" wrapText="1"/>
    </xf>
    <xf numFmtId="0" fontId="157" fillId="0" borderId="0" xfId="15525" applyFont="1" applyAlignment="1">
      <alignment horizontal="left" wrapText="1" indent="1"/>
    </xf>
    <xf numFmtId="3" fontId="156" fillId="0" borderId="0" xfId="15335" applyNumberFormat="1" applyFont="1" applyBorder="1" applyAlignment="1">
      <alignment horizontal="right" wrapText="1"/>
    </xf>
    <xf numFmtId="194" fontId="156" fillId="0" borderId="0" xfId="15335" applyNumberFormat="1" applyFont="1" applyBorder="1" applyAlignment="1">
      <alignment horizontal="right" wrapText="1"/>
    </xf>
    <xf numFmtId="0" fontId="157" fillId="0" borderId="0" xfId="15525" applyFont="1" applyFill="1" applyAlignment="1">
      <alignment horizontal="left" wrapText="1"/>
    </xf>
    <xf numFmtId="3" fontId="156" fillId="0" borderId="0" xfId="0" applyNumberFormat="1" applyFont="1" applyBorder="1" applyAlignment="1">
      <alignment horizontal="left" vertical="center" wrapText="1"/>
    </xf>
    <xf numFmtId="194" fontId="156" fillId="0" borderId="0" xfId="0" applyNumberFormat="1" applyFont="1" applyBorder="1" applyAlignment="1">
      <alignment horizontal="left" vertical="center" wrapText="1"/>
    </xf>
    <xf numFmtId="194" fontId="156" fillId="0" borderId="0" xfId="15525" applyNumberFormat="1" applyFont="1" applyBorder="1" applyAlignment="1">
      <alignment horizontal="right" vertical="top" wrapText="1"/>
    </xf>
    <xf numFmtId="0" fontId="155" fillId="0" borderId="0" xfId="15525" applyFont="1" applyAlignment="1">
      <alignment horizontal="right" vertical="top" wrapText="1"/>
    </xf>
    <xf numFmtId="0" fontId="156" fillId="0" borderId="0" xfId="0" applyFont="1" applyBorder="1" applyAlignment="1">
      <alignment wrapText="1"/>
    </xf>
    <xf numFmtId="0" fontId="156" fillId="0" borderId="0" xfId="0" applyFont="1" applyBorder="1" applyAlignment="1">
      <alignment vertical="top" wrapText="1"/>
    </xf>
    <xf numFmtId="41" fontId="157" fillId="0" borderId="0" xfId="1347" applyFont="1" applyBorder="1" applyAlignment="1">
      <alignment wrapText="1"/>
    </xf>
    <xf numFmtId="193" fontId="157" fillId="0" borderId="0" xfId="1347" applyNumberFormat="1" applyFont="1" applyBorder="1" applyAlignment="1">
      <alignment wrapText="1"/>
    </xf>
    <xf numFmtId="2" fontId="157" fillId="0" borderId="0" xfId="0" applyNumberFormat="1" applyFont="1" applyBorder="1" applyAlignment="1">
      <alignment wrapText="1"/>
    </xf>
    <xf numFmtId="3" fontId="156" fillId="0" borderId="0" xfId="0" applyNumberFormat="1" applyFont="1" applyBorder="1" applyAlignment="1">
      <alignment vertical="center" wrapText="1"/>
    </xf>
    <xf numFmtId="194" fontId="156" fillId="0" borderId="0" xfId="0" applyNumberFormat="1" applyFont="1" applyBorder="1" applyAlignment="1">
      <alignment vertical="center" wrapText="1"/>
    </xf>
    <xf numFmtId="0" fontId="0" fillId="0" borderId="0" xfId="0" applyBorder="1" applyAlignment="1">
      <alignment vertical="center"/>
    </xf>
    <xf numFmtId="0" fontId="124" fillId="0" borderId="0" xfId="0" applyFont="1" applyAlignment="1">
      <alignment horizontal="justify" vertical="center"/>
    </xf>
    <xf numFmtId="0" fontId="124" fillId="0" borderId="0" xfId="0" applyFont="1" applyAlignment="1">
      <alignment vertical="top" wrapText="1"/>
    </xf>
    <xf numFmtId="0" fontId="124" fillId="0" borderId="0" xfId="0" applyFont="1" applyAlignment="1">
      <alignment horizontal="left" vertical="top" wrapText="1"/>
    </xf>
    <xf numFmtId="0" fontId="0" fillId="0" borderId="10" xfId="0" applyBorder="1" applyAlignment="1">
      <alignment horizontal="center" vertical="center"/>
    </xf>
    <xf numFmtId="0" fontId="0" fillId="0" borderId="0" xfId="0" applyBorder="1" applyAlignment="1">
      <alignment horizontal="center" vertical="center"/>
    </xf>
    <xf numFmtId="0" fontId="5" fillId="0" borderId="0" xfId="0" applyFont="1" applyBorder="1" applyAlignment="1">
      <alignment vertical="top" wrapText="1"/>
    </xf>
    <xf numFmtId="0" fontId="7" fillId="0" borderId="0" xfId="0" applyFont="1" applyBorder="1" applyAlignment="1">
      <alignment vertical="top" wrapText="1"/>
    </xf>
    <xf numFmtId="0" fontId="155" fillId="0" borderId="0" xfId="15526" applyFont="1" applyAlignment="1">
      <alignment horizontal="right" vertical="top" wrapText="1"/>
    </xf>
    <xf numFmtId="0" fontId="156" fillId="0" borderId="0" xfId="15526" applyFont="1" applyAlignment="1">
      <alignment wrapText="1"/>
    </xf>
    <xf numFmtId="0" fontId="156" fillId="0" borderId="0" xfId="15526" applyFont="1" applyAlignment="1">
      <alignment horizontal="right" wrapText="1"/>
    </xf>
    <xf numFmtId="0" fontId="157" fillId="0" borderId="0" xfId="15526" applyFont="1" applyAlignment="1">
      <alignment wrapText="1"/>
    </xf>
    <xf numFmtId="194" fontId="157" fillId="0" borderId="0" xfId="0" applyNumberFormat="1" applyFont="1" applyBorder="1" applyAlignment="1">
      <alignment wrapText="1"/>
    </xf>
    <xf numFmtId="0" fontId="157" fillId="0" borderId="0" xfId="15525" applyFont="1" applyFill="1" applyAlignment="1">
      <alignment wrapText="1"/>
    </xf>
    <xf numFmtId="41" fontId="157" fillId="0" borderId="0" xfId="1347" applyFont="1" applyFill="1" applyBorder="1" applyAlignment="1">
      <alignment wrapText="1"/>
    </xf>
    <xf numFmtId="0" fontId="157" fillId="0" borderId="0" xfId="15526" applyFont="1" applyFill="1" applyAlignment="1">
      <alignment wrapText="1"/>
    </xf>
    <xf numFmtId="0" fontId="157" fillId="0" borderId="0" xfId="15526" applyFont="1" applyFill="1" applyAlignment="1">
      <alignment horizontal="left" wrapText="1" indent="1"/>
    </xf>
    <xf numFmtId="0" fontId="156" fillId="0" borderId="0" xfId="15526" applyFont="1" applyFill="1" applyAlignment="1">
      <alignment wrapText="1"/>
    </xf>
    <xf numFmtId="3" fontId="156" fillId="0" borderId="0" xfId="15335" applyNumberFormat="1" applyFont="1" applyAlignment="1">
      <alignment horizontal="right" wrapText="1"/>
    </xf>
    <xf numFmtId="189" fontId="156" fillId="0" borderId="0" xfId="15335" applyNumberFormat="1" applyFont="1" applyAlignment="1">
      <alignment horizontal="right" wrapText="1"/>
    </xf>
    <xf numFmtId="0" fontId="156" fillId="0" borderId="0" xfId="0" applyFont="1" applyBorder="1" applyAlignment="1">
      <alignment vertical="center" wrapText="1"/>
    </xf>
    <xf numFmtId="0" fontId="7" fillId="0" borderId="0" xfId="0" applyFont="1" applyBorder="1" applyAlignment="1">
      <alignment wrapText="1"/>
    </xf>
    <xf numFmtId="0" fontId="157" fillId="0" borderId="0" xfId="15525" applyFont="1" applyAlignment="1">
      <alignment wrapText="1"/>
    </xf>
    <xf numFmtId="0" fontId="157" fillId="0" borderId="0" xfId="15526" applyFont="1" applyAlignment="1">
      <alignment horizontal="left" wrapText="1" indent="1"/>
    </xf>
    <xf numFmtId="1" fontId="113" fillId="0" borderId="0" xfId="0" applyNumberFormat="1" applyFont="1" applyBorder="1"/>
    <xf numFmtId="0" fontId="39" fillId="0" borderId="0" xfId="15522" applyBorder="1" applyAlignment="1">
      <alignment wrapText="1"/>
    </xf>
    <xf numFmtId="0" fontId="39" fillId="0" borderId="0" xfId="15522" applyAlignment="1"/>
    <xf numFmtId="0" fontId="7" fillId="0" borderId="10" xfId="0" applyFont="1" applyBorder="1" applyAlignment="1">
      <alignment horizontal="left" vertical="top" wrapText="1"/>
    </xf>
    <xf numFmtId="0" fontId="158" fillId="0" borderId="0" xfId="0" applyFont="1" applyAlignment="1">
      <alignment wrapText="1"/>
    </xf>
    <xf numFmtId="0" fontId="155" fillId="0" borderId="0" xfId="0" applyFont="1" applyAlignment="1">
      <alignment horizontal="right" vertical="top" wrapText="1"/>
    </xf>
    <xf numFmtId="0" fontId="7" fillId="0" borderId="0" xfId="0" applyFont="1" applyAlignment="1">
      <alignment horizontal="center" vertical="top" wrapText="1"/>
    </xf>
    <xf numFmtId="0" fontId="156" fillId="0" borderId="0" xfId="0" applyFont="1" applyBorder="1" applyAlignment="1">
      <alignment horizontal="center" wrapText="1"/>
    </xf>
    <xf numFmtId="0" fontId="7" fillId="0" borderId="0" xfId="0" applyFont="1" applyAlignment="1">
      <alignment horizontal="center" wrapText="1"/>
    </xf>
    <xf numFmtId="0" fontId="155" fillId="0" borderId="0" xfId="0" applyFont="1" applyAlignment="1">
      <alignment horizontal="right" wrapText="1"/>
    </xf>
    <xf numFmtId="0" fontId="156" fillId="0" borderId="0" xfId="0" applyFont="1" applyAlignment="1">
      <alignment horizontal="right" wrapText="1"/>
    </xf>
    <xf numFmtId="0" fontId="159" fillId="0" borderId="0" xfId="0" applyFont="1" applyAlignment="1">
      <alignment vertical="top" wrapText="1"/>
    </xf>
    <xf numFmtId="0" fontId="156" fillId="0" borderId="0" xfId="0" applyFont="1" applyAlignment="1">
      <alignment horizontal="right" vertical="top" wrapText="1"/>
    </xf>
    <xf numFmtId="0" fontId="155" fillId="0" borderId="0" xfId="0" applyFont="1" applyAlignment="1">
      <alignment horizontal="center" vertical="top" wrapText="1"/>
    </xf>
    <xf numFmtId="0" fontId="155" fillId="0" borderId="0" xfId="0" applyFont="1" applyAlignment="1">
      <alignment vertical="top" wrapText="1"/>
    </xf>
    <xf numFmtId="0" fontId="156" fillId="0" borderId="0" xfId="0" applyFont="1" applyAlignment="1">
      <alignment wrapText="1"/>
    </xf>
    <xf numFmtId="0" fontId="157" fillId="0" borderId="0" xfId="0" applyFont="1" applyAlignment="1">
      <alignment wrapText="1"/>
    </xf>
    <xf numFmtId="3" fontId="157" fillId="0" borderId="0" xfId="0" applyNumberFormat="1" applyFont="1" applyAlignment="1">
      <alignment horizontal="right" wrapText="1"/>
    </xf>
    <xf numFmtId="37" fontId="157" fillId="0" borderId="0" xfId="0" applyNumberFormat="1" applyFont="1" applyAlignment="1">
      <alignment horizontal="right" wrapText="1"/>
    </xf>
    <xf numFmtId="0" fontId="157" fillId="0" borderId="0" xfId="0" applyFont="1" applyAlignment="1">
      <alignment horizontal="right" wrapText="1"/>
    </xf>
    <xf numFmtId="0" fontId="7" fillId="0" borderId="0" xfId="0" applyFont="1" applyAlignment="1">
      <alignment wrapText="1"/>
    </xf>
    <xf numFmtId="0" fontId="155" fillId="0" borderId="0" xfId="0" applyFont="1" applyAlignment="1">
      <alignment wrapText="1"/>
    </xf>
    <xf numFmtId="0" fontId="156" fillId="0" borderId="0" xfId="0" applyFont="1" applyBorder="1" applyAlignment="1">
      <alignment horizontal="right" wrapText="1"/>
    </xf>
    <xf numFmtId="3" fontId="156" fillId="0" borderId="0" xfId="0" applyNumberFormat="1" applyFont="1" applyBorder="1" applyAlignment="1">
      <alignment horizontal="right" wrapText="1"/>
    </xf>
    <xf numFmtId="0" fontId="7" fillId="0" borderId="10" xfId="0" applyFont="1" applyBorder="1" applyAlignment="1">
      <alignment horizontal="justify" vertical="top" wrapText="1"/>
    </xf>
    <xf numFmtId="0" fontId="7" fillId="0" borderId="0" xfId="0" applyFont="1" applyBorder="1" applyAlignment="1">
      <alignment horizontal="justify" vertical="top" wrapText="1"/>
    </xf>
    <xf numFmtId="0" fontId="0" fillId="0" borderId="14" xfId="0" applyBorder="1" applyAlignment="1">
      <alignment horizontal="left" wrapText="1"/>
    </xf>
    <xf numFmtId="0" fontId="0" fillId="0" borderId="14" xfId="0" applyBorder="1" applyAlignment="1">
      <alignment horizontal="left"/>
    </xf>
    <xf numFmtId="0" fontId="7" fillId="0" borderId="0" xfId="0" applyFont="1" applyAlignment="1">
      <alignment horizontal="right" wrapText="1"/>
    </xf>
    <xf numFmtId="3" fontId="157" fillId="0" borderId="0" xfId="0" applyNumberFormat="1" applyFont="1" applyBorder="1" applyAlignment="1">
      <alignment horizontal="right" wrapText="1"/>
    </xf>
    <xf numFmtId="169" fontId="7" fillId="0" borderId="0" xfId="1355" applyNumberFormat="1" applyFont="1"/>
    <xf numFmtId="195" fontId="4" fillId="0" borderId="0" xfId="1355" applyNumberFormat="1" applyFont="1"/>
    <xf numFmtId="195" fontId="39" fillId="0" borderId="0" xfId="1355" applyNumberFormat="1" applyFont="1"/>
    <xf numFmtId="195" fontId="7" fillId="0" borderId="0" xfId="1355" applyNumberFormat="1" applyFont="1" applyAlignment="1">
      <alignment horizontal="right" vertical="top" wrapText="1"/>
    </xf>
    <xf numFmtId="195" fontId="7" fillId="0" borderId="0" xfId="1355" applyNumberFormat="1" applyFont="1"/>
    <xf numFmtId="0" fontId="7" fillId="0" borderId="0" xfId="15522" quotePrefix="1" applyFont="1"/>
    <xf numFmtId="169" fontId="7" fillId="0" borderId="0" xfId="1355" applyNumberFormat="1" applyFont="1" applyAlignment="1">
      <alignment horizontal="right"/>
    </xf>
    <xf numFmtId="169" fontId="39" fillId="0" borderId="0" xfId="1355" applyNumberFormat="1"/>
    <xf numFmtId="169" fontId="157" fillId="0" borderId="0" xfId="1355" applyNumberFormat="1" applyFont="1" applyAlignment="1">
      <alignment horizontal="right" wrapText="1"/>
    </xf>
    <xf numFmtId="169" fontId="4" fillId="0" borderId="0" xfId="1355" applyNumberFormat="1" applyFont="1"/>
    <xf numFmtId="0" fontId="39" fillId="0" borderId="0" xfId="8169" applyFont="1" applyAlignment="1"/>
    <xf numFmtId="0" fontId="39" fillId="0" borderId="0" xfId="8169" applyFont="1"/>
    <xf numFmtId="0" fontId="7" fillId="0" borderId="0" xfId="8169" applyFont="1" applyAlignment="1"/>
    <xf numFmtId="0" fontId="7" fillId="0" borderId="0" xfId="8169" applyFont="1" applyAlignment="1">
      <alignment horizontal="center"/>
    </xf>
    <xf numFmtId="0" fontId="7" fillId="0" borderId="0" xfId="8169" applyFont="1" applyAlignment="1">
      <alignment horizontal="center" wrapText="1"/>
    </xf>
    <xf numFmtId="0" fontId="7" fillId="0" borderId="0" xfId="8169" applyFont="1"/>
    <xf numFmtId="166" fontId="7" fillId="0" borderId="0" xfId="8169" applyNumberFormat="1" applyFont="1" applyFill="1"/>
    <xf numFmtId="0" fontId="7" fillId="0" borderId="0" xfId="8169" applyFont="1" applyFill="1"/>
    <xf numFmtId="0" fontId="7" fillId="0" borderId="0" xfId="8169" applyFont="1" applyAlignment="1">
      <alignment horizontal="left" indent="2"/>
    </xf>
    <xf numFmtId="0" fontId="5" fillId="0" borderId="0" xfId="8169" applyFont="1" applyAlignment="1">
      <alignment horizontal="left"/>
    </xf>
    <xf numFmtId="166" fontId="5" fillId="0" borderId="0" xfId="8169" applyNumberFormat="1" applyFont="1" applyFill="1"/>
    <xf numFmtId="0" fontId="5" fillId="0" borderId="0" xfId="8169" applyFont="1" applyFill="1" applyBorder="1"/>
    <xf numFmtId="166" fontId="5" fillId="0" borderId="0" xfId="8169" applyNumberFormat="1" applyFont="1" applyFill="1" applyBorder="1"/>
    <xf numFmtId="0" fontId="7" fillId="0" borderId="0" xfId="8169" applyFont="1" applyAlignment="1">
      <alignment horizontal="left"/>
    </xf>
    <xf numFmtId="0" fontId="5" fillId="0" borderId="0" xfId="8169" applyFont="1" applyFill="1"/>
    <xf numFmtId="0" fontId="6" fillId="0" borderId="0" xfId="8169" applyFont="1" applyFill="1"/>
    <xf numFmtId="166" fontId="6" fillId="0" borderId="0" xfId="8169" applyNumberFormat="1" applyFont="1" applyFill="1"/>
    <xf numFmtId="0" fontId="4" fillId="0" borderId="0" xfId="8169" applyFont="1" applyAlignment="1"/>
    <xf numFmtId="166" fontId="4" fillId="0" borderId="0" xfId="8169" applyNumberFormat="1" applyFont="1" applyFill="1"/>
    <xf numFmtId="0" fontId="4" fillId="0" borderId="0" xfId="8169" applyFont="1" applyFill="1" applyBorder="1"/>
    <xf numFmtId="166" fontId="4" fillId="0" borderId="0" xfId="8169" applyNumberFormat="1" applyFont="1" applyFill="1" applyBorder="1"/>
    <xf numFmtId="0" fontId="5" fillId="0" borderId="0" xfId="8169" applyFont="1" applyAlignment="1"/>
    <xf numFmtId="0" fontId="39" fillId="0" borderId="0" xfId="8169" applyFont="1" applyFill="1"/>
    <xf numFmtId="0" fontId="112" fillId="0" borderId="0" xfId="8169" applyFont="1" applyFill="1"/>
    <xf numFmtId="0" fontId="5" fillId="0" borderId="0" xfId="8169" applyFont="1" applyBorder="1" applyAlignment="1"/>
    <xf numFmtId="0" fontId="7" fillId="0" borderId="0" xfId="8169" applyFont="1" applyAlignment="1">
      <alignment wrapText="1"/>
    </xf>
    <xf numFmtId="0" fontId="5" fillId="0" borderId="0" xfId="8169" applyFont="1" applyAlignment="1">
      <alignment wrapText="1"/>
    </xf>
    <xf numFmtId="166" fontId="7" fillId="0" borderId="0" xfId="8169" applyNumberFormat="1" applyFont="1"/>
    <xf numFmtId="0" fontId="7" fillId="0" borderId="28" xfId="8169" applyFont="1" applyBorder="1" applyAlignment="1">
      <alignment wrapText="1"/>
    </xf>
    <xf numFmtId="166" fontId="7" fillId="0" borderId="28" xfId="8169" applyNumberFormat="1" applyFont="1" applyFill="1" applyBorder="1"/>
    <xf numFmtId="166" fontId="7" fillId="0" borderId="28" xfId="8169" applyNumberFormat="1" applyFont="1" applyBorder="1"/>
    <xf numFmtId="0" fontId="4" fillId="0" borderId="0" xfId="8169" applyFont="1" applyAlignment="1">
      <alignment wrapText="1"/>
    </xf>
    <xf numFmtId="166" fontId="7" fillId="0" borderId="0" xfId="8169" applyNumberFormat="1" applyFont="1" applyFill="1" applyBorder="1"/>
    <xf numFmtId="166" fontId="7" fillId="0" borderId="0" xfId="8169" applyNumberFormat="1" applyFont="1" applyBorder="1"/>
    <xf numFmtId="0" fontId="4" fillId="0" borderId="13" xfId="8169" applyFont="1" applyBorder="1" applyAlignment="1">
      <alignment wrapText="1"/>
    </xf>
    <xf numFmtId="166" fontId="7" fillId="0" borderId="13" xfId="8169" applyNumberFormat="1" applyFont="1" applyFill="1" applyBorder="1"/>
    <xf numFmtId="166" fontId="7" fillId="0" borderId="13" xfId="8169" applyNumberFormat="1" applyFont="1" applyBorder="1"/>
    <xf numFmtId="0" fontId="113" fillId="0" borderId="0" xfId="8169" applyFont="1" applyFill="1"/>
    <xf numFmtId="0" fontId="7" fillId="0" borderId="0" xfId="8169" applyFont="1" applyAlignment="1">
      <alignment horizontal="left" wrapText="1"/>
    </xf>
    <xf numFmtId="0" fontId="7" fillId="0" borderId="0" xfId="8169" applyFont="1" applyAlignment="1">
      <alignment horizontal="left" indent="1"/>
    </xf>
    <xf numFmtId="0" fontId="4" fillId="0" borderId="0" xfId="8169" applyFont="1" applyFill="1"/>
    <xf numFmtId="166" fontId="160" fillId="0" borderId="0" xfId="8169" applyNumberFormat="1" applyFont="1"/>
    <xf numFmtId="166" fontId="5" fillId="0" borderId="0" xfId="8169" applyNumberFormat="1" applyFont="1"/>
    <xf numFmtId="0" fontId="5" fillId="0" borderId="0" xfId="8169" applyFont="1"/>
    <xf numFmtId="166" fontId="161" fillId="0" borderId="0" xfId="8169" applyNumberFormat="1" applyFont="1"/>
    <xf numFmtId="0" fontId="7" fillId="0" borderId="10" xfId="8169" applyFont="1" applyBorder="1" applyAlignment="1"/>
    <xf numFmtId="166" fontId="7" fillId="0" borderId="10" xfId="8169" applyNumberFormat="1" applyFont="1" applyFill="1" applyBorder="1"/>
    <xf numFmtId="0" fontId="7" fillId="0" borderId="10" xfId="8169" applyFont="1" applyFill="1" applyBorder="1"/>
    <xf numFmtId="0" fontId="7" fillId="0" borderId="0" xfId="8169" applyFont="1" applyBorder="1" applyAlignment="1"/>
    <xf numFmtId="0" fontId="7" fillId="0" borderId="0" xfId="8169" applyFont="1" applyFill="1" applyBorder="1"/>
    <xf numFmtId="0" fontId="7" fillId="0" borderId="14" xfId="8169" applyFont="1" applyBorder="1" applyAlignment="1"/>
    <xf numFmtId="166" fontId="7" fillId="0" borderId="14" xfId="8169" applyNumberFormat="1" applyFont="1" applyFill="1" applyBorder="1"/>
    <xf numFmtId="0" fontId="7" fillId="0" borderId="14" xfId="8169" applyFont="1" applyFill="1" applyBorder="1"/>
    <xf numFmtId="0" fontId="7" fillId="0" borderId="0" xfId="8169" applyFont="1" applyBorder="1"/>
    <xf numFmtId="0" fontId="7" fillId="0" borderId="0" xfId="8169" applyFont="1" applyBorder="1" applyAlignment="1">
      <alignment horizontal="right" wrapText="1" indent="1"/>
    </xf>
    <xf numFmtId="0" fontId="7" fillId="0" borderId="0" xfId="8169" applyFont="1" applyBorder="1" applyAlignment="1">
      <alignment horizontal="right" indent="1"/>
    </xf>
    <xf numFmtId="0" fontId="7" fillId="0" borderId="0" xfId="8169" applyFont="1" applyAlignment="1">
      <alignment horizontal="right" indent="1"/>
    </xf>
    <xf numFmtId="0" fontId="7" fillId="0" borderId="0" xfId="8169" applyFont="1" applyAlignment="1">
      <alignment horizontal="left" wrapText="1" indent="2"/>
    </xf>
    <xf numFmtId="166" fontId="7" fillId="0" borderId="0" xfId="8169" applyNumberFormat="1" applyFont="1" applyFill="1" applyAlignment="1"/>
    <xf numFmtId="166" fontId="7" fillId="0" borderId="14" xfId="8169" applyNumberFormat="1" applyFont="1" applyFill="1" applyBorder="1" applyAlignment="1"/>
    <xf numFmtId="166" fontId="4" fillId="0" borderId="29" xfId="8169" applyNumberFormat="1" applyFont="1" applyFill="1" applyBorder="1"/>
    <xf numFmtId="166" fontId="4" fillId="0" borderId="13" xfId="8169" applyNumberFormat="1" applyFont="1" applyFill="1" applyBorder="1"/>
    <xf numFmtId="0" fontId="2" fillId="0" borderId="0" xfId="5271" applyFont="1"/>
    <xf numFmtId="0" fontId="113" fillId="0" borderId="0" xfId="15522" applyFont="1" applyBorder="1" applyAlignment="1">
      <alignment horizontal="left"/>
    </xf>
    <xf numFmtId="194" fontId="7" fillId="0" borderId="0" xfId="15522" applyNumberFormat="1" applyFont="1"/>
    <xf numFmtId="0" fontId="0" fillId="0" borderId="13" xfId="0" applyFill="1" applyBorder="1" applyAlignment="1">
      <alignment horizontal="center"/>
    </xf>
    <xf numFmtId="0" fontId="35" fillId="0" borderId="0" xfId="0" applyFont="1" applyAlignment="1">
      <alignment horizontal="center" wrapText="1"/>
    </xf>
    <xf numFmtId="0" fontId="39" fillId="0" borderId="0" xfId="0" applyFont="1" applyAlignment="1">
      <alignment horizontal="center" wrapText="1"/>
    </xf>
    <xf numFmtId="0" fontId="39" fillId="0" borderId="0" xfId="0" applyFont="1" applyAlignment="1">
      <alignment horizontal="center"/>
    </xf>
    <xf numFmtId="0" fontId="0" fillId="0" borderId="13" xfId="0" applyFont="1" applyFill="1" applyBorder="1" applyAlignment="1">
      <alignment horizontal="center"/>
    </xf>
    <xf numFmtId="0" fontId="35" fillId="0" borderId="0" xfId="0" applyFont="1" applyFill="1" applyAlignment="1">
      <alignment horizontal="center" wrapText="1"/>
    </xf>
    <xf numFmtId="0" fontId="0" fillId="0" borderId="11" xfId="0" applyFill="1" applyBorder="1" applyAlignment="1">
      <alignment horizontal="center"/>
    </xf>
    <xf numFmtId="0" fontId="0" fillId="0" borderId="14" xfId="0" applyFill="1" applyBorder="1" applyAlignment="1">
      <alignment horizontal="center"/>
    </xf>
    <xf numFmtId="0" fontId="35" fillId="0" borderId="0" xfId="0" applyFont="1" applyAlignment="1">
      <alignment horizontal="center" vertical="center"/>
    </xf>
    <xf numFmtId="0" fontId="39" fillId="0" borderId="0" xfId="0" applyFont="1" applyAlignment="1">
      <alignment horizontal="center" vertical="center"/>
    </xf>
    <xf numFmtId="0" fontId="35" fillId="0" borderId="0" xfId="15522" applyFont="1" applyAlignment="1">
      <alignment horizontal="center"/>
    </xf>
    <xf numFmtId="0" fontId="39" fillId="0" borderId="0" xfId="15522" applyFont="1" applyBorder="1" applyAlignment="1">
      <alignment horizontal="center"/>
    </xf>
    <xf numFmtId="0" fontId="39" fillId="0" borderId="12" xfId="15522" applyFont="1" applyBorder="1" applyAlignment="1">
      <alignment horizontal="center"/>
    </xf>
    <xf numFmtId="0" fontId="39" fillId="0" borderId="10" xfId="15522" applyFont="1" applyBorder="1" applyAlignment="1">
      <alignment horizontal="center"/>
    </xf>
    <xf numFmtId="0" fontId="39" fillId="0" borderId="14" xfId="15522" applyFont="1" applyBorder="1" applyAlignment="1">
      <alignment horizontal="center"/>
    </xf>
    <xf numFmtId="0" fontId="39" fillId="0" borderId="12" xfId="15522" applyFont="1" applyBorder="1" applyAlignment="1">
      <alignment horizontal="center" vertical="center"/>
    </xf>
    <xf numFmtId="0" fontId="39" fillId="0" borderId="14" xfId="15522" applyFont="1" applyBorder="1" applyAlignment="1">
      <alignment horizontal="center" vertical="top"/>
    </xf>
    <xf numFmtId="0" fontId="39" fillId="0" borderId="14" xfId="15522" applyFont="1" applyBorder="1" applyAlignment="1">
      <alignment horizontal="center" vertical="center"/>
    </xf>
    <xf numFmtId="0" fontId="117" fillId="0" borderId="0" xfId="0" applyFont="1" applyAlignment="1">
      <alignment horizontal="center"/>
    </xf>
    <xf numFmtId="0" fontId="1" fillId="0" borderId="14" xfId="0" applyFont="1" applyBorder="1" applyAlignment="1">
      <alignment horizontal="center"/>
    </xf>
    <xf numFmtId="0" fontId="7" fillId="0" borderId="0" xfId="62" applyFont="1" applyFill="1" applyAlignment="1">
      <alignment horizontal="justify" vertical="top" wrapText="1"/>
    </xf>
    <xf numFmtId="0" fontId="127" fillId="0" borderId="0" xfId="62" applyFont="1" applyFill="1" applyAlignment="1">
      <alignment horizontal="justify" vertical="top" wrapText="1"/>
    </xf>
    <xf numFmtId="0" fontId="39" fillId="0" borderId="0" xfId="15522" applyFont="1" applyAlignment="1">
      <alignment horizontal="center"/>
    </xf>
    <xf numFmtId="0" fontId="7" fillId="0" borderId="0" xfId="15522" applyFont="1" applyAlignment="1">
      <alignment horizontal="justify" vertical="center" wrapText="1"/>
    </xf>
    <xf numFmtId="0" fontId="7" fillId="0" borderId="0" xfId="62" applyFont="1" applyAlignment="1">
      <alignment horizontal="justify" vertical="center" wrapText="1"/>
    </xf>
    <xf numFmtId="0" fontId="7" fillId="0" borderId="0" xfId="62" applyFont="1" applyFill="1" applyAlignment="1">
      <alignment horizontal="justify" vertical="center" wrapText="1"/>
    </xf>
    <xf numFmtId="0" fontId="127" fillId="0" borderId="0" xfId="62" applyFont="1" applyFill="1" applyAlignment="1">
      <alignment horizontal="justify" vertical="center" wrapText="1"/>
    </xf>
    <xf numFmtId="0" fontId="7" fillId="0" borderId="0" xfId="15522" applyFont="1" applyAlignment="1">
      <alignment horizontal="justify" wrapText="1"/>
    </xf>
    <xf numFmtId="0" fontId="39" fillId="0" borderId="0" xfId="62" applyAlignment="1">
      <alignment horizontal="justify" wrapText="1"/>
    </xf>
    <xf numFmtId="0" fontId="39" fillId="0" borderId="10" xfId="15522" applyFont="1" applyBorder="1" applyAlignment="1">
      <alignment horizontal="center" vertical="center"/>
    </xf>
    <xf numFmtId="0" fontId="117" fillId="0" borderId="0" xfId="62" applyFont="1" applyAlignment="1">
      <alignment horizontal="center" wrapText="1"/>
    </xf>
    <xf numFmtId="0" fontId="117" fillId="0" borderId="0" xfId="48" applyFont="1" applyAlignment="1">
      <alignment horizontal="center" wrapText="1"/>
    </xf>
    <xf numFmtId="0" fontId="137" fillId="0" borderId="0" xfId="0" applyFont="1" applyAlignment="1">
      <alignment horizontal="center" vertical="center"/>
    </xf>
    <xf numFmtId="0" fontId="111" fillId="0" borderId="28" xfId="0" applyFont="1" applyBorder="1" applyAlignment="1">
      <alignment vertical="center" wrapText="1"/>
    </xf>
    <xf numFmtId="0" fontId="111" fillId="0" borderId="0" xfId="0" applyFont="1" applyBorder="1" applyAlignment="1">
      <alignment vertical="center" wrapText="1"/>
    </xf>
    <xf numFmtId="0" fontId="111" fillId="0" borderId="13" xfId="0" applyFont="1" applyBorder="1" applyAlignment="1">
      <alignment vertical="center" wrapText="1"/>
    </xf>
    <xf numFmtId="0" fontId="5" fillId="0" borderId="0" xfId="62" applyFont="1" applyFill="1" applyBorder="1" applyAlignment="1">
      <alignment horizontal="left" vertical="center" wrapText="1"/>
    </xf>
    <xf numFmtId="0" fontId="7" fillId="0" borderId="0" xfId="62" applyFont="1" applyFill="1" applyBorder="1" applyAlignment="1">
      <alignment horizontal="left" vertical="center" wrapText="1"/>
    </xf>
    <xf numFmtId="0" fontId="5" fillId="0" borderId="0" xfId="62" applyFont="1" applyFill="1" applyBorder="1" applyAlignment="1">
      <alignment vertical="top" wrapText="1"/>
    </xf>
    <xf numFmtId="0" fontId="7" fillId="0" borderId="0" xfId="15522" applyFont="1" applyBorder="1" applyAlignment="1">
      <alignment horizontal="center"/>
    </xf>
    <xf numFmtId="0" fontId="0" fillId="0" borderId="10" xfId="15522" applyFont="1" applyBorder="1" applyAlignment="1">
      <alignment horizontal="center"/>
    </xf>
    <xf numFmtId="0" fontId="7" fillId="0" borderId="0" xfId="62" applyFont="1" applyFill="1" applyBorder="1" applyAlignment="1">
      <alignment horizontal="left" vertical="top" wrapText="1"/>
    </xf>
    <xf numFmtId="0" fontId="5" fillId="0" borderId="0" xfId="62" applyFont="1" applyFill="1" applyBorder="1" applyAlignment="1">
      <alignment horizontal="left" vertical="top" wrapText="1"/>
    </xf>
    <xf numFmtId="0" fontId="7" fillId="0" borderId="0" xfId="15522" applyFont="1" applyFill="1" applyAlignment="1">
      <alignment horizontal="justify" wrapText="1"/>
    </xf>
    <xf numFmtId="0" fontId="0" fillId="0" borderId="0" xfId="0" applyAlignment="1">
      <alignment horizontal="justify" wrapText="1"/>
    </xf>
    <xf numFmtId="0" fontId="7" fillId="0" borderId="0" xfId="15522" applyFont="1" applyBorder="1" applyAlignment="1">
      <alignment horizontal="right" vertical="top" wrapText="1"/>
    </xf>
    <xf numFmtId="0" fontId="7" fillId="0" borderId="10" xfId="15522" applyFont="1" applyBorder="1" applyAlignment="1">
      <alignment horizontal="right" vertical="top" wrapText="1"/>
    </xf>
    <xf numFmtId="0" fontId="39" fillId="0" borderId="0" xfId="15522" applyFont="1" applyAlignment="1">
      <alignment horizontal="center" vertical="center"/>
    </xf>
    <xf numFmtId="0" fontId="7" fillId="0" borderId="0" xfId="62" applyFont="1" applyFill="1" applyAlignment="1">
      <alignment horizontal="justify" wrapText="1"/>
    </xf>
    <xf numFmtId="0" fontId="39" fillId="0" borderId="0" xfId="62" applyFont="1" applyFill="1" applyAlignment="1">
      <alignment horizontal="justify"/>
    </xf>
    <xf numFmtId="0" fontId="7" fillId="0" borderId="0" xfId="62" applyFont="1" applyFill="1" applyAlignment="1">
      <alignment horizontal="justify" vertical="justify" wrapText="1"/>
    </xf>
    <xf numFmtId="0" fontId="124" fillId="0" borderId="0" xfId="15522" applyFont="1" applyAlignment="1">
      <alignment horizontal="left" wrapText="1"/>
    </xf>
    <xf numFmtId="0" fontId="7" fillId="0" borderId="0" xfId="15522" applyFont="1" applyFill="1" applyBorder="1" applyAlignment="1">
      <alignment horizontal="justify" vertical="top" wrapText="1"/>
    </xf>
    <xf numFmtId="0" fontId="0" fillId="0" borderId="0" xfId="0" applyFill="1" applyAlignment="1">
      <alignment horizontal="justify" vertical="top" wrapText="1"/>
    </xf>
    <xf numFmtId="0" fontId="7" fillId="0" borderId="0" xfId="15522" applyFont="1" applyBorder="1" applyAlignment="1">
      <alignment horizontal="justify" vertical="top" wrapText="1"/>
    </xf>
    <xf numFmtId="0" fontId="7" fillId="0" borderId="0" xfId="15522" applyFont="1" applyAlignment="1">
      <alignment horizontal="right" vertical="top" wrapText="1"/>
    </xf>
    <xf numFmtId="0" fontId="143" fillId="0" borderId="14" xfId="15522" applyFont="1" applyBorder="1" applyAlignment="1">
      <alignment horizontal="center"/>
    </xf>
    <xf numFmtId="0" fontId="39" fillId="0" borderId="0" xfId="62" applyAlignment="1">
      <alignment horizontal="justify" vertical="top" wrapText="1"/>
    </xf>
    <xf numFmtId="0" fontId="7" fillId="0" borderId="0" xfId="15522" applyFont="1" applyBorder="1" applyAlignment="1">
      <alignment horizontal="left" wrapText="1"/>
    </xf>
    <xf numFmtId="0" fontId="7" fillId="0" borderId="0" xfId="62" quotePrefix="1" applyFont="1" applyAlignment="1">
      <alignment horizontal="right" vertical="top" wrapText="1"/>
    </xf>
    <xf numFmtId="0" fontId="7" fillId="0" borderId="0" xfId="62" applyFont="1" applyAlignment="1">
      <alignment vertical="top" wrapText="1"/>
    </xf>
    <xf numFmtId="0" fontId="7" fillId="0" borderId="0" xfId="62" applyFont="1" applyAlignment="1">
      <alignment horizontal="right" vertical="top" wrapText="1"/>
    </xf>
    <xf numFmtId="184" fontId="7" fillId="0" borderId="0" xfId="15522" applyNumberFormat="1" applyFont="1" applyFill="1" applyBorder="1" applyAlignment="1">
      <alignment horizontal="right" vertical="center" wrapText="1"/>
    </xf>
    <xf numFmtId="0" fontId="7" fillId="0" borderId="0" xfId="62" applyFont="1" applyAlignment="1">
      <alignment horizontal="right" vertical="center" wrapText="1"/>
    </xf>
    <xf numFmtId="184" fontId="7" fillId="0" borderId="0" xfId="15522" applyNumberFormat="1" applyFont="1" applyFill="1" applyBorder="1" applyAlignment="1">
      <alignment horizontal="right" wrapText="1"/>
    </xf>
    <xf numFmtId="0" fontId="7" fillId="0" borderId="0" xfId="62" applyFont="1" applyAlignment="1">
      <alignment horizontal="right" wrapText="1"/>
    </xf>
    <xf numFmtId="0" fontId="7" fillId="0" borderId="0" xfId="62" applyFont="1" applyAlignment="1">
      <alignment horizontal="justify" vertical="top" wrapText="1"/>
    </xf>
    <xf numFmtId="0" fontId="7" fillId="0" borderId="0" xfId="15522" applyFont="1" applyBorder="1" applyAlignment="1">
      <alignment horizontal="left" vertical="top" wrapText="1"/>
    </xf>
    <xf numFmtId="0" fontId="4" fillId="0" borderId="0" xfId="15522" applyFont="1" applyBorder="1" applyAlignment="1">
      <alignment horizontal="left" vertical="top" wrapText="1"/>
    </xf>
    <xf numFmtId="0" fontId="7" fillId="0" borderId="0" xfId="0" applyFont="1" applyAlignment="1">
      <alignment horizontal="justify" vertical="top" wrapText="1"/>
    </xf>
    <xf numFmtId="0" fontId="0" fillId="0" borderId="0" xfId="0" applyAlignment="1">
      <alignment horizontal="justify" vertical="top" wrapText="1"/>
    </xf>
    <xf numFmtId="0" fontId="4" fillId="67" borderId="0" xfId="62" applyFont="1" applyFill="1" applyAlignment="1">
      <alignment horizontal="justify" vertical="top" wrapText="1"/>
    </xf>
    <xf numFmtId="0" fontId="124" fillId="0" borderId="0" xfId="15522" applyFont="1" applyFill="1" applyBorder="1" applyAlignment="1">
      <alignment horizontal="justify" vertical="top"/>
    </xf>
    <xf numFmtId="0" fontId="124" fillId="0" borderId="0" xfId="62" applyFont="1" applyFill="1" applyAlignment="1">
      <alignment horizontal="justify" vertical="top"/>
    </xf>
    <xf numFmtId="0" fontId="145" fillId="0" borderId="0" xfId="15522" applyFont="1" applyBorder="1" applyAlignment="1">
      <alignment horizontal="justify" vertical="top"/>
    </xf>
    <xf numFmtId="0" fontId="39" fillId="0" borderId="0" xfId="62" applyAlignment="1">
      <alignment horizontal="justify" vertical="top"/>
    </xf>
    <xf numFmtId="0" fontId="39" fillId="0" borderId="0" xfId="62" applyFont="1" applyAlignment="1">
      <alignment horizontal="justify" vertical="top" wrapText="1"/>
    </xf>
    <xf numFmtId="0" fontId="124" fillId="67" borderId="0" xfId="15522" applyFont="1" applyFill="1" applyBorder="1" applyAlignment="1">
      <alignment horizontal="justify" vertical="top" wrapText="1"/>
    </xf>
    <xf numFmtId="0" fontId="124" fillId="67" borderId="0" xfId="62" applyFont="1" applyFill="1" applyAlignment="1">
      <alignment horizontal="justify" vertical="top" wrapText="1"/>
    </xf>
    <xf numFmtId="0" fontId="7" fillId="67" borderId="0" xfId="15522" applyFont="1" applyFill="1" applyBorder="1" applyAlignment="1">
      <alignment horizontal="justify" vertical="top" wrapText="1"/>
    </xf>
    <xf numFmtId="0" fontId="7" fillId="67" borderId="0" xfId="62" applyFont="1" applyFill="1" applyAlignment="1">
      <alignment horizontal="justify" vertical="top" wrapText="1"/>
    </xf>
    <xf numFmtId="0" fontId="39" fillId="67" borderId="0" xfId="62" applyFill="1" applyAlignment="1">
      <alignment horizontal="justify" vertical="top" wrapText="1"/>
    </xf>
    <xf numFmtId="0" fontId="7" fillId="0" borderId="0" xfId="0" applyFont="1" applyFill="1" applyAlignment="1">
      <alignment horizontal="justify" vertical="top" wrapText="1"/>
    </xf>
    <xf numFmtId="0" fontId="7" fillId="0" borderId="0" xfId="0" applyFont="1" applyFill="1" applyBorder="1" applyAlignment="1">
      <alignment horizontal="justify" vertical="top" wrapText="1"/>
    </xf>
    <xf numFmtId="0" fontId="35" fillId="0" borderId="0" xfId="15522" applyFont="1" applyAlignment="1">
      <alignment horizontal="center" wrapText="1"/>
    </xf>
    <xf numFmtId="0" fontId="143" fillId="0" borderId="10" xfId="15522" applyFont="1" applyBorder="1" applyAlignment="1">
      <alignment horizontal="center"/>
    </xf>
    <xf numFmtId="0" fontId="143" fillId="0" borderId="0" xfId="15522" applyFont="1" applyBorder="1" applyAlignment="1">
      <alignment horizontal="center"/>
    </xf>
    <xf numFmtId="0" fontId="7" fillId="0" borderId="0" xfId="15522" applyFont="1" applyAlignment="1">
      <alignment horizontal="justify" vertical="top" wrapText="1"/>
    </xf>
    <xf numFmtId="0" fontId="26" fillId="0" borderId="0" xfId="0" applyFont="1" applyFill="1" applyAlignment="1">
      <alignment horizontal="left" vertical="top" wrapText="1"/>
    </xf>
    <xf numFmtId="0" fontId="7" fillId="0" borderId="0" xfId="15522" applyFont="1" applyFill="1" applyBorder="1" applyAlignment="1">
      <alignment horizontal="left" vertical="center" wrapText="1"/>
    </xf>
    <xf numFmtId="0" fontId="4" fillId="0" borderId="0" xfId="15522" applyFont="1" applyAlignment="1">
      <alignment horizontal="justify" vertical="top" wrapText="1"/>
    </xf>
    <xf numFmtId="0" fontId="4" fillId="0" borderId="0" xfId="15522" applyFont="1" applyAlignment="1">
      <alignment horizontal="left" vertical="top" wrapText="1"/>
    </xf>
    <xf numFmtId="0" fontId="7" fillId="0" borderId="0" xfId="15522" applyFont="1" applyAlignment="1">
      <alignment horizontal="left" vertical="top" wrapText="1"/>
    </xf>
    <xf numFmtId="0" fontId="7" fillId="0" borderId="0" xfId="15522" applyFont="1" applyFill="1" applyAlignment="1">
      <alignment horizontal="justify" vertical="top" wrapText="1"/>
    </xf>
    <xf numFmtId="0" fontId="39" fillId="0" borderId="0" xfId="15522" applyFont="1" applyBorder="1" applyAlignment="1">
      <alignment horizontal="center" vertical="center"/>
    </xf>
    <xf numFmtId="0" fontId="39" fillId="0" borderId="0" xfId="62" applyBorder="1" applyAlignment="1">
      <alignment horizontal="center" vertical="center"/>
    </xf>
    <xf numFmtId="0" fontId="39" fillId="0" borderId="14" xfId="62" applyBorder="1" applyAlignment="1">
      <alignment horizontal="center" vertical="center"/>
    </xf>
    <xf numFmtId="0" fontId="7" fillId="0" borderId="0" xfId="15522" applyFont="1" applyAlignment="1">
      <alignment vertical="top" wrapText="1"/>
    </xf>
    <xf numFmtId="0" fontId="5" fillId="0" borderId="0" xfId="15522" applyFont="1" applyAlignment="1">
      <alignment horizontal="justify" vertical="top" wrapText="1"/>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7" fillId="0" borderId="0" xfId="0" applyFont="1" applyAlignment="1">
      <alignment horizontal="left" vertical="top" wrapText="1"/>
    </xf>
    <xf numFmtId="49" fontId="4" fillId="0" borderId="14" xfId="15525" applyNumberFormat="1" applyFont="1" applyBorder="1" applyAlignment="1">
      <alignment horizontal="center" vertical="top" wrapText="1"/>
    </xf>
    <xf numFmtId="49" fontId="4" fillId="0" borderId="10" xfId="15525" applyNumberFormat="1" applyFont="1" applyBorder="1" applyAlignment="1">
      <alignment horizontal="center" vertical="top" wrapText="1"/>
    </xf>
    <xf numFmtId="0" fontId="156" fillId="0" borderId="0" xfId="15526" applyFont="1" applyAlignment="1">
      <alignment horizontal="right" wrapText="1"/>
    </xf>
    <xf numFmtId="0" fontId="157" fillId="0" borderId="0" xfId="0" applyFont="1" applyAlignment="1">
      <alignment horizontal="left" vertical="top" wrapText="1"/>
    </xf>
    <xf numFmtId="0" fontId="5" fillId="0" borderId="0" xfId="15526" applyFont="1" applyBorder="1" applyAlignment="1">
      <alignment horizontal="left" vertical="top" wrapText="1"/>
    </xf>
    <xf numFmtId="0" fontId="7" fillId="0" borderId="0" xfId="15526" applyFont="1" applyAlignment="1">
      <alignment horizontal="left" vertical="top" wrapText="1"/>
    </xf>
    <xf numFmtId="0" fontId="39" fillId="0" borderId="10" xfId="15525" applyBorder="1" applyAlignment="1">
      <alignment horizontal="center" vertical="center"/>
    </xf>
    <xf numFmtId="0" fontId="5" fillId="0" borderId="0" xfId="15525" applyFont="1" applyBorder="1" applyAlignment="1">
      <alignment horizontal="left" vertical="top" wrapText="1"/>
    </xf>
    <xf numFmtId="0" fontId="7" fillId="0" borderId="0" xfId="15525" applyFont="1" applyAlignment="1">
      <alignment horizontal="left" vertical="top" wrapText="1"/>
    </xf>
    <xf numFmtId="0" fontId="156" fillId="0" borderId="14" xfId="0" applyFont="1" applyBorder="1" applyAlignment="1">
      <alignment horizontal="center" wrapText="1"/>
    </xf>
    <xf numFmtId="0" fontId="7" fillId="0" borderId="10" xfId="0" applyFont="1" applyBorder="1" applyAlignment="1">
      <alignment horizontal="justify" vertical="top" wrapText="1"/>
    </xf>
    <xf numFmtId="0" fontId="7" fillId="0" borderId="10" xfId="0" applyFont="1" applyBorder="1" applyAlignment="1">
      <alignment vertical="top" wrapText="1"/>
    </xf>
    <xf numFmtId="49" fontId="156" fillId="0" borderId="14" xfId="0" applyNumberFormat="1" applyFont="1" applyBorder="1" applyAlignment="1">
      <alignment horizontal="center" wrapText="1"/>
    </xf>
    <xf numFmtId="0" fontId="39" fillId="0" borderId="10" xfId="15522" applyBorder="1" applyAlignment="1">
      <alignment horizontal="center"/>
    </xf>
    <xf numFmtId="0" fontId="7" fillId="0" borderId="0" xfId="15522" applyFont="1" applyFill="1" applyBorder="1" applyAlignment="1">
      <alignment horizontal="right" vertical="top" wrapText="1"/>
    </xf>
    <xf numFmtId="0" fontId="7" fillId="0" borderId="0" xfId="8169" applyFont="1" applyAlignment="1">
      <alignment horizontal="center"/>
    </xf>
    <xf numFmtId="0" fontId="7" fillId="0" borderId="0" xfId="8169" applyFont="1" applyAlignment="1">
      <alignment horizontal="center" wrapText="1"/>
    </xf>
    <xf numFmtId="0" fontId="35" fillId="0" borderId="0" xfId="8169" applyFont="1" applyAlignment="1">
      <alignment horizontal="center"/>
    </xf>
    <xf numFmtId="0" fontId="143" fillId="0" borderId="10" xfId="8169" applyFont="1" applyBorder="1" applyAlignment="1">
      <alignment horizontal="center"/>
    </xf>
    <xf numFmtId="0" fontId="60" fillId="0" borderId="10" xfId="8169" applyFont="1" applyBorder="1" applyAlignment="1">
      <alignment horizontal="center"/>
    </xf>
    <xf numFmtId="0" fontId="39" fillId="0" borderId="0" xfId="15522" applyFont="1" applyBorder="1" applyAlignment="1">
      <alignment horizontal="left" vertical="top" wrapText="1"/>
    </xf>
    <xf numFmtId="0" fontId="7" fillId="0" borderId="0" xfId="0" applyFont="1" applyAlignment="1">
      <alignment horizontal="left" vertical="center" wrapText="1"/>
    </xf>
  </cellXfs>
  <cellStyles count="15527">
    <cellStyle name=" 1" xfId="72"/>
    <cellStyle name=" 1 2" xfId="73"/>
    <cellStyle name=" 1 2 2" xfId="74"/>
    <cellStyle name=" 1 2 3" xfId="75"/>
    <cellStyle name=" 1 2 4" xfId="76"/>
    <cellStyle name=" 1 3" xfId="77"/>
    <cellStyle name=" 1 3 2" xfId="78"/>
    <cellStyle name=" 1 3 3" xfId="79"/>
    <cellStyle name=" 1 3 4" xfId="80"/>
    <cellStyle name=" 1_Ageing of Receivables Past Due" xfId="81"/>
    <cellStyle name="_11i Draft DOH Financial Plan Aug 08" xfId="82"/>
    <cellStyle name="_11i Draft DOH Financial Plan Aug 08 2" xfId="83"/>
    <cellStyle name="_11i Draft DOH Financial Plan Mar06 " xfId="84"/>
    <cellStyle name="_11i Draft DOH Financial Plan Mar06  2" xfId="85"/>
    <cellStyle name="_8102" xfId="86"/>
    <cellStyle name="_8102_Ageing of Receivables Past Due" xfId="87"/>
    <cellStyle name="_8102_Ageing of Receivables Past Due " xfId="88"/>
    <cellStyle name="_8102_Ageing of Receivables Past Due _1" xfId="89"/>
    <cellStyle name="_8102_Ageing of Receivables Past Due_1" xfId="90"/>
    <cellStyle name="_8102_Asset Purchase Clearing" xfId="91"/>
    <cellStyle name="_8102_Asset Purchase Clearing 2" xfId="92"/>
    <cellStyle name="_8102_Assets held for sale" xfId="93"/>
    <cellStyle name="_8102_Contaminated Sites" xfId="94"/>
    <cellStyle name="_8102_Gfields SE" xfId="95"/>
    <cellStyle name="_8102_Gfields SE_1" xfId="96"/>
    <cellStyle name="_8102_Gfields SE_1 2" xfId="97"/>
    <cellStyle name="_8102_Gfields SE_Ageing of Receivables Past Due" xfId="98"/>
    <cellStyle name="_8102_Gfields SE_Ageing of Receivables Past Due " xfId="99"/>
    <cellStyle name="_8102_Gfields SE_Assets held for sale" xfId="100"/>
    <cellStyle name="_8102_Gfields SE_Prov'n for Doubtful Debts" xfId="101"/>
    <cellStyle name="_8102_Prov'n for Doubtful Debts" xfId="102"/>
    <cellStyle name="_8102_Prov'n for Doubtful Debts_1" xfId="103"/>
    <cellStyle name="_8102_South West + AO" xfId="104"/>
    <cellStyle name="_8102_South West + AO 2" xfId="105"/>
    <cellStyle name="_8102_Wheatbelt" xfId="106"/>
    <cellStyle name="_8102_Wheatbelt_Ageing of Receivables Past Due" xfId="107"/>
    <cellStyle name="_8102_Wheatbelt_Ageing of Receivables Past Due " xfId="108"/>
    <cellStyle name="_8102_Wheatbelt_Assets held for sale" xfId="109"/>
    <cellStyle name="_8102_Wheatbelt_Prov'n for Doubtful Debts" xfId="110"/>
    <cellStyle name="_8102_Work In Progress" xfId="111"/>
    <cellStyle name="_8102_Work In Progress 2" xfId="112"/>
    <cellStyle name="_8214" xfId="113"/>
    <cellStyle name="_8214_Ageing of Receivables Past Due" xfId="114"/>
    <cellStyle name="_8214_Ageing of Receivables Past Due " xfId="115"/>
    <cellStyle name="_8214_Ageing of Receivables Past Due _1" xfId="116"/>
    <cellStyle name="_8214_Ageing of Receivables Past Due_1" xfId="117"/>
    <cellStyle name="_8214_Asset Purchase Clearing" xfId="118"/>
    <cellStyle name="_8214_Asset Purchase Clearing 2" xfId="119"/>
    <cellStyle name="_8214_Assets held for sale" xfId="120"/>
    <cellStyle name="_8214_Contaminated Sites" xfId="121"/>
    <cellStyle name="_8214_Gfields SE" xfId="122"/>
    <cellStyle name="_8214_Gfields SE_1" xfId="123"/>
    <cellStyle name="_8214_Gfields SE_1 2" xfId="124"/>
    <cellStyle name="_8214_Gfields SE_Ageing of Receivables Past Due" xfId="125"/>
    <cellStyle name="_8214_Gfields SE_Ageing of Receivables Past Due " xfId="126"/>
    <cellStyle name="_8214_Gfields SE_Assets held for sale" xfId="127"/>
    <cellStyle name="_8214_Gfields SE_Prov'n for Doubtful Debts" xfId="128"/>
    <cellStyle name="_8214_Prov'n for Doubtful Debts" xfId="129"/>
    <cellStyle name="_8214_Prov'n for Doubtful Debts_1" xfId="130"/>
    <cellStyle name="_8214_South West + AO" xfId="131"/>
    <cellStyle name="_8214_South West + AO 2" xfId="132"/>
    <cellStyle name="_8214_Wheatbelt" xfId="133"/>
    <cellStyle name="_8214_Wheatbelt_Ageing of Receivables Past Due" xfId="134"/>
    <cellStyle name="_8214_Wheatbelt_Ageing of Receivables Past Due " xfId="135"/>
    <cellStyle name="_8214_Wheatbelt_Assets held for sale" xfId="136"/>
    <cellStyle name="_8214_Wheatbelt_Prov'n for Doubtful Debts" xfId="137"/>
    <cellStyle name="_8214_Work In Progress" xfId="138"/>
    <cellStyle name="_8214_Work In Progress 2" xfId="139"/>
    <cellStyle name="_9214" xfId="140"/>
    <cellStyle name="_9214_Ageing of Receivables Past Due" xfId="141"/>
    <cellStyle name="_9214_Ageing of Receivables Past Due " xfId="142"/>
    <cellStyle name="_9214_Ageing of Receivables Past Due _1" xfId="143"/>
    <cellStyle name="_9214_Ageing of Receivables Past Due_1" xfId="144"/>
    <cellStyle name="_9214_Asset Purchase Clearing" xfId="145"/>
    <cellStyle name="_9214_Asset Purchase Clearing 2" xfId="146"/>
    <cellStyle name="_9214_Assets held for sale" xfId="147"/>
    <cellStyle name="_9214_Contaminated Sites" xfId="148"/>
    <cellStyle name="_9214_Gfields SE" xfId="149"/>
    <cellStyle name="_9214_Gfields SE_1" xfId="150"/>
    <cellStyle name="_9214_Gfields SE_1 2" xfId="151"/>
    <cellStyle name="_9214_Gfields SE_Ageing of Receivables Past Due" xfId="152"/>
    <cellStyle name="_9214_Gfields SE_Ageing of Receivables Past Due " xfId="153"/>
    <cellStyle name="_9214_Gfields SE_Assets held for sale" xfId="154"/>
    <cellStyle name="_9214_Gfields SE_Prov'n for Doubtful Debts" xfId="155"/>
    <cellStyle name="_9214_Prov'n for Doubtful Debts" xfId="156"/>
    <cellStyle name="_9214_Prov'n for Doubtful Debts_1" xfId="157"/>
    <cellStyle name="_9214_South West + AO" xfId="158"/>
    <cellStyle name="_9214_South West + AO 2" xfId="159"/>
    <cellStyle name="_9214_Wheatbelt" xfId="160"/>
    <cellStyle name="_9214_Wheatbelt_Ageing of Receivables Past Due" xfId="161"/>
    <cellStyle name="_9214_Wheatbelt_Ageing of Receivables Past Due " xfId="162"/>
    <cellStyle name="_9214_Wheatbelt_Assets held for sale" xfId="163"/>
    <cellStyle name="_9214_Wheatbelt_Prov'n for Doubtful Debts" xfId="164"/>
    <cellStyle name="_9214_Work In Progress" xfId="165"/>
    <cellStyle name="_9214_Work In Progress 2" xfId="166"/>
    <cellStyle name="_9215" xfId="167"/>
    <cellStyle name="_9215_Ageing of Receivables Past Due" xfId="168"/>
    <cellStyle name="_9215_Ageing of Receivables Past Due " xfId="169"/>
    <cellStyle name="_9215_Ageing of Receivables Past Due _1" xfId="170"/>
    <cellStyle name="_9215_Ageing of Receivables Past Due_1" xfId="171"/>
    <cellStyle name="_9215_Asset Purchase Clearing" xfId="172"/>
    <cellStyle name="_9215_Asset Purchase Clearing 2" xfId="173"/>
    <cellStyle name="_9215_Assets held for sale" xfId="174"/>
    <cellStyle name="_9215_Contaminated Sites" xfId="175"/>
    <cellStyle name="_9215_Gfields SE" xfId="176"/>
    <cellStyle name="_9215_Gfields SE_1" xfId="177"/>
    <cellStyle name="_9215_Gfields SE_1 2" xfId="178"/>
    <cellStyle name="_9215_Gfields SE_Ageing of Receivables Past Due" xfId="179"/>
    <cellStyle name="_9215_Gfields SE_Ageing of Receivables Past Due " xfId="180"/>
    <cellStyle name="_9215_Gfields SE_Assets held for sale" xfId="181"/>
    <cellStyle name="_9215_Gfields SE_Prov'n for Doubtful Debts" xfId="182"/>
    <cellStyle name="_9215_Prov'n for Doubtful Debts" xfId="183"/>
    <cellStyle name="_9215_Prov'n for Doubtful Debts_1" xfId="184"/>
    <cellStyle name="_9215_South West + AO" xfId="185"/>
    <cellStyle name="_9215_South West + AO 2" xfId="186"/>
    <cellStyle name="_9215_Wheatbelt" xfId="187"/>
    <cellStyle name="_9215_Wheatbelt_Ageing of Receivables Past Due" xfId="188"/>
    <cellStyle name="_9215_Wheatbelt_Ageing of Receivables Past Due " xfId="189"/>
    <cellStyle name="_9215_Wheatbelt_Assets held for sale" xfId="190"/>
    <cellStyle name="_9215_Wheatbelt_Prov'n for Doubtful Debts" xfId="191"/>
    <cellStyle name="_9215_Work In Progress" xfId="192"/>
    <cellStyle name="_9215_Work In Progress 2" xfId="193"/>
    <cellStyle name="_AAA Corporate Reporting 2007-08  - Master Template (for BHs) FINAL V3" xfId="194"/>
    <cellStyle name="_AAA Corporate Reporting 2007-08  - Master Template (for BHs) FINAL V3_Ageing of Receivables Past Due" xfId="195"/>
    <cellStyle name="_AAA Corporate Reporting 2007-08  - Master Template (for BHs) FINAL V3_Ageing of Receivables Past Due " xfId="196"/>
    <cellStyle name="_AAA Corporate Reporting 2007-08  - Master Template (for BHs) FINAL V3_Assets held for sale" xfId="197"/>
    <cellStyle name="_AAA Corporate Reporting 2007-08  - Master Template (for BHs) FINAL V3_NEW PRESENTATION  Unallocated0809BTA 3 " xfId="198"/>
    <cellStyle name="_AAA Corporate Reporting 2007-08  - Master Template (for BHs) FINAL V3_NEW PRESENTATION  Unallocated0809BTA 3 _Ageing of Receivables Past Due" xfId="199"/>
    <cellStyle name="_AAA Corporate Reporting 2007-08  - Master Template (for BHs) FINAL V3_NEW PRESENTATION  Unallocated0809BTA 3 _Ageing of Receivables Past Due " xfId="200"/>
    <cellStyle name="_AAA Corporate Reporting 2007-08  - Master Template (for BHs) FINAL V3_NEW PRESENTATION  Unallocated0809BTA 3 _Ageing of Receivables Past Due _1" xfId="201"/>
    <cellStyle name="_AAA Corporate Reporting 2007-08  - Master Template (for BHs) FINAL V3_NEW PRESENTATION  Unallocated0809BTA 3 _Ageing of Receivables Past Due_1" xfId="202"/>
    <cellStyle name="_AAA Corporate Reporting 2007-08  - Master Template (for BHs) FINAL V3_NEW PRESENTATION  Unallocated0809BTA 3 _Assets held for sale" xfId="203"/>
    <cellStyle name="_AAA Corporate Reporting 2007-08  - Master Template (for BHs) FINAL V3_NEW PRESENTATION  Unallocated0809BTA 3 _Contaminated Sites" xfId="204"/>
    <cellStyle name="_AAA Corporate Reporting 2007-08  - Master Template (for BHs) FINAL V3_NEW PRESENTATION  Unallocated0809BTA 3 _Prov'n for Doubtful Debts" xfId="205"/>
    <cellStyle name="_AAA Corporate Reporting 2007-08  - Master Template (for BHs) FINAL V3_NEW PRESENTATION  Unallocated0809BTA 3 _Prov'n for Doubtful Debts_1" xfId="206"/>
    <cellStyle name="_AAA Corporate Reporting 2007-08  - Master Template (for BHs) FINAL V3_Prov'n for Doubtful Debts" xfId="207"/>
    <cellStyle name="_AAA Corporate Reporting 2007-08  - Master Template (for BHs) FINAL V3_TotalbyBH" xfId="208"/>
    <cellStyle name="_AAA Corporate Reporting 2007-08  - Master Template (for BHs) FINAL V3_TotalbyBH_Ageing of Receivables Past Due" xfId="209"/>
    <cellStyle name="_AAA Corporate Reporting 2007-08  - Master Template (for BHs) FINAL V3_TotalbyBH_Ageing of Receivables Past Due " xfId="210"/>
    <cellStyle name="_AAA Corporate Reporting 2007-08  - Master Template (for BHs) FINAL V3_TotalbyBH_Ageing of Receivables Past Due _1" xfId="211"/>
    <cellStyle name="_AAA Corporate Reporting 2007-08  - Master Template (for BHs) FINAL V3_TotalbyBH_Ageing of Receivables Past Due_1" xfId="212"/>
    <cellStyle name="_AAA Corporate Reporting 2007-08  - Master Template (for BHs) FINAL V3_TotalbyBH_Assets held for sale" xfId="213"/>
    <cellStyle name="_AAA Corporate Reporting 2007-08  - Master Template (for BHs) FINAL V3_TotalbyBH_Contaminated Sites" xfId="214"/>
    <cellStyle name="_AAA Corporate Reporting 2007-08  - Master Template (for BHs) FINAL V3_TotalbyBH_Prov'n for Doubtful Debts" xfId="215"/>
    <cellStyle name="_AAA Corporate Reporting 2007-08  - Master Template (for BHs) FINAL V3_TotalbyBH_Prov'n for Doubtful Debts_1" xfId="216"/>
    <cellStyle name="_AAA Corporate Reporting 2007-08  - Master Template (for BHs) FINAL V3_Unallocated RRP" xfId="217"/>
    <cellStyle name="_AAA Corporate Reporting 2007-08  - Master Template (for BHs) FINAL V3_Unallocated RRP_1" xfId="218"/>
    <cellStyle name="_AAA Corporate Reporting 2007-08  - Master Template (for BHs) FINAL V3_Unallocated RRP_1_Ageing of Receivables Past Due" xfId="219"/>
    <cellStyle name="_AAA Corporate Reporting 2007-08  - Master Template (for BHs) FINAL V3_Unallocated RRP_1_Ageing of Receivables Past Due " xfId="220"/>
    <cellStyle name="_AAA Corporate Reporting 2007-08  - Master Template (for BHs) FINAL V3_Unallocated RRP_1_Ageing of Receivables Past Due _1" xfId="221"/>
    <cellStyle name="_AAA Corporate Reporting 2007-08  - Master Template (for BHs) FINAL V3_Unallocated RRP_1_Ageing of Receivables Past Due_1" xfId="222"/>
    <cellStyle name="_AAA Corporate Reporting 2007-08  - Master Template (for BHs) FINAL V3_Unallocated RRP_1_Assets held for sale" xfId="223"/>
    <cellStyle name="_AAA Corporate Reporting 2007-08  - Master Template (for BHs) FINAL V3_Unallocated RRP_1_Contaminated Sites" xfId="224"/>
    <cellStyle name="_AAA Corporate Reporting 2007-08  - Master Template (for BHs) FINAL V3_Unallocated RRP_1_Prov'n for Doubtful Debts" xfId="225"/>
    <cellStyle name="_AAA Corporate Reporting 2007-08  - Master Template (for BHs) FINAL V3_Unallocated RRP_1_Prov'n for Doubtful Debts_1" xfId="226"/>
    <cellStyle name="_AAA Corporate Reporting 2007-08  - Master Template (for BHs) FINAL V3_Unallocated RRP_Ageing of Receivables Past Due" xfId="227"/>
    <cellStyle name="_AAA Corporate Reporting 2007-08  - Master Template (for BHs) FINAL V3_Unallocated RRP_Ageing of Receivables Past Due " xfId="228"/>
    <cellStyle name="_AAA Corporate Reporting 2007-08  - Master Template (for BHs) FINAL V3_Unallocated RRP_Assets held for sale" xfId="229"/>
    <cellStyle name="_AAA Corporate Reporting 2007-08  - Master Template (for BHs) FINAL V3_Unallocated RRP_Prov'n for Doubtful Debts" xfId="230"/>
    <cellStyle name="_AAA Corporate Reporting 2007-08  - Master Template (for BHs) FINAL V4" xfId="231"/>
    <cellStyle name="_AAA Corporate Reporting 2007-08  - Master Template (for BHs) FINAL V4_Ageing of Receivables Past Due" xfId="232"/>
    <cellStyle name="_AAA Corporate Reporting 2007-08  - Master Template (for BHs) FINAL V4_Ageing of Receivables Past Due " xfId="233"/>
    <cellStyle name="_AAA Corporate Reporting 2007-08  - Master Template (for BHs) FINAL V4_Assets held for sale" xfId="234"/>
    <cellStyle name="_AAA Corporate Reporting 2007-08  - Master Template (for BHs) FINAL V4_NEW PRESENTATION  Unallocated0809BTA 3 " xfId="235"/>
    <cellStyle name="_AAA Corporate Reporting 2007-08  - Master Template (for BHs) FINAL V4_NEW PRESENTATION  Unallocated0809BTA 3 _Ageing of Receivables Past Due" xfId="236"/>
    <cellStyle name="_AAA Corporate Reporting 2007-08  - Master Template (for BHs) FINAL V4_NEW PRESENTATION  Unallocated0809BTA 3 _Ageing of Receivables Past Due " xfId="237"/>
    <cellStyle name="_AAA Corporate Reporting 2007-08  - Master Template (for BHs) FINAL V4_NEW PRESENTATION  Unallocated0809BTA 3 _Ageing of Receivables Past Due _1" xfId="238"/>
    <cellStyle name="_AAA Corporate Reporting 2007-08  - Master Template (for BHs) FINAL V4_NEW PRESENTATION  Unallocated0809BTA 3 _Ageing of Receivables Past Due_1" xfId="239"/>
    <cellStyle name="_AAA Corporate Reporting 2007-08  - Master Template (for BHs) FINAL V4_NEW PRESENTATION  Unallocated0809BTA 3 _Assets held for sale" xfId="240"/>
    <cellStyle name="_AAA Corporate Reporting 2007-08  - Master Template (for BHs) FINAL V4_NEW PRESENTATION  Unallocated0809BTA 3 _Contaminated Sites" xfId="241"/>
    <cellStyle name="_AAA Corporate Reporting 2007-08  - Master Template (for BHs) FINAL V4_NEW PRESENTATION  Unallocated0809BTA 3 _Prov'n for Doubtful Debts" xfId="242"/>
    <cellStyle name="_AAA Corporate Reporting 2007-08  - Master Template (for BHs) FINAL V4_NEW PRESENTATION  Unallocated0809BTA 3 _Prov'n for Doubtful Debts_1" xfId="243"/>
    <cellStyle name="_AAA Corporate Reporting 2007-08  - Master Template (for BHs) FINAL V4_Prov'n for Doubtful Debts" xfId="244"/>
    <cellStyle name="_AAA Corporate Reporting 2007-08  - Master Template (for BHs) FINAL V4_TotalbyBH" xfId="245"/>
    <cellStyle name="_AAA Corporate Reporting 2007-08  - Master Template (for BHs) FINAL V4_TotalbyBH_Ageing of Receivables Past Due" xfId="246"/>
    <cellStyle name="_AAA Corporate Reporting 2007-08  - Master Template (for BHs) FINAL V4_TotalbyBH_Ageing of Receivables Past Due " xfId="247"/>
    <cellStyle name="_AAA Corporate Reporting 2007-08  - Master Template (for BHs) FINAL V4_TotalbyBH_Ageing of Receivables Past Due _1" xfId="248"/>
    <cellStyle name="_AAA Corporate Reporting 2007-08  - Master Template (for BHs) FINAL V4_TotalbyBH_Ageing of Receivables Past Due_1" xfId="249"/>
    <cellStyle name="_AAA Corporate Reporting 2007-08  - Master Template (for BHs) FINAL V4_TotalbyBH_Assets held for sale" xfId="250"/>
    <cellStyle name="_AAA Corporate Reporting 2007-08  - Master Template (for BHs) FINAL V4_TotalbyBH_Contaminated Sites" xfId="251"/>
    <cellStyle name="_AAA Corporate Reporting 2007-08  - Master Template (for BHs) FINAL V4_TotalbyBH_Prov'n for Doubtful Debts" xfId="252"/>
    <cellStyle name="_AAA Corporate Reporting 2007-08  - Master Template (for BHs) FINAL V4_TotalbyBH_Prov'n for Doubtful Debts_1" xfId="253"/>
    <cellStyle name="_AAA Corporate Reporting 2007-08  - Master Template (for BHs) FINAL V4_Unallocated RRP" xfId="254"/>
    <cellStyle name="_AAA Corporate Reporting 2007-08  - Master Template (for BHs) FINAL V4_Unallocated RRP_1" xfId="255"/>
    <cellStyle name="_AAA Corporate Reporting 2007-08  - Master Template (for BHs) FINAL V4_Unallocated RRP_1_Ageing of Receivables Past Due" xfId="256"/>
    <cellStyle name="_AAA Corporate Reporting 2007-08  - Master Template (for BHs) FINAL V4_Unallocated RRP_1_Ageing of Receivables Past Due " xfId="257"/>
    <cellStyle name="_AAA Corporate Reporting 2007-08  - Master Template (for BHs) FINAL V4_Unallocated RRP_1_Ageing of Receivables Past Due _1" xfId="258"/>
    <cellStyle name="_AAA Corporate Reporting 2007-08  - Master Template (for BHs) FINAL V4_Unallocated RRP_1_Ageing of Receivables Past Due_1" xfId="259"/>
    <cellStyle name="_AAA Corporate Reporting 2007-08  - Master Template (for BHs) FINAL V4_Unallocated RRP_1_Assets held for sale" xfId="260"/>
    <cellStyle name="_AAA Corporate Reporting 2007-08  - Master Template (for BHs) FINAL V4_Unallocated RRP_1_Contaminated Sites" xfId="261"/>
    <cellStyle name="_AAA Corporate Reporting 2007-08  - Master Template (for BHs) FINAL V4_Unallocated RRP_1_Prov'n for Doubtful Debts" xfId="262"/>
    <cellStyle name="_AAA Corporate Reporting 2007-08  - Master Template (for BHs) FINAL V4_Unallocated RRP_1_Prov'n for Doubtful Debts_1" xfId="263"/>
    <cellStyle name="_AAA Corporate Reporting 2007-08  - Master Template (for BHs) FINAL V4_Unallocated RRP_Ageing of Receivables Past Due" xfId="264"/>
    <cellStyle name="_AAA Corporate Reporting 2007-08  - Master Template (for BHs) FINAL V4_Unallocated RRP_Ageing of Receivables Past Due " xfId="265"/>
    <cellStyle name="_AAA Corporate Reporting 2007-08  - Master Template (for BHs) FINAL V4_Unallocated RRP_Assets held for sale" xfId="266"/>
    <cellStyle name="_AAA Corporate Reporting 2007-08  - Master Template (for BHs) FINAL V4_Unallocated RRP_Prov'n for Doubtful Debts" xfId="267"/>
    <cellStyle name="_AAA Corporate Reporting 2007-08  - Master Template FINAL V4 WORKSHEET A8 Proposed BTAs" xfId="268"/>
    <cellStyle name="_AAA Corporate Reporting 2007-08  - Master Template FINAL V4 WORKSHEET A8 Proposed BTAs_Ageing of Receivables Past Due" xfId="269"/>
    <cellStyle name="_AAA Corporate Reporting 2007-08  - Master Template FINAL V4 WORKSHEET A8 Proposed BTAs_Ageing of Receivables Past Due " xfId="270"/>
    <cellStyle name="_AAA Corporate Reporting 2007-08  - Master Template FINAL V4 WORKSHEET A8 Proposed BTAs_Assets held for sale" xfId="271"/>
    <cellStyle name="_AAA Corporate Reporting 2007-08  - Master Template FINAL V4 WORKSHEET A8 Proposed BTAs_NEW PRESENTATION  Unallocated0809BTA 3 " xfId="272"/>
    <cellStyle name="_AAA Corporate Reporting 2007-08  - Master Template FINAL V4 WORKSHEET A8 Proposed BTAs_NEW PRESENTATION  Unallocated0809BTA 3 _Ageing of Receivables Past Due" xfId="273"/>
    <cellStyle name="_AAA Corporate Reporting 2007-08  - Master Template FINAL V4 WORKSHEET A8 Proposed BTAs_NEW PRESENTATION  Unallocated0809BTA 3 _Ageing of Receivables Past Due " xfId="274"/>
    <cellStyle name="_AAA Corporate Reporting 2007-08  - Master Template FINAL V4 WORKSHEET A8 Proposed BTAs_NEW PRESENTATION  Unallocated0809BTA 3 _Ageing of Receivables Past Due _1" xfId="275"/>
    <cellStyle name="_AAA Corporate Reporting 2007-08  - Master Template FINAL V4 WORKSHEET A8 Proposed BTAs_NEW PRESENTATION  Unallocated0809BTA 3 _Ageing of Receivables Past Due_1" xfId="276"/>
    <cellStyle name="_AAA Corporate Reporting 2007-08  - Master Template FINAL V4 WORKSHEET A8 Proposed BTAs_NEW PRESENTATION  Unallocated0809BTA 3 _Assets held for sale" xfId="277"/>
    <cellStyle name="_AAA Corporate Reporting 2007-08  - Master Template FINAL V4 WORKSHEET A8 Proposed BTAs_NEW PRESENTATION  Unallocated0809BTA 3 _Contaminated Sites" xfId="278"/>
    <cellStyle name="_AAA Corporate Reporting 2007-08  - Master Template FINAL V4 WORKSHEET A8 Proposed BTAs_NEW PRESENTATION  Unallocated0809BTA 3 _Prov'n for Doubtful Debts" xfId="279"/>
    <cellStyle name="_AAA Corporate Reporting 2007-08  - Master Template FINAL V4 WORKSHEET A8 Proposed BTAs_NEW PRESENTATION  Unallocated0809BTA 3 _Prov'n for Doubtful Debts_1" xfId="280"/>
    <cellStyle name="_AAA Corporate Reporting 2007-08  - Master Template FINAL V4 WORKSHEET A8 Proposed BTAs_Prov'n for Doubtful Debts" xfId="281"/>
    <cellStyle name="_AAA Corporate Reporting 2007-08  - Master Template FINAL V4 WORKSHEET A8 Proposed BTAs_TotalbyBH" xfId="282"/>
    <cellStyle name="_AAA Corporate Reporting 2007-08  - Master Template FINAL V4 WORKSHEET A8 Proposed BTAs_TotalbyBH_Ageing of Receivables Past Due" xfId="283"/>
    <cellStyle name="_AAA Corporate Reporting 2007-08  - Master Template FINAL V4 WORKSHEET A8 Proposed BTAs_TotalbyBH_Ageing of Receivables Past Due " xfId="284"/>
    <cellStyle name="_AAA Corporate Reporting 2007-08  - Master Template FINAL V4 WORKSHEET A8 Proposed BTAs_TotalbyBH_Ageing of Receivables Past Due _1" xfId="285"/>
    <cellStyle name="_AAA Corporate Reporting 2007-08  - Master Template FINAL V4 WORKSHEET A8 Proposed BTAs_TotalbyBH_Ageing of Receivables Past Due_1" xfId="286"/>
    <cellStyle name="_AAA Corporate Reporting 2007-08  - Master Template FINAL V4 WORKSHEET A8 Proposed BTAs_TotalbyBH_Assets held for sale" xfId="287"/>
    <cellStyle name="_AAA Corporate Reporting 2007-08  - Master Template FINAL V4 WORKSHEET A8 Proposed BTAs_TotalbyBH_Contaminated Sites" xfId="288"/>
    <cellStyle name="_AAA Corporate Reporting 2007-08  - Master Template FINAL V4 WORKSHEET A8 Proposed BTAs_TotalbyBH_Prov'n for Doubtful Debts" xfId="289"/>
    <cellStyle name="_AAA Corporate Reporting 2007-08  - Master Template FINAL V4 WORKSHEET A8 Proposed BTAs_TotalbyBH_Prov'n for Doubtful Debts_1" xfId="290"/>
    <cellStyle name="_AAA Corporate Reporting 2007-08  - Master Template FINAL V4 WORKSHEET A8 Proposed BTAs_Unallocated RRP" xfId="291"/>
    <cellStyle name="_AAA Corporate Reporting 2007-08  - Master Template FINAL V4 WORKSHEET A8 Proposed BTAs_Unallocated RRP_1" xfId="292"/>
    <cellStyle name="_AAA Corporate Reporting 2007-08  - Master Template FINAL V4 WORKSHEET A8 Proposed BTAs_Unallocated RRP_1_Ageing of Receivables Past Due" xfId="293"/>
    <cellStyle name="_AAA Corporate Reporting 2007-08  - Master Template FINAL V4 WORKSHEET A8 Proposed BTAs_Unallocated RRP_1_Ageing of Receivables Past Due " xfId="294"/>
    <cellStyle name="_AAA Corporate Reporting 2007-08  - Master Template FINAL V4 WORKSHEET A8 Proposed BTAs_Unallocated RRP_1_Ageing of Receivables Past Due _1" xfId="295"/>
    <cellStyle name="_AAA Corporate Reporting 2007-08  - Master Template FINAL V4 WORKSHEET A8 Proposed BTAs_Unallocated RRP_1_Ageing of Receivables Past Due_1" xfId="296"/>
    <cellStyle name="_AAA Corporate Reporting 2007-08  - Master Template FINAL V4 WORKSHEET A8 Proposed BTAs_Unallocated RRP_1_Assets held for sale" xfId="297"/>
    <cellStyle name="_AAA Corporate Reporting 2007-08  - Master Template FINAL V4 WORKSHEET A8 Proposed BTAs_Unallocated RRP_1_Contaminated Sites" xfId="298"/>
    <cellStyle name="_AAA Corporate Reporting 2007-08  - Master Template FINAL V4 WORKSHEET A8 Proposed BTAs_Unallocated RRP_1_Prov'n for Doubtful Debts" xfId="299"/>
    <cellStyle name="_AAA Corporate Reporting 2007-08  - Master Template FINAL V4 WORKSHEET A8 Proposed BTAs_Unallocated RRP_1_Prov'n for Doubtful Debts_1" xfId="300"/>
    <cellStyle name="_AAA Corporate Reporting 2007-08  - Master Template FINAL V4 WORKSHEET A8 Proposed BTAs_Unallocated RRP_Ageing of Receivables Past Due" xfId="301"/>
    <cellStyle name="_AAA Corporate Reporting 2007-08  - Master Template FINAL V4 WORKSHEET A8 Proposed BTAs_Unallocated RRP_Ageing of Receivables Past Due " xfId="302"/>
    <cellStyle name="_AAA Corporate Reporting 2007-08  - Master Template FINAL V4 WORKSHEET A8 Proposed BTAs_Unallocated RRP_Assets held for sale" xfId="303"/>
    <cellStyle name="_AAA Corporate Reporting 2007-08  - Master Template FINAL V4 WORKSHEET A8 Proposed BTAs_Unallocated RRP_Prov'n for Doubtful Debts" xfId="304"/>
    <cellStyle name="_Balance Sheet" xfId="305"/>
    <cellStyle name="_Balance Sheet 2" xfId="306"/>
    <cellStyle name="_Balance Sheet 2 2" xfId="307"/>
    <cellStyle name="_Balance Sheet 3" xfId="308"/>
    <cellStyle name="_Balance Sheet 3 2" xfId="309"/>
    <cellStyle name="_Balance Sheet 4" xfId="310"/>
    <cellStyle name="_Balance Sheet 4 2" xfId="311"/>
    <cellStyle name="_Balance Sheet 5" xfId="312"/>
    <cellStyle name="_Balance Sheet 5 2" xfId="313"/>
    <cellStyle name="_Balance Sheet 6" xfId="314"/>
    <cellStyle name="_Balance Sheet 6 2" xfId="315"/>
    <cellStyle name="_Balance Sheet 7" xfId="316"/>
    <cellStyle name="_Balance Sheet 7 2" xfId="317"/>
    <cellStyle name="_Balance Sheet_Ageing of Receivables Past Due" xfId="318"/>
    <cellStyle name="_Balance Sheet_Ageing of Receivables Past Due " xfId="319"/>
    <cellStyle name="_Balance Sheet_Assets held for sale" xfId="320"/>
    <cellStyle name="_Balance Sheet_Prov'n for Doubtful Debts" xfId="321"/>
    <cellStyle name="_Cash" xfId="322"/>
    <cellStyle name="_Cash_Ageing of Receivables Past Due" xfId="323"/>
    <cellStyle name="_Cash_Ageing of Receivables Past Due " xfId="324"/>
    <cellStyle name="_Cash_Ageing of Receivables Past Due _1" xfId="325"/>
    <cellStyle name="_Cash_Ageing of Receivables Past Due_1" xfId="326"/>
    <cellStyle name="_Cash_Asset Purchase Clearing" xfId="327"/>
    <cellStyle name="_Cash_Asset Purchase Clearing 2" xfId="328"/>
    <cellStyle name="_Cash_Assets held for sale" xfId="329"/>
    <cellStyle name="_Cash_Contaminated Sites" xfId="330"/>
    <cellStyle name="_Cash_Gfields SE" xfId="331"/>
    <cellStyle name="_Cash_Gfields SE_1" xfId="332"/>
    <cellStyle name="_Cash_Gfields SE_1 2" xfId="333"/>
    <cellStyle name="_Cash_Gfields SE_Ageing of Receivables Past Due" xfId="334"/>
    <cellStyle name="_Cash_Gfields SE_Ageing of Receivables Past Due " xfId="335"/>
    <cellStyle name="_Cash_Gfields SE_Assets held for sale" xfId="336"/>
    <cellStyle name="_Cash_Gfields SE_Prov'n for Doubtful Debts" xfId="337"/>
    <cellStyle name="_Cash_Prov'n for Doubtful Debts" xfId="338"/>
    <cellStyle name="_Cash_Prov'n for Doubtful Debts_1" xfId="339"/>
    <cellStyle name="_Cash_South West + AO" xfId="340"/>
    <cellStyle name="_Cash_South West + AO 2" xfId="341"/>
    <cellStyle name="_Cash_Wheatbelt" xfId="342"/>
    <cellStyle name="_Cash_Wheatbelt_Ageing of Receivables Past Due" xfId="343"/>
    <cellStyle name="_Cash_Wheatbelt_Ageing of Receivables Past Due " xfId="344"/>
    <cellStyle name="_Cash_Wheatbelt_Assets held for sale" xfId="345"/>
    <cellStyle name="_Cash_Wheatbelt_Prov'n for Doubtful Debts" xfId="346"/>
    <cellStyle name="_Cash_Work In Progress" xfId="347"/>
    <cellStyle name="_Cash_Work In Progress 2" xfId="348"/>
    <cellStyle name="_Corporate Reporting 2005-06 (Version 4)" xfId="349"/>
    <cellStyle name="_Corporate Reporting 2005-06 (Version 4)_Ageing of Receivables Past Due" xfId="350"/>
    <cellStyle name="_Corporate Reporting 2005-06 (Version 4)_Ageing of Receivables Past Due " xfId="351"/>
    <cellStyle name="_Corporate Reporting 2005-06 (Version 4)_Assets held for sale" xfId="352"/>
    <cellStyle name="_Corporate Reporting 2005-06 (Version 4)_NEW PRESENTATION  Unallocated0809BTA 3 " xfId="353"/>
    <cellStyle name="_Corporate Reporting 2005-06 (Version 4)_NEW PRESENTATION  Unallocated0809BTA 3 _Ageing of Receivables Past Due" xfId="354"/>
    <cellStyle name="_Corporate Reporting 2005-06 (Version 4)_NEW PRESENTATION  Unallocated0809BTA 3 _Ageing of Receivables Past Due " xfId="355"/>
    <cellStyle name="_Corporate Reporting 2005-06 (Version 4)_NEW PRESENTATION  Unallocated0809BTA 3 _Ageing of Receivables Past Due _1" xfId="356"/>
    <cellStyle name="_Corporate Reporting 2005-06 (Version 4)_NEW PRESENTATION  Unallocated0809BTA 3 _Ageing of Receivables Past Due_1" xfId="357"/>
    <cellStyle name="_Corporate Reporting 2005-06 (Version 4)_NEW PRESENTATION  Unallocated0809BTA 3 _Assets held for sale" xfId="358"/>
    <cellStyle name="_Corporate Reporting 2005-06 (Version 4)_NEW PRESENTATION  Unallocated0809BTA 3 _Contaminated Sites" xfId="359"/>
    <cellStyle name="_Corporate Reporting 2005-06 (Version 4)_NEW PRESENTATION  Unallocated0809BTA 3 _Prov'n for Doubtful Debts" xfId="360"/>
    <cellStyle name="_Corporate Reporting 2005-06 (Version 4)_NEW PRESENTATION  Unallocated0809BTA 3 _Prov'n for Doubtful Debts_1" xfId="361"/>
    <cellStyle name="_Corporate Reporting 2005-06 (Version 4)_Prov'n for Doubtful Debts" xfId="362"/>
    <cellStyle name="_Corporate Reporting 2005-06 (Version 4)_TotalbyBH" xfId="363"/>
    <cellStyle name="_Corporate Reporting 2005-06 (Version 4)_TotalbyBH_Ageing of Receivables Past Due" xfId="364"/>
    <cellStyle name="_Corporate Reporting 2005-06 (Version 4)_TotalbyBH_Ageing of Receivables Past Due " xfId="365"/>
    <cellStyle name="_Corporate Reporting 2005-06 (Version 4)_TotalbyBH_Ageing of Receivables Past Due _1" xfId="366"/>
    <cellStyle name="_Corporate Reporting 2005-06 (Version 4)_TotalbyBH_Ageing of Receivables Past Due_1" xfId="367"/>
    <cellStyle name="_Corporate Reporting 2005-06 (Version 4)_TotalbyBH_Assets held for sale" xfId="368"/>
    <cellStyle name="_Corporate Reporting 2005-06 (Version 4)_TotalbyBH_Contaminated Sites" xfId="369"/>
    <cellStyle name="_Corporate Reporting 2005-06 (Version 4)_TotalbyBH_Prov'n for Doubtful Debts" xfId="370"/>
    <cellStyle name="_Corporate Reporting 2005-06 (Version 4)_TotalbyBH_Prov'n for Doubtful Debts_1" xfId="371"/>
    <cellStyle name="_Corporate Reporting 2005-06 (Version 4)_Unallocated RRP" xfId="372"/>
    <cellStyle name="_Corporate Reporting 2005-06 (Version 4)_Unallocated RRP_1" xfId="373"/>
    <cellStyle name="_Corporate Reporting 2005-06 (Version 4)_Unallocated RRP_1_Ageing of Receivables Past Due" xfId="374"/>
    <cellStyle name="_Corporate Reporting 2005-06 (Version 4)_Unallocated RRP_1_Ageing of Receivables Past Due " xfId="375"/>
    <cellStyle name="_Corporate Reporting 2005-06 (Version 4)_Unallocated RRP_1_Ageing of Receivables Past Due _1" xfId="376"/>
    <cellStyle name="_Corporate Reporting 2005-06 (Version 4)_Unallocated RRP_1_Ageing of Receivables Past Due_1" xfId="377"/>
    <cellStyle name="_Corporate Reporting 2005-06 (Version 4)_Unallocated RRP_1_Assets held for sale" xfId="378"/>
    <cellStyle name="_Corporate Reporting 2005-06 (Version 4)_Unallocated RRP_1_Contaminated Sites" xfId="379"/>
    <cellStyle name="_Corporate Reporting 2005-06 (Version 4)_Unallocated RRP_1_Prov'n for Doubtful Debts" xfId="380"/>
    <cellStyle name="_Corporate Reporting 2005-06 (Version 4)_Unallocated RRP_1_Prov'n for Doubtful Debts_1" xfId="381"/>
    <cellStyle name="_Corporate Reporting 2005-06 (Version 4)_Unallocated RRP_Ageing of Receivables Past Due" xfId="382"/>
    <cellStyle name="_Corporate Reporting 2005-06 (Version 4)_Unallocated RRP_Ageing of Receivables Past Due " xfId="383"/>
    <cellStyle name="_Corporate Reporting 2005-06 (Version 4)_Unallocated RRP_Assets held for sale" xfId="384"/>
    <cellStyle name="_Corporate Reporting 2005-06 (Version 4)_Unallocated RRP_Prov'n for Doubtful Debts" xfId="385"/>
    <cellStyle name="_Corporate Reporting 2005-06 (Version 4.1.)" xfId="386"/>
    <cellStyle name="_Corporate Reporting 2005-06 (Version 4.1.)_Ageing of Receivables Past Due" xfId="387"/>
    <cellStyle name="_Corporate Reporting 2005-06 (Version 4.1.)_Ageing of Receivables Past Due " xfId="388"/>
    <cellStyle name="_Corporate Reporting 2005-06 (Version 4.1.)_Assets held for sale" xfId="389"/>
    <cellStyle name="_Corporate Reporting 2005-06 (Version 4.1.)_NEW PRESENTATION  Unallocated0809BTA 3 " xfId="390"/>
    <cellStyle name="_Corporate Reporting 2005-06 (Version 4.1.)_NEW PRESENTATION  Unallocated0809BTA 3 _Ageing of Receivables Past Due" xfId="391"/>
    <cellStyle name="_Corporate Reporting 2005-06 (Version 4.1.)_NEW PRESENTATION  Unallocated0809BTA 3 _Ageing of Receivables Past Due " xfId="392"/>
    <cellStyle name="_Corporate Reporting 2005-06 (Version 4.1.)_NEW PRESENTATION  Unallocated0809BTA 3 _Ageing of Receivables Past Due _1" xfId="393"/>
    <cellStyle name="_Corporate Reporting 2005-06 (Version 4.1.)_NEW PRESENTATION  Unallocated0809BTA 3 _Ageing of Receivables Past Due_1" xfId="394"/>
    <cellStyle name="_Corporate Reporting 2005-06 (Version 4.1.)_NEW PRESENTATION  Unallocated0809BTA 3 _Assets held for sale" xfId="395"/>
    <cellStyle name="_Corporate Reporting 2005-06 (Version 4.1.)_NEW PRESENTATION  Unallocated0809BTA 3 _Contaminated Sites" xfId="396"/>
    <cellStyle name="_Corporate Reporting 2005-06 (Version 4.1.)_NEW PRESENTATION  Unallocated0809BTA 3 _Prov'n for Doubtful Debts" xfId="397"/>
    <cellStyle name="_Corporate Reporting 2005-06 (Version 4.1.)_NEW PRESENTATION  Unallocated0809BTA 3 _Prov'n for Doubtful Debts_1" xfId="398"/>
    <cellStyle name="_Corporate Reporting 2005-06 (Version 4.1.)_Prov'n for Doubtful Debts" xfId="399"/>
    <cellStyle name="_Corporate Reporting 2005-06 (Version 4.1.)_TotalbyBH" xfId="400"/>
    <cellStyle name="_Corporate Reporting 2005-06 (Version 4.1.)_TotalbyBH_Ageing of Receivables Past Due" xfId="401"/>
    <cellStyle name="_Corporate Reporting 2005-06 (Version 4.1.)_TotalbyBH_Ageing of Receivables Past Due " xfId="402"/>
    <cellStyle name="_Corporate Reporting 2005-06 (Version 4.1.)_TotalbyBH_Ageing of Receivables Past Due _1" xfId="403"/>
    <cellStyle name="_Corporate Reporting 2005-06 (Version 4.1.)_TotalbyBH_Ageing of Receivables Past Due_1" xfId="404"/>
    <cellStyle name="_Corporate Reporting 2005-06 (Version 4.1.)_TotalbyBH_Assets held for sale" xfId="405"/>
    <cellStyle name="_Corporate Reporting 2005-06 (Version 4.1.)_TotalbyBH_Contaminated Sites" xfId="406"/>
    <cellStyle name="_Corporate Reporting 2005-06 (Version 4.1.)_TotalbyBH_Prov'n for Doubtful Debts" xfId="407"/>
    <cellStyle name="_Corporate Reporting 2005-06 (Version 4.1.)_TotalbyBH_Prov'n for Doubtful Debts_1" xfId="408"/>
    <cellStyle name="_Corporate Reporting 2005-06 (Version 4.1.)_Unallocated RRP" xfId="409"/>
    <cellStyle name="_Corporate Reporting 2005-06 (Version 4.1.)_Unallocated RRP_1" xfId="410"/>
    <cellStyle name="_Corporate Reporting 2005-06 (Version 4.1.)_Unallocated RRP_1_Ageing of Receivables Past Due" xfId="411"/>
    <cellStyle name="_Corporate Reporting 2005-06 (Version 4.1.)_Unallocated RRP_1_Ageing of Receivables Past Due " xfId="412"/>
    <cellStyle name="_Corporate Reporting 2005-06 (Version 4.1.)_Unallocated RRP_1_Ageing of Receivables Past Due _1" xfId="413"/>
    <cellStyle name="_Corporate Reporting 2005-06 (Version 4.1.)_Unallocated RRP_1_Ageing of Receivables Past Due_1" xfId="414"/>
    <cellStyle name="_Corporate Reporting 2005-06 (Version 4.1.)_Unallocated RRP_1_Assets held for sale" xfId="415"/>
    <cellStyle name="_Corporate Reporting 2005-06 (Version 4.1.)_Unallocated RRP_1_Contaminated Sites" xfId="416"/>
    <cellStyle name="_Corporate Reporting 2005-06 (Version 4.1.)_Unallocated RRP_1_Prov'n for Doubtful Debts" xfId="417"/>
    <cellStyle name="_Corporate Reporting 2005-06 (Version 4.1.)_Unallocated RRP_1_Prov'n for Doubtful Debts_1" xfId="418"/>
    <cellStyle name="_Corporate Reporting 2005-06 (Version 4.1.)_Unallocated RRP_Ageing of Receivables Past Due" xfId="419"/>
    <cellStyle name="_Corporate Reporting 2005-06 (Version 4.1.)_Unallocated RRP_Ageing of Receivables Past Due " xfId="420"/>
    <cellStyle name="_Corporate Reporting 2005-06 (Version 4.1.)_Unallocated RRP_Assets held for sale" xfId="421"/>
    <cellStyle name="_Corporate Reporting 2005-06 (Version 4.1.)_Unallocated RRP_Prov'n for Doubtful Debts" xfId="422"/>
    <cellStyle name="_Corporate Reporting Template 2006-07  - Draft June 06" xfId="423"/>
    <cellStyle name="_Corporate Reporting Template 2006-07  - Draft June 06_Ageing of Receivables Past Due" xfId="424"/>
    <cellStyle name="_Corporate Reporting Template 2006-07  - Draft June 06_Ageing of Receivables Past Due " xfId="425"/>
    <cellStyle name="_Corporate Reporting Template 2006-07  - Draft June 06_Assets held for sale" xfId="426"/>
    <cellStyle name="_Corporate Reporting Template 2006-07  - Draft June 06_NEW PRESENTATION  Unallocated0809BTA 3 " xfId="427"/>
    <cellStyle name="_Corporate Reporting Template 2006-07  - Draft June 06_NEW PRESENTATION  Unallocated0809BTA 3 _Ageing of Receivables Past Due" xfId="428"/>
    <cellStyle name="_Corporate Reporting Template 2006-07  - Draft June 06_NEW PRESENTATION  Unallocated0809BTA 3 _Ageing of Receivables Past Due " xfId="429"/>
    <cellStyle name="_Corporate Reporting Template 2006-07  - Draft June 06_NEW PRESENTATION  Unallocated0809BTA 3 _Ageing of Receivables Past Due _1" xfId="430"/>
    <cellStyle name="_Corporate Reporting Template 2006-07  - Draft June 06_NEW PRESENTATION  Unallocated0809BTA 3 _Ageing of Receivables Past Due_1" xfId="431"/>
    <cellStyle name="_Corporate Reporting Template 2006-07  - Draft June 06_NEW PRESENTATION  Unallocated0809BTA 3 _Assets held for sale" xfId="432"/>
    <cellStyle name="_Corporate Reporting Template 2006-07  - Draft June 06_NEW PRESENTATION  Unallocated0809BTA 3 _Contaminated Sites" xfId="433"/>
    <cellStyle name="_Corporate Reporting Template 2006-07  - Draft June 06_NEW PRESENTATION  Unallocated0809BTA 3 _Prov'n for Doubtful Debts" xfId="434"/>
    <cellStyle name="_Corporate Reporting Template 2006-07  - Draft June 06_NEW PRESENTATION  Unallocated0809BTA 3 _Prov'n for Doubtful Debts_1" xfId="435"/>
    <cellStyle name="_Corporate Reporting Template 2006-07  - Draft June 06_Prov'n for Doubtful Debts" xfId="436"/>
    <cellStyle name="_Corporate Reporting Template 2006-07  - Draft June 06_TotalbyBH" xfId="437"/>
    <cellStyle name="_Corporate Reporting Template 2006-07  - Draft June 06_TotalbyBH_Ageing of Receivables Past Due" xfId="438"/>
    <cellStyle name="_Corporate Reporting Template 2006-07  - Draft June 06_TotalbyBH_Ageing of Receivables Past Due " xfId="439"/>
    <cellStyle name="_Corporate Reporting Template 2006-07  - Draft June 06_TotalbyBH_Ageing of Receivables Past Due _1" xfId="440"/>
    <cellStyle name="_Corporate Reporting Template 2006-07  - Draft June 06_TotalbyBH_Ageing of Receivables Past Due_1" xfId="441"/>
    <cellStyle name="_Corporate Reporting Template 2006-07  - Draft June 06_TotalbyBH_Assets held for sale" xfId="442"/>
    <cellStyle name="_Corporate Reporting Template 2006-07  - Draft June 06_TotalbyBH_Contaminated Sites" xfId="443"/>
    <cellStyle name="_Corporate Reporting Template 2006-07  - Draft June 06_TotalbyBH_Prov'n for Doubtful Debts" xfId="444"/>
    <cellStyle name="_Corporate Reporting Template 2006-07  - Draft June 06_TotalbyBH_Prov'n for Doubtful Debts_1" xfId="445"/>
    <cellStyle name="_Corporate Reporting Template 2006-07  - Draft June 06_Unallocated RRP" xfId="446"/>
    <cellStyle name="_Corporate Reporting Template 2006-07  - Draft June 06_Unallocated RRP_1" xfId="447"/>
    <cellStyle name="_Corporate Reporting Template 2006-07  - Draft June 06_Unallocated RRP_1_Ageing of Receivables Past Due" xfId="448"/>
    <cellStyle name="_Corporate Reporting Template 2006-07  - Draft June 06_Unallocated RRP_1_Ageing of Receivables Past Due " xfId="449"/>
    <cellStyle name="_Corporate Reporting Template 2006-07  - Draft June 06_Unallocated RRP_1_Ageing of Receivables Past Due _1" xfId="450"/>
    <cellStyle name="_Corporate Reporting Template 2006-07  - Draft June 06_Unallocated RRP_1_Ageing of Receivables Past Due_1" xfId="451"/>
    <cellStyle name="_Corporate Reporting Template 2006-07  - Draft June 06_Unallocated RRP_1_Assets held for sale" xfId="452"/>
    <cellStyle name="_Corporate Reporting Template 2006-07  - Draft June 06_Unallocated RRP_1_Contaminated Sites" xfId="453"/>
    <cellStyle name="_Corporate Reporting Template 2006-07  - Draft June 06_Unallocated RRP_1_Prov'n for Doubtful Debts" xfId="454"/>
    <cellStyle name="_Corporate Reporting Template 2006-07  - Draft June 06_Unallocated RRP_1_Prov'n for Doubtful Debts_1" xfId="455"/>
    <cellStyle name="_Corporate Reporting Template 2006-07  - Draft June 06_Unallocated RRP_Ageing of Receivables Past Due" xfId="456"/>
    <cellStyle name="_Corporate Reporting Template 2006-07  - Draft June 06_Unallocated RRP_Ageing of Receivables Past Due " xfId="457"/>
    <cellStyle name="_Corporate Reporting Template 2006-07  - Draft June 06_Unallocated RRP_Assets held for sale" xfId="458"/>
    <cellStyle name="_Corporate Reporting Template 2006-07  - Draft June 06_Unallocated RRP_Prov'n for Doubtful Debts" xfId="459"/>
    <cellStyle name="_Cover" xfId="460"/>
    <cellStyle name="_Cover 2" xfId="461"/>
    <cellStyle name="_Dental Corporate Reporting 2006-07  - Master Template V1" xfId="462"/>
    <cellStyle name="_Dental Corporate Reporting 2006-07  - Master Template V1_Ageing of Receivables Past Due" xfId="463"/>
    <cellStyle name="_Dental Corporate Reporting 2006-07  - Master Template V1_Ageing of Receivables Past Due " xfId="464"/>
    <cellStyle name="_Dental Corporate Reporting 2006-07  - Master Template V1_Assets held for sale" xfId="465"/>
    <cellStyle name="_Dental Corporate Reporting 2006-07  - Master Template V1_NEW PRESENTATION  Unallocated0809BTA 3 " xfId="466"/>
    <cellStyle name="_Dental Corporate Reporting 2006-07  - Master Template V1_NEW PRESENTATION  Unallocated0809BTA 3 _Ageing of Receivables Past Due" xfId="467"/>
    <cellStyle name="_Dental Corporate Reporting 2006-07  - Master Template V1_NEW PRESENTATION  Unallocated0809BTA 3 _Ageing of Receivables Past Due " xfId="468"/>
    <cellStyle name="_Dental Corporate Reporting 2006-07  - Master Template V1_NEW PRESENTATION  Unallocated0809BTA 3 _Ageing of Receivables Past Due _1" xfId="469"/>
    <cellStyle name="_Dental Corporate Reporting 2006-07  - Master Template V1_NEW PRESENTATION  Unallocated0809BTA 3 _Ageing of Receivables Past Due_1" xfId="470"/>
    <cellStyle name="_Dental Corporate Reporting 2006-07  - Master Template V1_NEW PRESENTATION  Unallocated0809BTA 3 _Assets held for sale" xfId="471"/>
    <cellStyle name="_Dental Corporate Reporting 2006-07  - Master Template V1_NEW PRESENTATION  Unallocated0809BTA 3 _Contaminated Sites" xfId="472"/>
    <cellStyle name="_Dental Corporate Reporting 2006-07  - Master Template V1_NEW PRESENTATION  Unallocated0809BTA 3 _Prov'n for Doubtful Debts" xfId="473"/>
    <cellStyle name="_Dental Corporate Reporting 2006-07  - Master Template V1_NEW PRESENTATION  Unallocated0809BTA 3 _Prov'n for Doubtful Debts_1" xfId="474"/>
    <cellStyle name="_Dental Corporate Reporting 2006-07  - Master Template V1_Prov'n for Doubtful Debts" xfId="475"/>
    <cellStyle name="_Dental Corporate Reporting 2006-07  - Master Template V1_TotalbyBH" xfId="476"/>
    <cellStyle name="_Dental Corporate Reporting 2006-07  - Master Template V1_TotalbyBH_Ageing of Receivables Past Due" xfId="477"/>
    <cellStyle name="_Dental Corporate Reporting 2006-07  - Master Template V1_TotalbyBH_Ageing of Receivables Past Due " xfId="478"/>
    <cellStyle name="_Dental Corporate Reporting 2006-07  - Master Template V1_TotalbyBH_Ageing of Receivables Past Due _1" xfId="479"/>
    <cellStyle name="_Dental Corporate Reporting 2006-07  - Master Template V1_TotalbyBH_Ageing of Receivables Past Due_1" xfId="480"/>
    <cellStyle name="_Dental Corporate Reporting 2006-07  - Master Template V1_TotalbyBH_Assets held for sale" xfId="481"/>
    <cellStyle name="_Dental Corporate Reporting 2006-07  - Master Template V1_TotalbyBH_Contaminated Sites" xfId="482"/>
    <cellStyle name="_Dental Corporate Reporting 2006-07  - Master Template V1_TotalbyBH_Prov'n for Doubtful Debts" xfId="483"/>
    <cellStyle name="_Dental Corporate Reporting 2006-07  - Master Template V1_TotalbyBH_Prov'n for Doubtful Debts_1" xfId="484"/>
    <cellStyle name="_Dental Corporate Reporting 2006-07  - Master Template V1_Unallocated RRP" xfId="485"/>
    <cellStyle name="_Dental Corporate Reporting 2006-07  - Master Template V1_Unallocated RRP_1" xfId="486"/>
    <cellStyle name="_Dental Corporate Reporting 2006-07  - Master Template V1_Unallocated RRP_1_Ageing of Receivables Past Due" xfId="487"/>
    <cellStyle name="_Dental Corporate Reporting 2006-07  - Master Template V1_Unallocated RRP_1_Ageing of Receivables Past Due " xfId="488"/>
    <cellStyle name="_Dental Corporate Reporting 2006-07  - Master Template V1_Unallocated RRP_1_Ageing of Receivables Past Due _1" xfId="489"/>
    <cellStyle name="_Dental Corporate Reporting 2006-07  - Master Template V1_Unallocated RRP_1_Ageing of Receivables Past Due_1" xfId="490"/>
    <cellStyle name="_Dental Corporate Reporting 2006-07  - Master Template V1_Unallocated RRP_1_Assets held for sale" xfId="491"/>
    <cellStyle name="_Dental Corporate Reporting 2006-07  - Master Template V1_Unallocated RRP_1_Contaminated Sites" xfId="492"/>
    <cellStyle name="_Dental Corporate Reporting 2006-07  - Master Template V1_Unallocated RRP_1_Prov'n for Doubtful Debts" xfId="493"/>
    <cellStyle name="_Dental Corporate Reporting 2006-07  - Master Template V1_Unallocated RRP_1_Prov'n for Doubtful Debts_1" xfId="494"/>
    <cellStyle name="_Dental Corporate Reporting 2006-07  - Master Template V1_Unallocated RRP_Ageing of Receivables Past Due" xfId="495"/>
    <cellStyle name="_Dental Corporate Reporting 2006-07  - Master Template V1_Unallocated RRP_Ageing of Receivables Past Due " xfId="496"/>
    <cellStyle name="_Dental Corporate Reporting 2006-07  - Master Template V1_Unallocated RRP_Assets held for sale" xfId="497"/>
    <cellStyle name="_Dental Corporate Reporting 2006-07  - Master Template V1_Unallocated RRP_Prov'n for Doubtful Debts" xfId="498"/>
    <cellStyle name="_Info" xfId="499"/>
    <cellStyle name="_Info 2" xfId="500"/>
    <cellStyle name="_Measures Detail" xfId="501"/>
    <cellStyle name="_Measures Detail_Ageing of Receivables Past Due" xfId="502"/>
    <cellStyle name="_Measures Detail_Ageing of Receivables Past Due " xfId="503"/>
    <cellStyle name="_Measures Detail_Assets held for sale" xfId="504"/>
    <cellStyle name="_Measures Detail_NEW PRESENTATION  Unallocated0809BTA 3 " xfId="505"/>
    <cellStyle name="_Measures Detail_NEW PRESENTATION  Unallocated0809BTA 3 _Ageing of Receivables Past Due" xfId="506"/>
    <cellStyle name="_Measures Detail_NEW PRESENTATION  Unallocated0809BTA 3 _Ageing of Receivables Past Due " xfId="507"/>
    <cellStyle name="_Measures Detail_NEW PRESENTATION  Unallocated0809BTA 3 _Ageing of Receivables Past Due _1" xfId="508"/>
    <cellStyle name="_Measures Detail_NEW PRESENTATION  Unallocated0809BTA 3 _Ageing of Receivables Past Due_1" xfId="509"/>
    <cellStyle name="_Measures Detail_NEW PRESENTATION  Unallocated0809BTA 3 _Assets held for sale" xfId="510"/>
    <cellStyle name="_Measures Detail_NEW PRESENTATION  Unallocated0809BTA 3 _Contaminated Sites" xfId="511"/>
    <cellStyle name="_Measures Detail_NEW PRESENTATION  Unallocated0809BTA 3 _Prov'n for Doubtful Debts" xfId="512"/>
    <cellStyle name="_Measures Detail_NEW PRESENTATION  Unallocated0809BTA 3 _Prov'n for Doubtful Debts_1" xfId="513"/>
    <cellStyle name="_Measures Detail_Prov'n for Doubtful Debts" xfId="514"/>
    <cellStyle name="_Measures Detail_TotalbyBH" xfId="515"/>
    <cellStyle name="_Measures Detail_TotalbyBH_Ageing of Receivables Past Due" xfId="516"/>
    <cellStyle name="_Measures Detail_TotalbyBH_Ageing of Receivables Past Due " xfId="517"/>
    <cellStyle name="_Measures Detail_TotalbyBH_Ageing of Receivables Past Due _1" xfId="518"/>
    <cellStyle name="_Measures Detail_TotalbyBH_Ageing of Receivables Past Due_1" xfId="519"/>
    <cellStyle name="_Measures Detail_TotalbyBH_Assets held for sale" xfId="520"/>
    <cellStyle name="_Measures Detail_TotalbyBH_Contaminated Sites" xfId="521"/>
    <cellStyle name="_Measures Detail_TotalbyBH_Prov'n for Doubtful Debts" xfId="522"/>
    <cellStyle name="_Measures Detail_TotalbyBH_Prov'n for Doubtful Debts_1" xfId="523"/>
    <cellStyle name="_Measures Detail_Unallocated RRP" xfId="524"/>
    <cellStyle name="_Measures Detail_Unallocated RRP_1" xfId="525"/>
    <cellStyle name="_Measures Detail_Unallocated RRP_1_Ageing of Receivables Past Due" xfId="526"/>
    <cellStyle name="_Measures Detail_Unallocated RRP_1_Ageing of Receivables Past Due " xfId="527"/>
    <cellStyle name="_Measures Detail_Unallocated RRP_1_Ageing of Receivables Past Due _1" xfId="528"/>
    <cellStyle name="_Measures Detail_Unallocated RRP_1_Ageing of Receivables Past Due_1" xfId="529"/>
    <cellStyle name="_Measures Detail_Unallocated RRP_1_Assets held for sale" xfId="530"/>
    <cellStyle name="_Measures Detail_Unallocated RRP_1_Contaminated Sites" xfId="531"/>
    <cellStyle name="_Measures Detail_Unallocated RRP_1_Prov'n for Doubtful Debts" xfId="532"/>
    <cellStyle name="_Measures Detail_Unallocated RRP_1_Prov'n for Doubtful Debts_1" xfId="533"/>
    <cellStyle name="_Measures Detail_Unallocated RRP_Ageing of Receivables Past Due" xfId="534"/>
    <cellStyle name="_Measures Detail_Unallocated RRP_Ageing of Receivables Past Due " xfId="535"/>
    <cellStyle name="_Measures Detail_Unallocated RRP_Assets held for sale" xfId="536"/>
    <cellStyle name="_Measures Detail_Unallocated RRP_Prov'n for Doubtful Debts" xfId="537"/>
    <cellStyle name="_Payroll Detail" xfId="538"/>
    <cellStyle name="_Payroll Detail_Ageing of Receivables Past Due" xfId="539"/>
    <cellStyle name="_Payroll Detail_Ageing of Receivables Past Due " xfId="540"/>
    <cellStyle name="_Payroll Detail_Ageing of Receivables Past Due _1" xfId="541"/>
    <cellStyle name="_Payroll Detail_Ageing of Receivables Past Due_1" xfId="542"/>
    <cellStyle name="_Payroll Detail_Asset Purchase Clearing" xfId="543"/>
    <cellStyle name="_Payroll Detail_Asset Purchase Clearing 2" xfId="544"/>
    <cellStyle name="_Payroll Detail_Assets held for sale" xfId="545"/>
    <cellStyle name="_Payroll Detail_Contaminated Sites" xfId="546"/>
    <cellStyle name="_Payroll Detail_Gfields SE" xfId="547"/>
    <cellStyle name="_Payroll Detail_Gfields SE_1" xfId="548"/>
    <cellStyle name="_Payroll Detail_Gfields SE_1 2" xfId="549"/>
    <cellStyle name="_Payroll Detail_Gfields SE_Ageing of Receivables Past Due" xfId="550"/>
    <cellStyle name="_Payroll Detail_Gfields SE_Ageing of Receivables Past Due " xfId="551"/>
    <cellStyle name="_Payroll Detail_Gfields SE_Assets held for sale" xfId="552"/>
    <cellStyle name="_Payroll Detail_Gfields SE_Prov'n for Doubtful Debts" xfId="553"/>
    <cellStyle name="_Payroll Detail_Prov'n for Doubtful Debts" xfId="554"/>
    <cellStyle name="_Payroll Detail_Prov'n for Doubtful Debts_1" xfId="555"/>
    <cellStyle name="_Payroll Detail_South West + AO" xfId="556"/>
    <cellStyle name="_Payroll Detail_South West + AO 2" xfId="557"/>
    <cellStyle name="_Payroll Detail_Wheatbelt" xfId="558"/>
    <cellStyle name="_Payroll Detail_Wheatbelt_Ageing of Receivables Past Due" xfId="559"/>
    <cellStyle name="_Payroll Detail_Wheatbelt_Ageing of Receivables Past Due " xfId="560"/>
    <cellStyle name="_Payroll Detail_Wheatbelt_Assets held for sale" xfId="561"/>
    <cellStyle name="_Payroll Detail_Wheatbelt_Prov'n for Doubtful Debts" xfId="562"/>
    <cellStyle name="_Payroll Detail_Work In Progress" xfId="563"/>
    <cellStyle name="_Payroll Detail_Work In Progress 2" xfId="564"/>
    <cellStyle name="_Pilbara Balance Sheet Reconcliations with supports Jun-08" xfId="565"/>
    <cellStyle name="_Pilbara Balance Sheet Reconcliations with supports Jun-08_Ageing of Receivables Past Due" xfId="566"/>
    <cellStyle name="_Pilbara Balance Sheet Reconcliations with supports Jun-08_Ageing of Receivables Past Due " xfId="567"/>
    <cellStyle name="_Pilbara Balance Sheet Reconcliations with supports Jun-08_Assets held for sale" xfId="568"/>
    <cellStyle name="_Pilbara Balance Sheet Reconcliations with supports Jun-08_Prov'n for Doubtful Debts" xfId="569"/>
    <cellStyle name="_Sheet2" xfId="570"/>
    <cellStyle name="_Sheet2_Ageing of Receivables Past Due" xfId="571"/>
    <cellStyle name="_Sheet2_Ageing of Receivables Past Due " xfId="572"/>
    <cellStyle name="_Sheet2_Assets held for sale" xfId="573"/>
    <cellStyle name="_Sheet2_NEW PRESENTATION  Unallocated0809BTA 3 " xfId="574"/>
    <cellStyle name="_Sheet2_NEW PRESENTATION  Unallocated0809BTA 3 _Ageing of Receivables Past Due" xfId="575"/>
    <cellStyle name="_Sheet2_NEW PRESENTATION  Unallocated0809BTA 3 _Ageing of Receivables Past Due " xfId="576"/>
    <cellStyle name="_Sheet2_NEW PRESENTATION  Unallocated0809BTA 3 _Ageing of Receivables Past Due _1" xfId="577"/>
    <cellStyle name="_Sheet2_NEW PRESENTATION  Unallocated0809BTA 3 _Ageing of Receivables Past Due_1" xfId="578"/>
    <cellStyle name="_Sheet2_NEW PRESENTATION  Unallocated0809BTA 3 _Assets held for sale" xfId="579"/>
    <cellStyle name="_Sheet2_NEW PRESENTATION  Unallocated0809BTA 3 _Contaminated Sites" xfId="580"/>
    <cellStyle name="_Sheet2_NEW PRESENTATION  Unallocated0809BTA 3 _Prov'n for Doubtful Debts" xfId="581"/>
    <cellStyle name="_Sheet2_NEW PRESENTATION  Unallocated0809BTA 3 _Prov'n for Doubtful Debts_1" xfId="582"/>
    <cellStyle name="_Sheet2_Prov'n for Doubtful Debts" xfId="583"/>
    <cellStyle name="_Sheet2_TotalbyBH" xfId="584"/>
    <cellStyle name="_Sheet2_TotalbyBH_Ageing of Receivables Past Due" xfId="585"/>
    <cellStyle name="_Sheet2_TotalbyBH_Ageing of Receivables Past Due " xfId="586"/>
    <cellStyle name="_Sheet2_TotalbyBH_Ageing of Receivables Past Due _1" xfId="587"/>
    <cellStyle name="_Sheet2_TotalbyBH_Ageing of Receivables Past Due_1" xfId="588"/>
    <cellStyle name="_Sheet2_TotalbyBH_Assets held for sale" xfId="589"/>
    <cellStyle name="_Sheet2_TotalbyBH_Contaminated Sites" xfId="590"/>
    <cellStyle name="_Sheet2_TotalbyBH_Prov'n for Doubtful Debts" xfId="591"/>
    <cellStyle name="_Sheet2_TotalbyBH_Prov'n for Doubtful Debts_1" xfId="592"/>
    <cellStyle name="_Sheet2_Unallocated RRP" xfId="593"/>
    <cellStyle name="_Sheet2_Unallocated RRP_1" xfId="594"/>
    <cellStyle name="_Sheet2_Unallocated RRP_1_Ageing of Receivables Past Due" xfId="595"/>
    <cellStyle name="_Sheet2_Unallocated RRP_1_Ageing of Receivables Past Due " xfId="596"/>
    <cellStyle name="_Sheet2_Unallocated RRP_1_Ageing of Receivables Past Due _1" xfId="597"/>
    <cellStyle name="_Sheet2_Unallocated RRP_1_Ageing of Receivables Past Due_1" xfId="598"/>
    <cellStyle name="_Sheet2_Unallocated RRP_1_Assets held for sale" xfId="599"/>
    <cellStyle name="_Sheet2_Unallocated RRP_1_Contaminated Sites" xfId="600"/>
    <cellStyle name="_Sheet2_Unallocated RRP_1_Prov'n for Doubtful Debts" xfId="601"/>
    <cellStyle name="_Sheet2_Unallocated RRP_1_Prov'n for Doubtful Debts_1" xfId="602"/>
    <cellStyle name="_Sheet2_Unallocated RRP_Ageing of Receivables Past Due" xfId="603"/>
    <cellStyle name="_Sheet2_Unallocated RRP_Ageing of Receivables Past Due " xfId="604"/>
    <cellStyle name="_Sheet2_Unallocated RRP_Assets held for sale" xfId="605"/>
    <cellStyle name="_Sheet2_Unallocated RRP_Prov'n for Doubtful Debts" xfId="606"/>
    <cellStyle name="_SPA DS" xfId="607"/>
    <cellStyle name="_SPA DS_Ageing of Receivables Past Due" xfId="608"/>
    <cellStyle name="_SPA DS_Ageing of Receivables Past Due " xfId="609"/>
    <cellStyle name="_SPA DS_Assets held for sale" xfId="610"/>
    <cellStyle name="_SPA DS_NEW PRESENTATION  Unallocated0809BTA 3 " xfId="611"/>
    <cellStyle name="_SPA DS_NEW PRESENTATION  Unallocated0809BTA 3 _Ageing of Receivables Past Due" xfId="612"/>
    <cellStyle name="_SPA DS_NEW PRESENTATION  Unallocated0809BTA 3 _Ageing of Receivables Past Due " xfId="613"/>
    <cellStyle name="_SPA DS_NEW PRESENTATION  Unallocated0809BTA 3 _Ageing of Receivables Past Due _1" xfId="614"/>
    <cellStyle name="_SPA DS_NEW PRESENTATION  Unallocated0809BTA 3 _Ageing of Receivables Past Due_1" xfId="615"/>
    <cellStyle name="_SPA DS_NEW PRESENTATION  Unallocated0809BTA 3 _Assets held for sale" xfId="616"/>
    <cellStyle name="_SPA DS_NEW PRESENTATION  Unallocated0809BTA 3 _Contaminated Sites" xfId="617"/>
    <cellStyle name="_SPA DS_NEW PRESENTATION  Unallocated0809BTA 3 _Prov'n for Doubtful Debts" xfId="618"/>
    <cellStyle name="_SPA DS_NEW PRESENTATION  Unallocated0809BTA 3 _Prov'n for Doubtful Debts_1" xfId="619"/>
    <cellStyle name="_SPA DS_Prov'n for Doubtful Debts" xfId="620"/>
    <cellStyle name="_SPA DS_TotalbyBH" xfId="621"/>
    <cellStyle name="_SPA DS_TotalbyBH_Ageing of Receivables Past Due" xfId="622"/>
    <cellStyle name="_SPA DS_TotalbyBH_Ageing of Receivables Past Due " xfId="623"/>
    <cellStyle name="_SPA DS_TotalbyBH_Ageing of Receivables Past Due _1" xfId="624"/>
    <cellStyle name="_SPA DS_TotalbyBH_Ageing of Receivables Past Due_1" xfId="625"/>
    <cellStyle name="_SPA DS_TotalbyBH_Assets held for sale" xfId="626"/>
    <cellStyle name="_SPA DS_TotalbyBH_Contaminated Sites" xfId="627"/>
    <cellStyle name="_SPA DS_TotalbyBH_Prov'n for Doubtful Debts" xfId="628"/>
    <cellStyle name="_SPA DS_TotalbyBH_Prov'n for Doubtful Debts_1" xfId="629"/>
    <cellStyle name="_SPA DS_Unallocated RRP" xfId="630"/>
    <cellStyle name="_SPA DS_Unallocated RRP_1" xfId="631"/>
    <cellStyle name="_SPA DS_Unallocated RRP_1_Ageing of Receivables Past Due" xfId="632"/>
    <cellStyle name="_SPA DS_Unallocated RRP_1_Ageing of Receivables Past Due " xfId="633"/>
    <cellStyle name="_SPA DS_Unallocated RRP_1_Ageing of Receivables Past Due _1" xfId="634"/>
    <cellStyle name="_SPA DS_Unallocated RRP_1_Ageing of Receivables Past Due_1" xfId="635"/>
    <cellStyle name="_SPA DS_Unallocated RRP_1_Assets held for sale" xfId="636"/>
    <cellStyle name="_SPA DS_Unallocated RRP_1_Contaminated Sites" xfId="637"/>
    <cellStyle name="_SPA DS_Unallocated RRP_1_Prov'n for Doubtful Debts" xfId="638"/>
    <cellStyle name="_SPA DS_Unallocated RRP_1_Prov'n for Doubtful Debts_1" xfId="639"/>
    <cellStyle name="_SPA DS_Unallocated RRP_Ageing of Receivables Past Due" xfId="640"/>
    <cellStyle name="_SPA DS_Unallocated RRP_Ageing of Receivables Past Due " xfId="641"/>
    <cellStyle name="_SPA DS_Unallocated RRP_Assets held for sale" xfId="642"/>
    <cellStyle name="_SPA DS_Unallocated RRP_Prov'n for Doubtful Debts" xfId="643"/>
    <cellStyle name="_Work In Progress" xfId="644"/>
    <cellStyle name="_Work In Progress_Ageing of Receivables Past Due" xfId="645"/>
    <cellStyle name="_Work In Progress_Ageing of Receivables Past Due " xfId="646"/>
    <cellStyle name="_Work In Progress_Assets held for sale" xfId="647"/>
    <cellStyle name="_Work In Progress_Prov'n for Doubtful Debts" xfId="648"/>
    <cellStyle name="20% - Accent1 10" xfId="649"/>
    <cellStyle name="20% - Accent1 11" xfId="650"/>
    <cellStyle name="20% - Accent1 12" xfId="651"/>
    <cellStyle name="20% - Accent1 13" xfId="652"/>
    <cellStyle name="20% - Accent1 2" xfId="1"/>
    <cellStyle name="20% - Accent1 2 2" xfId="653"/>
    <cellStyle name="20% - Accent1 2 2 2" xfId="654"/>
    <cellStyle name="20% - Accent1 2 2 2 2" xfId="655"/>
    <cellStyle name="20% - Accent1 2 2 3" xfId="656"/>
    <cellStyle name="20% - Accent1 2 3" xfId="657"/>
    <cellStyle name="20% - Accent1 2 3 2" xfId="658"/>
    <cellStyle name="20% - Accent1 2 4" xfId="659"/>
    <cellStyle name="20% - Accent1 2 5" xfId="660"/>
    <cellStyle name="20% - Accent1 2 6" xfId="661"/>
    <cellStyle name="20% - Accent1 3" xfId="662"/>
    <cellStyle name="20% - Accent1 3 2" xfId="663"/>
    <cellStyle name="20% - Accent1 3 2 2" xfId="664"/>
    <cellStyle name="20% - Accent1 3 2 2 2" xfId="665"/>
    <cellStyle name="20% - Accent1 3 2 3" xfId="666"/>
    <cellStyle name="20% - Accent1 3 3" xfId="667"/>
    <cellStyle name="20% - Accent1 3 3 2" xfId="668"/>
    <cellStyle name="20% - Accent1 3 4" xfId="669"/>
    <cellStyle name="20% - Accent1 3 5" xfId="670"/>
    <cellStyle name="20% - Accent1 4" xfId="671"/>
    <cellStyle name="20% - Accent1 4 2" xfId="672"/>
    <cellStyle name="20% - Accent1 4 2 2" xfId="673"/>
    <cellStyle name="20% - Accent1 4 3" xfId="674"/>
    <cellStyle name="20% - Accent1 4 4" xfId="675"/>
    <cellStyle name="20% - Accent1 5" xfId="676"/>
    <cellStyle name="20% - Accent1 5 2" xfId="677"/>
    <cellStyle name="20% - Accent1 5 2 2" xfId="678"/>
    <cellStyle name="20% - Accent1 5 3" xfId="679"/>
    <cellStyle name="20% - Accent1 6" xfId="680"/>
    <cellStyle name="20% - Accent1 6 2" xfId="681"/>
    <cellStyle name="20% - Accent1 6 2 2" xfId="682"/>
    <cellStyle name="20% - Accent1 6 3" xfId="683"/>
    <cellStyle name="20% - Accent1 7" xfId="684"/>
    <cellStyle name="20% - Accent1 7 2" xfId="685"/>
    <cellStyle name="20% - Accent1 8" xfId="686"/>
    <cellStyle name="20% - Accent1 8 2" xfId="687"/>
    <cellStyle name="20% - Accent1 9" xfId="688"/>
    <cellStyle name="20% - Accent2 10" xfId="689"/>
    <cellStyle name="20% - Accent2 11" xfId="690"/>
    <cellStyle name="20% - Accent2 12" xfId="691"/>
    <cellStyle name="20% - Accent2 13" xfId="692"/>
    <cellStyle name="20% - Accent2 2" xfId="2"/>
    <cellStyle name="20% - Accent2 2 2" xfId="693"/>
    <cellStyle name="20% - Accent2 2 2 2" xfId="694"/>
    <cellStyle name="20% - Accent2 2 2 2 2" xfId="695"/>
    <cellStyle name="20% - Accent2 2 2 3" xfId="696"/>
    <cellStyle name="20% - Accent2 2 3" xfId="697"/>
    <cellStyle name="20% - Accent2 2 3 2" xfId="698"/>
    <cellStyle name="20% - Accent2 2 4" xfId="699"/>
    <cellStyle name="20% - Accent2 2 5" xfId="700"/>
    <cellStyle name="20% - Accent2 2 6" xfId="701"/>
    <cellStyle name="20% - Accent2 3" xfId="702"/>
    <cellStyle name="20% - Accent2 3 2" xfId="703"/>
    <cellStyle name="20% - Accent2 3 2 2" xfId="704"/>
    <cellStyle name="20% - Accent2 3 2 2 2" xfId="705"/>
    <cellStyle name="20% - Accent2 3 2 3" xfId="706"/>
    <cellStyle name="20% - Accent2 3 3" xfId="707"/>
    <cellStyle name="20% - Accent2 3 3 2" xfId="708"/>
    <cellStyle name="20% - Accent2 3 4" xfId="709"/>
    <cellStyle name="20% - Accent2 3 5" xfId="710"/>
    <cellStyle name="20% - Accent2 4" xfId="711"/>
    <cellStyle name="20% - Accent2 4 2" xfId="712"/>
    <cellStyle name="20% - Accent2 4 2 2" xfId="713"/>
    <cellStyle name="20% - Accent2 4 3" xfId="714"/>
    <cellStyle name="20% - Accent2 5" xfId="715"/>
    <cellStyle name="20% - Accent2 5 2" xfId="716"/>
    <cellStyle name="20% - Accent2 5 2 2" xfId="717"/>
    <cellStyle name="20% - Accent2 5 3" xfId="718"/>
    <cellStyle name="20% - Accent2 6" xfId="719"/>
    <cellStyle name="20% - Accent2 6 2" xfId="720"/>
    <cellStyle name="20% - Accent2 6 2 2" xfId="721"/>
    <cellStyle name="20% - Accent2 6 3" xfId="722"/>
    <cellStyle name="20% - Accent2 7" xfId="723"/>
    <cellStyle name="20% - Accent2 7 2" xfId="724"/>
    <cellStyle name="20% - Accent2 8" xfId="725"/>
    <cellStyle name="20% - Accent2 8 2" xfId="726"/>
    <cellStyle name="20% - Accent2 9" xfId="727"/>
    <cellStyle name="20% - Accent3 10" xfId="728"/>
    <cellStyle name="20% - Accent3 11" xfId="729"/>
    <cellStyle name="20% - Accent3 12" xfId="730"/>
    <cellStyle name="20% - Accent3 13" xfId="731"/>
    <cellStyle name="20% - Accent3 2" xfId="3"/>
    <cellStyle name="20% - Accent3 2 2" xfId="732"/>
    <cellStyle name="20% - Accent3 2 2 2" xfId="733"/>
    <cellStyle name="20% - Accent3 2 2 2 2" xfId="734"/>
    <cellStyle name="20% - Accent3 2 2 3" xfId="735"/>
    <cellStyle name="20% - Accent3 2 3" xfId="736"/>
    <cellStyle name="20% - Accent3 2 3 2" xfId="737"/>
    <cellStyle name="20% - Accent3 2 4" xfId="738"/>
    <cellStyle name="20% - Accent3 2 5" xfId="739"/>
    <cellStyle name="20% - Accent3 2 6" xfId="740"/>
    <cellStyle name="20% - Accent3 3" xfId="741"/>
    <cellStyle name="20% - Accent3 3 2" xfId="742"/>
    <cellStyle name="20% - Accent3 3 2 2" xfId="743"/>
    <cellStyle name="20% - Accent3 3 2 2 2" xfId="744"/>
    <cellStyle name="20% - Accent3 3 2 3" xfId="745"/>
    <cellStyle name="20% - Accent3 3 3" xfId="746"/>
    <cellStyle name="20% - Accent3 3 3 2" xfId="747"/>
    <cellStyle name="20% - Accent3 3 4" xfId="748"/>
    <cellStyle name="20% - Accent3 3 5" xfId="749"/>
    <cellStyle name="20% - Accent3 4" xfId="750"/>
    <cellStyle name="20% - Accent3 4 2" xfId="751"/>
    <cellStyle name="20% - Accent3 4 2 2" xfId="752"/>
    <cellStyle name="20% - Accent3 4 3" xfId="753"/>
    <cellStyle name="20% - Accent3 5" xfId="754"/>
    <cellStyle name="20% - Accent3 5 2" xfId="755"/>
    <cellStyle name="20% - Accent3 5 2 2" xfId="756"/>
    <cellStyle name="20% - Accent3 5 3" xfId="757"/>
    <cellStyle name="20% - Accent3 6" xfId="758"/>
    <cellStyle name="20% - Accent3 6 2" xfId="759"/>
    <cellStyle name="20% - Accent3 6 2 2" xfId="760"/>
    <cellStyle name="20% - Accent3 6 3" xfId="761"/>
    <cellStyle name="20% - Accent3 7" xfId="762"/>
    <cellStyle name="20% - Accent3 7 2" xfId="763"/>
    <cellStyle name="20% - Accent3 8" xfId="764"/>
    <cellStyle name="20% - Accent3 8 2" xfId="765"/>
    <cellStyle name="20% - Accent3 9" xfId="766"/>
    <cellStyle name="20% - Accent4 10" xfId="767"/>
    <cellStyle name="20% - Accent4 11" xfId="768"/>
    <cellStyle name="20% - Accent4 12" xfId="769"/>
    <cellStyle name="20% - Accent4 13" xfId="770"/>
    <cellStyle name="20% - Accent4 2" xfId="4"/>
    <cellStyle name="20% - Accent4 2 2" xfId="771"/>
    <cellStyle name="20% - Accent4 2 2 2" xfId="772"/>
    <cellStyle name="20% - Accent4 2 2 2 2" xfId="773"/>
    <cellStyle name="20% - Accent4 2 2 3" xfId="774"/>
    <cellStyle name="20% - Accent4 2 3" xfId="775"/>
    <cellStyle name="20% - Accent4 2 3 2" xfId="776"/>
    <cellStyle name="20% - Accent4 2 4" xfId="777"/>
    <cellStyle name="20% - Accent4 2 5" xfId="778"/>
    <cellStyle name="20% - Accent4 2 6" xfId="779"/>
    <cellStyle name="20% - Accent4 3" xfId="780"/>
    <cellStyle name="20% - Accent4 3 2" xfId="781"/>
    <cellStyle name="20% - Accent4 3 2 2" xfId="782"/>
    <cellStyle name="20% - Accent4 3 2 2 2" xfId="783"/>
    <cellStyle name="20% - Accent4 3 2 3" xfId="784"/>
    <cellStyle name="20% - Accent4 3 3" xfId="785"/>
    <cellStyle name="20% - Accent4 3 3 2" xfId="786"/>
    <cellStyle name="20% - Accent4 3 4" xfId="787"/>
    <cellStyle name="20% - Accent4 3 5" xfId="788"/>
    <cellStyle name="20% - Accent4 4" xfId="789"/>
    <cellStyle name="20% - Accent4 4 2" xfId="790"/>
    <cellStyle name="20% - Accent4 4 2 2" xfId="791"/>
    <cellStyle name="20% - Accent4 4 3" xfId="792"/>
    <cellStyle name="20% - Accent4 5" xfId="793"/>
    <cellStyle name="20% - Accent4 5 2" xfId="794"/>
    <cellStyle name="20% - Accent4 5 2 2" xfId="795"/>
    <cellStyle name="20% - Accent4 5 3" xfId="796"/>
    <cellStyle name="20% - Accent4 6" xfId="797"/>
    <cellStyle name="20% - Accent4 6 2" xfId="798"/>
    <cellStyle name="20% - Accent4 6 2 2" xfId="799"/>
    <cellStyle name="20% - Accent4 6 3" xfId="800"/>
    <cellStyle name="20% - Accent4 7" xfId="801"/>
    <cellStyle name="20% - Accent4 7 2" xfId="802"/>
    <cellStyle name="20% - Accent4 8" xfId="803"/>
    <cellStyle name="20% - Accent4 8 2" xfId="804"/>
    <cellStyle name="20% - Accent4 9" xfId="805"/>
    <cellStyle name="20% - Accent5 10" xfId="806"/>
    <cellStyle name="20% - Accent5 11" xfId="807"/>
    <cellStyle name="20% - Accent5 12" xfId="808"/>
    <cellStyle name="20% - Accent5 13" xfId="809"/>
    <cellStyle name="20% - Accent5 2" xfId="5"/>
    <cellStyle name="20% - Accent5 2 2" xfId="810"/>
    <cellStyle name="20% - Accent5 2 2 2" xfId="811"/>
    <cellStyle name="20% - Accent5 2 2 2 2" xfId="812"/>
    <cellStyle name="20% - Accent5 2 2 3" xfId="813"/>
    <cellStyle name="20% - Accent5 2 3" xfId="814"/>
    <cellStyle name="20% - Accent5 2 3 2" xfId="815"/>
    <cellStyle name="20% - Accent5 2 4" xfId="816"/>
    <cellStyle name="20% - Accent5 2 5" xfId="817"/>
    <cellStyle name="20% - Accent5 2 6" xfId="818"/>
    <cellStyle name="20% - Accent5 3" xfId="819"/>
    <cellStyle name="20% - Accent5 3 2" xfId="820"/>
    <cellStyle name="20% - Accent5 3 2 2" xfId="821"/>
    <cellStyle name="20% - Accent5 3 2 2 2" xfId="822"/>
    <cellStyle name="20% - Accent5 3 2 3" xfId="823"/>
    <cellStyle name="20% - Accent5 3 3" xfId="824"/>
    <cellStyle name="20% - Accent5 3 3 2" xfId="825"/>
    <cellStyle name="20% - Accent5 3 4" xfId="826"/>
    <cellStyle name="20% - Accent5 3 5" xfId="827"/>
    <cellStyle name="20% - Accent5 4" xfId="828"/>
    <cellStyle name="20% - Accent5 4 2" xfId="829"/>
    <cellStyle name="20% - Accent5 4 2 2" xfId="830"/>
    <cellStyle name="20% - Accent5 4 3" xfId="831"/>
    <cellStyle name="20% - Accent5 5" xfId="832"/>
    <cellStyle name="20% - Accent5 5 2" xfId="833"/>
    <cellStyle name="20% - Accent5 5 2 2" xfId="834"/>
    <cellStyle name="20% - Accent5 5 3" xfId="835"/>
    <cellStyle name="20% - Accent5 6" xfId="836"/>
    <cellStyle name="20% - Accent5 6 2" xfId="837"/>
    <cellStyle name="20% - Accent5 6 2 2" xfId="838"/>
    <cellStyle name="20% - Accent5 6 3" xfId="839"/>
    <cellStyle name="20% - Accent5 7" xfId="840"/>
    <cellStyle name="20% - Accent5 7 2" xfId="841"/>
    <cellStyle name="20% - Accent5 8" xfId="842"/>
    <cellStyle name="20% - Accent5 8 2" xfId="843"/>
    <cellStyle name="20% - Accent5 9" xfId="844"/>
    <cellStyle name="20% - Accent6 10" xfId="845"/>
    <cellStyle name="20% - Accent6 11" xfId="846"/>
    <cellStyle name="20% - Accent6 12" xfId="847"/>
    <cellStyle name="20% - Accent6 13" xfId="848"/>
    <cellStyle name="20% - Accent6 2" xfId="6"/>
    <cellStyle name="20% - Accent6 2 2" xfId="849"/>
    <cellStyle name="20% - Accent6 2 2 2" xfId="850"/>
    <cellStyle name="20% - Accent6 2 2 2 2" xfId="851"/>
    <cellStyle name="20% - Accent6 2 2 3" xfId="852"/>
    <cellStyle name="20% - Accent6 2 3" xfId="853"/>
    <cellStyle name="20% - Accent6 2 3 2" xfId="854"/>
    <cellStyle name="20% - Accent6 2 4" xfId="855"/>
    <cellStyle name="20% - Accent6 2 5" xfId="856"/>
    <cellStyle name="20% - Accent6 2 6" xfId="857"/>
    <cellStyle name="20% - Accent6 3" xfId="858"/>
    <cellStyle name="20% - Accent6 3 2" xfId="859"/>
    <cellStyle name="20% - Accent6 3 2 2" xfId="860"/>
    <cellStyle name="20% - Accent6 3 2 2 2" xfId="861"/>
    <cellStyle name="20% - Accent6 3 2 3" xfId="862"/>
    <cellStyle name="20% - Accent6 3 3" xfId="863"/>
    <cellStyle name="20% - Accent6 3 3 2" xfId="864"/>
    <cellStyle name="20% - Accent6 3 4" xfId="865"/>
    <cellStyle name="20% - Accent6 3 5" xfId="866"/>
    <cellStyle name="20% - Accent6 4" xfId="867"/>
    <cellStyle name="20% - Accent6 4 2" xfId="868"/>
    <cellStyle name="20% - Accent6 4 2 2" xfId="869"/>
    <cellStyle name="20% - Accent6 4 3" xfId="870"/>
    <cellStyle name="20% - Accent6 5" xfId="871"/>
    <cellStyle name="20% - Accent6 5 2" xfId="872"/>
    <cellStyle name="20% - Accent6 5 2 2" xfId="873"/>
    <cellStyle name="20% - Accent6 5 3" xfId="874"/>
    <cellStyle name="20% - Accent6 6" xfId="875"/>
    <cellStyle name="20% - Accent6 6 2" xfId="876"/>
    <cellStyle name="20% - Accent6 6 2 2" xfId="877"/>
    <cellStyle name="20% - Accent6 6 3" xfId="878"/>
    <cellStyle name="20% - Accent6 7" xfId="879"/>
    <cellStyle name="20% - Accent6 7 2" xfId="880"/>
    <cellStyle name="20% - Accent6 8" xfId="881"/>
    <cellStyle name="20% - Accent6 8 2" xfId="882"/>
    <cellStyle name="20% - Accent6 9" xfId="883"/>
    <cellStyle name="40% - Accent1 10" xfId="884"/>
    <cellStyle name="40% - Accent1 11" xfId="885"/>
    <cellStyle name="40% - Accent1 12" xfId="886"/>
    <cellStyle name="40% - Accent1 13" xfId="887"/>
    <cellStyle name="40% - Accent1 2" xfId="7"/>
    <cellStyle name="40% - Accent1 2 2" xfId="888"/>
    <cellStyle name="40% - Accent1 2 2 2" xfId="889"/>
    <cellStyle name="40% - Accent1 2 2 2 2" xfId="890"/>
    <cellStyle name="40% - Accent1 2 2 3" xfId="891"/>
    <cellStyle name="40% - Accent1 2 3" xfId="892"/>
    <cellStyle name="40% - Accent1 2 3 2" xfId="893"/>
    <cellStyle name="40% - Accent1 2 4" xfId="894"/>
    <cellStyle name="40% - Accent1 2 5" xfId="895"/>
    <cellStyle name="40% - Accent1 2 6" xfId="896"/>
    <cellStyle name="40% - Accent1 3" xfId="897"/>
    <cellStyle name="40% - Accent1 3 2" xfId="898"/>
    <cellStyle name="40% - Accent1 3 2 2" xfId="899"/>
    <cellStyle name="40% - Accent1 3 2 2 2" xfId="900"/>
    <cellStyle name="40% - Accent1 3 2 3" xfId="901"/>
    <cellStyle name="40% - Accent1 3 3" xfId="902"/>
    <cellStyle name="40% - Accent1 3 3 2" xfId="903"/>
    <cellStyle name="40% - Accent1 3 4" xfId="904"/>
    <cellStyle name="40% - Accent1 3 5" xfId="905"/>
    <cellStyle name="40% - Accent1 4" xfId="906"/>
    <cellStyle name="40% - Accent1 4 2" xfId="907"/>
    <cellStyle name="40% - Accent1 4 2 2" xfId="908"/>
    <cellStyle name="40% - Accent1 4 3" xfId="909"/>
    <cellStyle name="40% - Accent1 5" xfId="910"/>
    <cellStyle name="40% - Accent1 5 2" xfId="911"/>
    <cellStyle name="40% - Accent1 5 2 2" xfId="912"/>
    <cellStyle name="40% - Accent1 5 3" xfId="913"/>
    <cellStyle name="40% - Accent1 6" xfId="914"/>
    <cellStyle name="40% - Accent1 6 2" xfId="915"/>
    <cellStyle name="40% - Accent1 6 2 2" xfId="916"/>
    <cellStyle name="40% - Accent1 6 3" xfId="917"/>
    <cellStyle name="40% - Accent1 7" xfId="918"/>
    <cellStyle name="40% - Accent1 7 2" xfId="919"/>
    <cellStyle name="40% - Accent1 8" xfId="920"/>
    <cellStyle name="40% - Accent1 8 2" xfId="921"/>
    <cellStyle name="40% - Accent1 9" xfId="922"/>
    <cellStyle name="40% - Accent2 10" xfId="923"/>
    <cellStyle name="40% - Accent2 11" xfId="924"/>
    <cellStyle name="40% - Accent2 12" xfId="925"/>
    <cellStyle name="40% - Accent2 13" xfId="926"/>
    <cellStyle name="40% - Accent2 2" xfId="8"/>
    <cellStyle name="40% - Accent2 2 2" xfId="927"/>
    <cellStyle name="40% - Accent2 2 2 2" xfId="928"/>
    <cellStyle name="40% - Accent2 2 2 2 2" xfId="929"/>
    <cellStyle name="40% - Accent2 2 2 3" xfId="930"/>
    <cellStyle name="40% - Accent2 2 3" xfId="931"/>
    <cellStyle name="40% - Accent2 2 3 2" xfId="932"/>
    <cellStyle name="40% - Accent2 2 4" xfId="933"/>
    <cellStyle name="40% - Accent2 2 5" xfId="934"/>
    <cellStyle name="40% - Accent2 2 6" xfId="935"/>
    <cellStyle name="40% - Accent2 3" xfId="936"/>
    <cellStyle name="40% - Accent2 3 2" xfId="937"/>
    <cellStyle name="40% - Accent2 3 2 2" xfId="938"/>
    <cellStyle name="40% - Accent2 3 2 2 2" xfId="939"/>
    <cellStyle name="40% - Accent2 3 2 3" xfId="940"/>
    <cellStyle name="40% - Accent2 3 3" xfId="941"/>
    <cellStyle name="40% - Accent2 3 3 2" xfId="942"/>
    <cellStyle name="40% - Accent2 3 4" xfId="943"/>
    <cellStyle name="40% - Accent2 3 5" xfId="944"/>
    <cellStyle name="40% - Accent2 4" xfId="945"/>
    <cellStyle name="40% - Accent2 4 2" xfId="946"/>
    <cellStyle name="40% - Accent2 4 2 2" xfId="947"/>
    <cellStyle name="40% - Accent2 4 3" xfId="948"/>
    <cellStyle name="40% - Accent2 5" xfId="949"/>
    <cellStyle name="40% - Accent2 5 2" xfId="950"/>
    <cellStyle name="40% - Accent2 5 2 2" xfId="951"/>
    <cellStyle name="40% - Accent2 5 3" xfId="952"/>
    <cellStyle name="40% - Accent2 6" xfId="953"/>
    <cellStyle name="40% - Accent2 6 2" xfId="954"/>
    <cellStyle name="40% - Accent2 6 2 2" xfId="955"/>
    <cellStyle name="40% - Accent2 6 3" xfId="956"/>
    <cellStyle name="40% - Accent2 7" xfId="957"/>
    <cellStyle name="40% - Accent2 7 2" xfId="958"/>
    <cellStyle name="40% - Accent2 8" xfId="959"/>
    <cellStyle name="40% - Accent2 8 2" xfId="960"/>
    <cellStyle name="40% - Accent2 9" xfId="961"/>
    <cellStyle name="40% - Accent3 10" xfId="962"/>
    <cellStyle name="40% - Accent3 11" xfId="963"/>
    <cellStyle name="40% - Accent3 12" xfId="964"/>
    <cellStyle name="40% - Accent3 13" xfId="965"/>
    <cellStyle name="40% - Accent3 2" xfId="9"/>
    <cellStyle name="40% - Accent3 2 2" xfId="966"/>
    <cellStyle name="40% - Accent3 2 2 2" xfId="967"/>
    <cellStyle name="40% - Accent3 2 2 2 2" xfId="968"/>
    <cellStyle name="40% - Accent3 2 2 3" xfId="969"/>
    <cellStyle name="40% - Accent3 2 3" xfId="970"/>
    <cellStyle name="40% - Accent3 2 3 2" xfId="971"/>
    <cellStyle name="40% - Accent3 2 4" xfId="972"/>
    <cellStyle name="40% - Accent3 2 5" xfId="973"/>
    <cellStyle name="40% - Accent3 2 6" xfId="974"/>
    <cellStyle name="40% - Accent3 3" xfId="975"/>
    <cellStyle name="40% - Accent3 3 2" xfId="976"/>
    <cellStyle name="40% - Accent3 3 2 2" xfId="977"/>
    <cellStyle name="40% - Accent3 3 2 2 2" xfId="978"/>
    <cellStyle name="40% - Accent3 3 2 3" xfId="979"/>
    <cellStyle name="40% - Accent3 3 3" xfId="980"/>
    <cellStyle name="40% - Accent3 3 3 2" xfId="981"/>
    <cellStyle name="40% - Accent3 3 4" xfId="982"/>
    <cellStyle name="40% - Accent3 3 5" xfId="983"/>
    <cellStyle name="40% - Accent3 4" xfId="984"/>
    <cellStyle name="40% - Accent3 4 2" xfId="985"/>
    <cellStyle name="40% - Accent3 4 2 2" xfId="986"/>
    <cellStyle name="40% - Accent3 4 3" xfId="987"/>
    <cellStyle name="40% - Accent3 5" xfId="988"/>
    <cellStyle name="40% - Accent3 5 2" xfId="989"/>
    <cellStyle name="40% - Accent3 5 2 2" xfId="990"/>
    <cellStyle name="40% - Accent3 5 3" xfId="991"/>
    <cellStyle name="40% - Accent3 6" xfId="992"/>
    <cellStyle name="40% - Accent3 6 2" xfId="993"/>
    <cellStyle name="40% - Accent3 6 2 2" xfId="994"/>
    <cellStyle name="40% - Accent3 6 3" xfId="995"/>
    <cellStyle name="40% - Accent3 7" xfId="996"/>
    <cellStyle name="40% - Accent3 7 2" xfId="997"/>
    <cellStyle name="40% - Accent3 8" xfId="998"/>
    <cellStyle name="40% - Accent3 8 2" xfId="999"/>
    <cellStyle name="40% - Accent3 9" xfId="1000"/>
    <cellStyle name="40% - Accent4 10" xfId="1001"/>
    <cellStyle name="40% - Accent4 11" xfId="1002"/>
    <cellStyle name="40% - Accent4 12" xfId="1003"/>
    <cellStyle name="40% - Accent4 13" xfId="1004"/>
    <cellStyle name="40% - Accent4 2" xfId="10"/>
    <cellStyle name="40% - Accent4 2 2" xfId="1005"/>
    <cellStyle name="40% - Accent4 2 2 2" xfId="1006"/>
    <cellStyle name="40% - Accent4 2 2 2 2" xfId="1007"/>
    <cellStyle name="40% - Accent4 2 2 3" xfId="1008"/>
    <cellStyle name="40% - Accent4 2 3" xfId="1009"/>
    <cellStyle name="40% - Accent4 2 3 2" xfId="1010"/>
    <cellStyle name="40% - Accent4 2 4" xfId="1011"/>
    <cellStyle name="40% - Accent4 2 5" xfId="1012"/>
    <cellStyle name="40% - Accent4 2 6" xfId="1013"/>
    <cellStyle name="40% - Accent4 3" xfId="1014"/>
    <cellStyle name="40% - Accent4 3 2" xfId="1015"/>
    <cellStyle name="40% - Accent4 3 2 2" xfId="1016"/>
    <cellStyle name="40% - Accent4 3 2 2 2" xfId="1017"/>
    <cellStyle name="40% - Accent4 3 2 3" xfId="1018"/>
    <cellStyle name="40% - Accent4 3 3" xfId="1019"/>
    <cellStyle name="40% - Accent4 3 3 2" xfId="1020"/>
    <cellStyle name="40% - Accent4 3 4" xfId="1021"/>
    <cellStyle name="40% - Accent4 3 5" xfId="1022"/>
    <cellStyle name="40% - Accent4 4" xfId="1023"/>
    <cellStyle name="40% - Accent4 4 2" xfId="1024"/>
    <cellStyle name="40% - Accent4 4 2 2" xfId="1025"/>
    <cellStyle name="40% - Accent4 4 3" xfId="1026"/>
    <cellStyle name="40% - Accent4 5" xfId="1027"/>
    <cellStyle name="40% - Accent4 5 2" xfId="1028"/>
    <cellStyle name="40% - Accent4 5 2 2" xfId="1029"/>
    <cellStyle name="40% - Accent4 5 3" xfId="1030"/>
    <cellStyle name="40% - Accent4 6" xfId="1031"/>
    <cellStyle name="40% - Accent4 6 2" xfId="1032"/>
    <cellStyle name="40% - Accent4 6 2 2" xfId="1033"/>
    <cellStyle name="40% - Accent4 6 3" xfId="1034"/>
    <cellStyle name="40% - Accent4 7" xfId="1035"/>
    <cellStyle name="40% - Accent4 7 2" xfId="1036"/>
    <cellStyle name="40% - Accent4 8" xfId="1037"/>
    <cellStyle name="40% - Accent4 8 2" xfId="1038"/>
    <cellStyle name="40% - Accent4 9" xfId="1039"/>
    <cellStyle name="40% - Accent5 10" xfId="1040"/>
    <cellStyle name="40% - Accent5 11" xfId="1041"/>
    <cellStyle name="40% - Accent5 12" xfId="1042"/>
    <cellStyle name="40% - Accent5 13" xfId="1043"/>
    <cellStyle name="40% - Accent5 2" xfId="11"/>
    <cellStyle name="40% - Accent5 2 2" xfId="1044"/>
    <cellStyle name="40% - Accent5 2 2 2" xfId="1045"/>
    <cellStyle name="40% - Accent5 2 2 2 2" xfId="1046"/>
    <cellStyle name="40% - Accent5 2 2 3" xfId="1047"/>
    <cellStyle name="40% - Accent5 2 3" xfId="1048"/>
    <cellStyle name="40% - Accent5 2 3 2" xfId="1049"/>
    <cellStyle name="40% - Accent5 2 4" xfId="1050"/>
    <cellStyle name="40% - Accent5 2 5" xfId="1051"/>
    <cellStyle name="40% - Accent5 2 6" xfId="1052"/>
    <cellStyle name="40% - Accent5 3" xfId="1053"/>
    <cellStyle name="40% - Accent5 3 2" xfId="1054"/>
    <cellStyle name="40% - Accent5 3 2 2" xfId="1055"/>
    <cellStyle name="40% - Accent5 3 2 2 2" xfId="1056"/>
    <cellStyle name="40% - Accent5 3 2 3" xfId="1057"/>
    <cellStyle name="40% - Accent5 3 3" xfId="1058"/>
    <cellStyle name="40% - Accent5 3 3 2" xfId="1059"/>
    <cellStyle name="40% - Accent5 3 4" xfId="1060"/>
    <cellStyle name="40% - Accent5 3 5" xfId="1061"/>
    <cellStyle name="40% - Accent5 4" xfId="1062"/>
    <cellStyle name="40% - Accent5 4 2" xfId="1063"/>
    <cellStyle name="40% - Accent5 4 2 2" xfId="1064"/>
    <cellStyle name="40% - Accent5 4 3" xfId="1065"/>
    <cellStyle name="40% - Accent5 5" xfId="1066"/>
    <cellStyle name="40% - Accent5 5 2" xfId="1067"/>
    <cellStyle name="40% - Accent5 5 2 2" xfId="1068"/>
    <cellStyle name="40% - Accent5 5 3" xfId="1069"/>
    <cellStyle name="40% - Accent5 6" xfId="1070"/>
    <cellStyle name="40% - Accent5 6 2" xfId="1071"/>
    <cellStyle name="40% - Accent5 6 2 2" xfId="1072"/>
    <cellStyle name="40% - Accent5 6 3" xfId="1073"/>
    <cellStyle name="40% - Accent5 7" xfId="1074"/>
    <cellStyle name="40% - Accent5 7 2" xfId="1075"/>
    <cellStyle name="40% - Accent5 8" xfId="1076"/>
    <cellStyle name="40% - Accent5 8 2" xfId="1077"/>
    <cellStyle name="40% - Accent5 9" xfId="1078"/>
    <cellStyle name="40% - Accent6 10" xfId="1079"/>
    <cellStyle name="40% - Accent6 11" xfId="1080"/>
    <cellStyle name="40% - Accent6 12" xfId="1081"/>
    <cellStyle name="40% - Accent6 13" xfId="1082"/>
    <cellStyle name="40% - Accent6 2" xfId="12"/>
    <cellStyle name="40% - Accent6 2 2" xfId="1083"/>
    <cellStyle name="40% - Accent6 2 2 2" xfId="1084"/>
    <cellStyle name="40% - Accent6 2 2 2 2" xfId="1085"/>
    <cellStyle name="40% - Accent6 2 2 3" xfId="1086"/>
    <cellStyle name="40% - Accent6 2 3" xfId="1087"/>
    <cellStyle name="40% - Accent6 2 3 2" xfId="1088"/>
    <cellStyle name="40% - Accent6 2 4" xfId="1089"/>
    <cellStyle name="40% - Accent6 2 5" xfId="1090"/>
    <cellStyle name="40% - Accent6 2 6" xfId="1091"/>
    <cellStyle name="40% - Accent6 3" xfId="1092"/>
    <cellStyle name="40% - Accent6 3 2" xfId="1093"/>
    <cellStyle name="40% - Accent6 3 2 2" xfId="1094"/>
    <cellStyle name="40% - Accent6 3 2 2 2" xfId="1095"/>
    <cellStyle name="40% - Accent6 3 2 3" xfId="1096"/>
    <cellStyle name="40% - Accent6 3 3" xfId="1097"/>
    <cellStyle name="40% - Accent6 3 3 2" xfId="1098"/>
    <cellStyle name="40% - Accent6 3 4" xfId="1099"/>
    <cellStyle name="40% - Accent6 3 5" xfId="1100"/>
    <cellStyle name="40% - Accent6 4" xfId="1101"/>
    <cellStyle name="40% - Accent6 4 2" xfId="1102"/>
    <cellStyle name="40% - Accent6 4 2 2" xfId="1103"/>
    <cellStyle name="40% - Accent6 4 3" xfId="1104"/>
    <cellStyle name="40% - Accent6 5" xfId="1105"/>
    <cellStyle name="40% - Accent6 5 2" xfId="1106"/>
    <cellStyle name="40% - Accent6 5 2 2" xfId="1107"/>
    <cellStyle name="40% - Accent6 5 3" xfId="1108"/>
    <cellStyle name="40% - Accent6 6" xfId="1109"/>
    <cellStyle name="40% - Accent6 6 2" xfId="1110"/>
    <cellStyle name="40% - Accent6 6 2 2" xfId="1111"/>
    <cellStyle name="40% - Accent6 6 3" xfId="1112"/>
    <cellStyle name="40% - Accent6 7" xfId="1113"/>
    <cellStyle name="40% - Accent6 7 2" xfId="1114"/>
    <cellStyle name="40% - Accent6 8" xfId="1115"/>
    <cellStyle name="40% - Accent6 8 2" xfId="1116"/>
    <cellStyle name="40% - Accent6 9" xfId="1117"/>
    <cellStyle name="60% - Accent1 10" xfId="1118"/>
    <cellStyle name="60% - Accent1 11" xfId="1119"/>
    <cellStyle name="60% - Accent1 12" xfId="1120"/>
    <cellStyle name="60% - Accent1 13" xfId="1121"/>
    <cellStyle name="60% - Accent1 2" xfId="13"/>
    <cellStyle name="60% - Accent1 2 2" xfId="1122"/>
    <cellStyle name="60% - Accent1 2 3" xfId="1123"/>
    <cellStyle name="60% - Accent1 3" xfId="1124"/>
    <cellStyle name="60% - Accent1 4" xfId="1125"/>
    <cellStyle name="60% - Accent1 5" xfId="1126"/>
    <cellStyle name="60% - Accent1 6" xfId="1127"/>
    <cellStyle name="60% - Accent1 7" xfId="1128"/>
    <cellStyle name="60% - Accent1 8" xfId="1129"/>
    <cellStyle name="60% - Accent1 9" xfId="1130"/>
    <cellStyle name="60% - Accent2 10" xfId="1131"/>
    <cellStyle name="60% - Accent2 11" xfId="1132"/>
    <cellStyle name="60% - Accent2 12" xfId="1133"/>
    <cellStyle name="60% - Accent2 13" xfId="1134"/>
    <cellStyle name="60% - Accent2 2" xfId="14"/>
    <cellStyle name="60% - Accent2 2 2" xfId="1135"/>
    <cellStyle name="60% - Accent2 2 3" xfId="1136"/>
    <cellStyle name="60% - Accent2 3" xfId="1137"/>
    <cellStyle name="60% - Accent2 4" xfId="1138"/>
    <cellStyle name="60% - Accent2 5" xfId="1139"/>
    <cellStyle name="60% - Accent2 6" xfId="1140"/>
    <cellStyle name="60% - Accent2 7" xfId="1141"/>
    <cellStyle name="60% - Accent2 8" xfId="1142"/>
    <cellStyle name="60% - Accent2 9" xfId="1143"/>
    <cellStyle name="60% - Accent3 10" xfId="1144"/>
    <cellStyle name="60% - Accent3 11" xfId="1145"/>
    <cellStyle name="60% - Accent3 12" xfId="1146"/>
    <cellStyle name="60% - Accent3 13" xfId="1147"/>
    <cellStyle name="60% - Accent3 2" xfId="15"/>
    <cellStyle name="60% - Accent3 2 2" xfId="1148"/>
    <cellStyle name="60% - Accent3 2 3" xfId="1149"/>
    <cellStyle name="60% - Accent3 3" xfId="1150"/>
    <cellStyle name="60% - Accent3 4" xfId="1151"/>
    <cellStyle name="60% - Accent3 5" xfId="1152"/>
    <cellStyle name="60% - Accent3 6" xfId="1153"/>
    <cellStyle name="60% - Accent3 7" xfId="1154"/>
    <cellStyle name="60% - Accent3 8" xfId="1155"/>
    <cellStyle name="60% - Accent3 9" xfId="1156"/>
    <cellStyle name="60% - Accent4 10" xfId="1157"/>
    <cellStyle name="60% - Accent4 11" xfId="1158"/>
    <cellStyle name="60% - Accent4 12" xfId="1159"/>
    <cellStyle name="60% - Accent4 13" xfId="1160"/>
    <cellStyle name="60% - Accent4 2" xfId="16"/>
    <cellStyle name="60% - Accent4 2 2" xfId="1161"/>
    <cellStyle name="60% - Accent4 2 3" xfId="1162"/>
    <cellStyle name="60% - Accent4 3" xfId="1163"/>
    <cellStyle name="60% - Accent4 4" xfId="1164"/>
    <cellStyle name="60% - Accent4 5" xfId="1165"/>
    <cellStyle name="60% - Accent4 6" xfId="1166"/>
    <cellStyle name="60% - Accent4 7" xfId="1167"/>
    <cellStyle name="60% - Accent4 8" xfId="1168"/>
    <cellStyle name="60% - Accent4 9" xfId="1169"/>
    <cellStyle name="60% - Accent5 10" xfId="1170"/>
    <cellStyle name="60% - Accent5 11" xfId="1171"/>
    <cellStyle name="60% - Accent5 12" xfId="1172"/>
    <cellStyle name="60% - Accent5 13" xfId="1173"/>
    <cellStyle name="60% - Accent5 2" xfId="17"/>
    <cellStyle name="60% - Accent5 2 2" xfId="1174"/>
    <cellStyle name="60% - Accent5 2 3" xfId="1175"/>
    <cellStyle name="60% - Accent5 3" xfId="1176"/>
    <cellStyle name="60% - Accent5 4" xfId="1177"/>
    <cellStyle name="60% - Accent5 5" xfId="1178"/>
    <cellStyle name="60% - Accent5 6" xfId="1179"/>
    <cellStyle name="60% - Accent5 7" xfId="1180"/>
    <cellStyle name="60% - Accent5 8" xfId="1181"/>
    <cellStyle name="60% - Accent5 9" xfId="1182"/>
    <cellStyle name="60% - Accent6 10" xfId="1183"/>
    <cellStyle name="60% - Accent6 11" xfId="1184"/>
    <cellStyle name="60% - Accent6 12" xfId="1185"/>
    <cellStyle name="60% - Accent6 13" xfId="1186"/>
    <cellStyle name="60% - Accent6 2" xfId="18"/>
    <cellStyle name="60% - Accent6 2 2" xfId="1187"/>
    <cellStyle name="60% - Accent6 2 3" xfId="1188"/>
    <cellStyle name="60% - Accent6 3" xfId="1189"/>
    <cellStyle name="60% - Accent6 4" xfId="1190"/>
    <cellStyle name="60% - Accent6 5" xfId="1191"/>
    <cellStyle name="60% - Accent6 6" xfId="1192"/>
    <cellStyle name="60% - Accent6 7" xfId="1193"/>
    <cellStyle name="60% - Accent6 8" xfId="1194"/>
    <cellStyle name="60% - Accent6 9" xfId="1195"/>
    <cellStyle name="Accent1 10" xfId="1196"/>
    <cellStyle name="Accent1 11" xfId="1197"/>
    <cellStyle name="Accent1 12" xfId="1198"/>
    <cellStyle name="Accent1 13" xfId="1199"/>
    <cellStyle name="Accent1 2" xfId="19"/>
    <cellStyle name="Accent1 2 2" xfId="1200"/>
    <cellStyle name="Accent1 2 3" xfId="1201"/>
    <cellStyle name="Accent1 3" xfId="1202"/>
    <cellStyle name="Accent1 4" xfId="1203"/>
    <cellStyle name="Accent1 5" xfId="1204"/>
    <cellStyle name="Accent1 6" xfId="1205"/>
    <cellStyle name="Accent1 7" xfId="1206"/>
    <cellStyle name="Accent1 8" xfId="1207"/>
    <cellStyle name="Accent1 9" xfId="1208"/>
    <cellStyle name="Accent2 10" xfId="1209"/>
    <cellStyle name="Accent2 11" xfId="1210"/>
    <cellStyle name="Accent2 12" xfId="1211"/>
    <cellStyle name="Accent2 13" xfId="1212"/>
    <cellStyle name="Accent2 2" xfId="20"/>
    <cellStyle name="Accent2 2 2" xfId="1213"/>
    <cellStyle name="Accent2 2 3" xfId="1214"/>
    <cellStyle name="Accent2 3" xfId="1215"/>
    <cellStyle name="Accent2 4" xfId="1216"/>
    <cellStyle name="Accent2 5" xfId="1217"/>
    <cellStyle name="Accent2 6" xfId="1218"/>
    <cellStyle name="Accent2 7" xfId="1219"/>
    <cellStyle name="Accent2 8" xfId="1220"/>
    <cellStyle name="Accent2 9" xfId="1221"/>
    <cellStyle name="Accent3 10" xfId="1222"/>
    <cellStyle name="Accent3 11" xfId="1223"/>
    <cellStyle name="Accent3 12" xfId="1224"/>
    <cellStyle name="Accent3 13" xfId="1225"/>
    <cellStyle name="Accent3 2" xfId="21"/>
    <cellStyle name="Accent3 2 2" xfId="1226"/>
    <cellStyle name="Accent3 2 3" xfId="1227"/>
    <cellStyle name="Accent3 3" xfId="1228"/>
    <cellStyle name="Accent3 4" xfId="1229"/>
    <cellStyle name="Accent3 5" xfId="1230"/>
    <cellStyle name="Accent3 6" xfId="1231"/>
    <cellStyle name="Accent3 7" xfId="1232"/>
    <cellStyle name="Accent3 8" xfId="1233"/>
    <cellStyle name="Accent3 9" xfId="1234"/>
    <cellStyle name="Accent4 10" xfId="1235"/>
    <cellStyle name="Accent4 11" xfId="1236"/>
    <cellStyle name="Accent4 12" xfId="1237"/>
    <cellStyle name="Accent4 13" xfId="1238"/>
    <cellStyle name="Accent4 2" xfId="22"/>
    <cellStyle name="Accent4 2 2" xfId="1239"/>
    <cellStyle name="Accent4 2 3" xfId="1240"/>
    <cellStyle name="Accent4 3" xfId="1241"/>
    <cellStyle name="Accent4 4" xfId="1242"/>
    <cellStyle name="Accent4 5" xfId="1243"/>
    <cellStyle name="Accent4 6" xfId="1244"/>
    <cellStyle name="Accent4 7" xfId="1245"/>
    <cellStyle name="Accent4 8" xfId="1246"/>
    <cellStyle name="Accent4 9" xfId="1247"/>
    <cellStyle name="Accent5 10" xfId="1248"/>
    <cellStyle name="Accent5 11" xfId="1249"/>
    <cellStyle name="Accent5 12" xfId="1250"/>
    <cellStyle name="Accent5 13" xfId="1251"/>
    <cellStyle name="Accent5 2" xfId="23"/>
    <cellStyle name="Accent5 2 2" xfId="1252"/>
    <cellStyle name="Accent5 2 3" xfId="1253"/>
    <cellStyle name="Accent5 3" xfId="1254"/>
    <cellStyle name="Accent5 4" xfId="1255"/>
    <cellStyle name="Accent5 5" xfId="1256"/>
    <cellStyle name="Accent5 6" xfId="1257"/>
    <cellStyle name="Accent5 7" xfId="1258"/>
    <cellStyle name="Accent5 8" xfId="1259"/>
    <cellStyle name="Accent5 9" xfId="1260"/>
    <cellStyle name="Accent6 10" xfId="1261"/>
    <cellStyle name="Accent6 11" xfId="1262"/>
    <cellStyle name="Accent6 12" xfId="1263"/>
    <cellStyle name="Accent6 13" xfId="1264"/>
    <cellStyle name="Accent6 2" xfId="24"/>
    <cellStyle name="Accent6 2 2" xfId="1265"/>
    <cellStyle name="Accent6 2 3" xfId="1266"/>
    <cellStyle name="Accent6 3" xfId="1267"/>
    <cellStyle name="Accent6 4" xfId="1268"/>
    <cellStyle name="Accent6 5" xfId="1269"/>
    <cellStyle name="Accent6 6" xfId="1270"/>
    <cellStyle name="Accent6 7" xfId="1271"/>
    <cellStyle name="Accent6 8" xfId="1272"/>
    <cellStyle name="Accent6 9" xfId="1273"/>
    <cellStyle name="amount" xfId="1274"/>
    <cellStyle name="amount 2" xfId="1275"/>
    <cellStyle name="amount 2 2" xfId="1276"/>
    <cellStyle name="amount 3" xfId="1277"/>
    <cellStyle name="amount 3 2" xfId="1278"/>
    <cellStyle name="amount 4" xfId="1279"/>
    <cellStyle name="amount 4 2" xfId="1280"/>
    <cellStyle name="amount 5" xfId="1281"/>
    <cellStyle name="amount 5 2" xfId="1282"/>
    <cellStyle name="amount 6" xfId="1283"/>
    <cellStyle name="amount 6 2" xfId="1284"/>
    <cellStyle name="amount 7" xfId="1285"/>
    <cellStyle name="amount 7 2" xfId="1286"/>
    <cellStyle name="amount_Ageing of Receivables Past Due" xfId="1287"/>
    <cellStyle name="Bad 10" xfId="1288"/>
    <cellStyle name="Bad 11" xfId="1289"/>
    <cellStyle name="Bad 12" xfId="1290"/>
    <cellStyle name="Bad 13" xfId="1291"/>
    <cellStyle name="Bad 2" xfId="25"/>
    <cellStyle name="Bad 2 2" xfId="1292"/>
    <cellStyle name="Bad 2 3" xfId="1293"/>
    <cellStyle name="Bad 3" xfId="1294"/>
    <cellStyle name="Bad 4" xfId="1295"/>
    <cellStyle name="Bad 5" xfId="1296"/>
    <cellStyle name="Bad 6" xfId="1297"/>
    <cellStyle name="Bad 7" xfId="1298"/>
    <cellStyle name="Bad 8" xfId="1299"/>
    <cellStyle name="Bad 9" xfId="1300"/>
    <cellStyle name="BlueBoldLocked" xfId="1301"/>
    <cellStyle name="BlueBoldLockedWithColor" xfId="1302"/>
    <cellStyle name="Body" xfId="1303"/>
    <cellStyle name="Body text" xfId="1304"/>
    <cellStyle name="Body text 2" xfId="1305"/>
    <cellStyle name="Body text 2 2" xfId="1306"/>
    <cellStyle name="Body text 3" xfId="1307"/>
    <cellStyle name="Body text 3 2" xfId="1308"/>
    <cellStyle name="Body text 4" xfId="1309"/>
    <cellStyle name="Body text 4 2" xfId="1310"/>
    <cellStyle name="Body text 5" xfId="1311"/>
    <cellStyle name="Body text 5 2" xfId="1312"/>
    <cellStyle name="Body text 6" xfId="1313"/>
    <cellStyle name="Body text 6 2" xfId="1314"/>
    <cellStyle name="Body text 7" xfId="1315"/>
    <cellStyle name="Body text 7 2" xfId="1316"/>
    <cellStyle name="Body text_Ageing of Receivables Past Due" xfId="1317"/>
    <cellStyle name="BoldLocked" xfId="1318"/>
    <cellStyle name="BoldLockedWithColor" xfId="1319"/>
    <cellStyle name="Calculation 10" xfId="1320"/>
    <cellStyle name="Calculation 11" xfId="1321"/>
    <cellStyle name="Calculation 12" xfId="1322"/>
    <cellStyle name="Calculation 13" xfId="1323"/>
    <cellStyle name="Calculation 2" xfId="26"/>
    <cellStyle name="Calculation 2 2" xfId="1324"/>
    <cellStyle name="Calculation 2 3" xfId="1325"/>
    <cellStyle name="Calculation 3" xfId="1326"/>
    <cellStyle name="Calculation 4" xfId="1327"/>
    <cellStyle name="Calculation 5" xfId="1328"/>
    <cellStyle name="Calculation 6" xfId="1329"/>
    <cellStyle name="Calculation 7" xfId="1330"/>
    <cellStyle name="Calculation 8" xfId="1331"/>
    <cellStyle name="Calculation 9" xfId="1332"/>
    <cellStyle name="Check" xfId="1333"/>
    <cellStyle name="Check Cell 10" xfId="1334"/>
    <cellStyle name="Check Cell 11" xfId="1335"/>
    <cellStyle name="Check Cell 12" xfId="1336"/>
    <cellStyle name="Check Cell 13" xfId="1337"/>
    <cellStyle name="Check Cell 2" xfId="27"/>
    <cellStyle name="Check Cell 2 2" xfId="1338"/>
    <cellStyle name="Check Cell 2 3" xfId="1339"/>
    <cellStyle name="Check Cell 3" xfId="1340"/>
    <cellStyle name="Check Cell 4" xfId="1341"/>
    <cellStyle name="Check Cell 5" xfId="1342"/>
    <cellStyle name="Check Cell 6" xfId="1343"/>
    <cellStyle name="Check Cell 7" xfId="1344"/>
    <cellStyle name="Check Cell 8" xfId="1345"/>
    <cellStyle name="Check Cell 9" xfId="1346"/>
    <cellStyle name="Comma [0] 2" xfId="1347"/>
    <cellStyle name="Comma [0] 2 2" xfId="1348"/>
    <cellStyle name="Comma [0] 2 2 2" xfId="1349"/>
    <cellStyle name="Comma [0] 2 3" xfId="1350"/>
    <cellStyle name="Comma [0] 2 3 2" xfId="1351"/>
    <cellStyle name="Comma [0] 2 4" xfId="1352"/>
    <cellStyle name="Comma [0] 3" xfId="59"/>
    <cellStyle name="Comma [0] 3 2" xfId="1353"/>
    <cellStyle name="Comma [0] 4" xfId="1354"/>
    <cellStyle name="Comma 10" xfId="1355"/>
    <cellStyle name="Comma 10 2" xfId="1356"/>
    <cellStyle name="Comma 10 2 2" xfId="61"/>
    <cellStyle name="Comma 10 3" xfId="1357"/>
    <cellStyle name="Comma 100" xfId="1358"/>
    <cellStyle name="Comma 101" xfId="1359"/>
    <cellStyle name="Comma 102" xfId="1360"/>
    <cellStyle name="Comma 103" xfId="1361"/>
    <cellStyle name="Comma 104" xfId="1362"/>
    <cellStyle name="Comma 105" xfId="1363"/>
    <cellStyle name="Comma 106" xfId="1364"/>
    <cellStyle name="Comma 11" xfId="1365"/>
    <cellStyle name="Comma 11 2" xfId="1366"/>
    <cellStyle name="Comma 11 2 2" xfId="1367"/>
    <cellStyle name="Comma 11 3" xfId="1368"/>
    <cellStyle name="Comma 12" xfId="1369"/>
    <cellStyle name="Comma 12 2" xfId="1370"/>
    <cellStyle name="Comma 12 2 2" xfId="1371"/>
    <cellStyle name="Comma 12 3" xfId="1372"/>
    <cellStyle name="Comma 13" xfId="1373"/>
    <cellStyle name="Comma 13 2" xfId="1374"/>
    <cellStyle name="Comma 14" xfId="1375"/>
    <cellStyle name="Comma 14 2" xfId="1376"/>
    <cellStyle name="Comma 15" xfId="1377"/>
    <cellStyle name="Comma 15 2" xfId="1378"/>
    <cellStyle name="Comma 16" xfId="60"/>
    <cellStyle name="Comma 16 2" xfId="1379"/>
    <cellStyle name="Comma 16 3" xfId="1380"/>
    <cellStyle name="Comma 17" xfId="50"/>
    <cellStyle name="Comma 17 2" xfId="1381"/>
    <cellStyle name="Comma 17 3" xfId="1382"/>
    <cellStyle name="Comma 17 4" xfId="15518"/>
    <cellStyle name="Comma 18" xfId="1383"/>
    <cellStyle name="Comma 18 10" xfId="1384"/>
    <cellStyle name="Comma 18 2" xfId="1385"/>
    <cellStyle name="Comma 18 3" xfId="1386"/>
    <cellStyle name="Comma 18 3 2" xfId="1387"/>
    <cellStyle name="Comma 18 3 2 2" xfId="1388"/>
    <cellStyle name="Comma 18 3 3" xfId="1389"/>
    <cellStyle name="Comma 18 3 3 2" xfId="1390"/>
    <cellStyle name="Comma 18 3 4" xfId="1391"/>
    <cellStyle name="Comma 18 4" xfId="1392"/>
    <cellStyle name="Comma 18 4 2" xfId="1393"/>
    <cellStyle name="Comma 18 4 3" xfId="1394"/>
    <cellStyle name="Comma 18 5" xfId="1395"/>
    <cellStyle name="Comma 18 5 2" xfId="1396"/>
    <cellStyle name="Comma 18 5 3" xfId="1397"/>
    <cellStyle name="Comma 18 6" xfId="1398"/>
    <cellStyle name="Comma 18 6 2" xfId="1399"/>
    <cellStyle name="Comma 18 6 3" xfId="1400"/>
    <cellStyle name="Comma 18 7" xfId="1401"/>
    <cellStyle name="Comma 18 7 2" xfId="1402"/>
    <cellStyle name="Comma 18 8" xfId="1403"/>
    <cellStyle name="Comma 18 8 2" xfId="1404"/>
    <cellStyle name="Comma 18 9" xfId="1405"/>
    <cellStyle name="Comma 19" xfId="1406"/>
    <cellStyle name="Comma 19 2" xfId="1407"/>
    <cellStyle name="Comma 2" xfId="28"/>
    <cellStyle name="Comma 2 10" xfId="1408"/>
    <cellStyle name="Comma 2 10 2" xfId="1409"/>
    <cellStyle name="Comma 2 11" xfId="69"/>
    <cellStyle name="Comma 2 12" xfId="1410"/>
    <cellStyle name="Comma 2 13" xfId="1411"/>
    <cellStyle name="Comma 2 2" xfId="58"/>
    <cellStyle name="Comma 2 2 10" xfId="1412"/>
    <cellStyle name="Comma 2 2 11" xfId="1413"/>
    <cellStyle name="Comma 2 2 12" xfId="1414"/>
    <cellStyle name="Comma 2 2 13" xfId="1415"/>
    <cellStyle name="Comma 2 2 14" xfId="1416"/>
    <cellStyle name="Comma 2 2 2" xfId="1417"/>
    <cellStyle name="Comma 2 2 2 10" xfId="1418"/>
    <cellStyle name="Comma 2 2 2 11" xfId="1419"/>
    <cellStyle name="Comma 2 2 2 12" xfId="1420"/>
    <cellStyle name="Comma 2 2 2 2" xfId="1421"/>
    <cellStyle name="Comma 2 2 2 2 2" xfId="1422"/>
    <cellStyle name="Comma 2 2 2 2 2 2" xfId="1423"/>
    <cellStyle name="Comma 2 2 2 2 2 2 2" xfId="1424"/>
    <cellStyle name="Comma 2 2 2 2 2 2 2 2" xfId="1425"/>
    <cellStyle name="Comma 2 2 2 2 2 2 3" xfId="1426"/>
    <cellStyle name="Comma 2 2 2 2 2 2 3 2" xfId="1427"/>
    <cellStyle name="Comma 2 2 2 2 2 2 4" xfId="1428"/>
    <cellStyle name="Comma 2 2 2 2 2 3" xfId="1429"/>
    <cellStyle name="Comma 2 2 2 2 2 3 2" xfId="1430"/>
    <cellStyle name="Comma 2 2 2 2 2 4" xfId="1431"/>
    <cellStyle name="Comma 2 2 2 2 2 4 2" xfId="1432"/>
    <cellStyle name="Comma 2 2 2 2 2 5" xfId="1433"/>
    <cellStyle name="Comma 2 2 2 2 3" xfId="1434"/>
    <cellStyle name="Comma 2 2 2 2 3 2" xfId="1435"/>
    <cellStyle name="Comma 2 2 2 2 3 2 2" xfId="1436"/>
    <cellStyle name="Comma 2 2 2 2 3 3" xfId="1437"/>
    <cellStyle name="Comma 2 2 2 2 3 3 2" xfId="1438"/>
    <cellStyle name="Comma 2 2 2 2 3 4" xfId="1439"/>
    <cellStyle name="Comma 2 2 2 2 4" xfId="1440"/>
    <cellStyle name="Comma 2 2 2 2 4 2" xfId="1441"/>
    <cellStyle name="Comma 2 2 2 2 4 2 2" xfId="1442"/>
    <cellStyle name="Comma 2 2 2 2 4 3" xfId="1443"/>
    <cellStyle name="Comma 2 2 2 2 5" xfId="1444"/>
    <cellStyle name="Comma 2 2 2 2 5 2" xfId="1445"/>
    <cellStyle name="Comma 2 2 2 2 6" xfId="1446"/>
    <cellStyle name="Comma 2 2 2 2 6 2" xfId="1447"/>
    <cellStyle name="Comma 2 2 2 2 7" xfId="1448"/>
    <cellStyle name="Comma 2 2 2 3" xfId="1449"/>
    <cellStyle name="Comma 2 2 2 3 2" xfId="1450"/>
    <cellStyle name="Comma 2 2 2 3 2 2" xfId="1451"/>
    <cellStyle name="Comma 2 2 2 3 2 2 2" xfId="1452"/>
    <cellStyle name="Comma 2 2 2 3 2 2 2 2" xfId="1453"/>
    <cellStyle name="Comma 2 2 2 3 2 2 3" xfId="1454"/>
    <cellStyle name="Comma 2 2 2 3 2 2 3 2" xfId="1455"/>
    <cellStyle name="Comma 2 2 2 3 2 2 4" xfId="1456"/>
    <cellStyle name="Comma 2 2 2 3 2 3" xfId="1457"/>
    <cellStyle name="Comma 2 2 2 3 2 3 2" xfId="1458"/>
    <cellStyle name="Comma 2 2 2 3 2 4" xfId="1459"/>
    <cellStyle name="Comma 2 2 2 3 2 4 2" xfId="1460"/>
    <cellStyle name="Comma 2 2 2 3 2 5" xfId="1461"/>
    <cellStyle name="Comma 2 2 2 3 3" xfId="1462"/>
    <cellStyle name="Comma 2 2 2 3 3 2" xfId="1463"/>
    <cellStyle name="Comma 2 2 2 3 3 2 2" xfId="1464"/>
    <cellStyle name="Comma 2 2 2 3 3 3" xfId="1465"/>
    <cellStyle name="Comma 2 2 2 3 3 3 2" xfId="1466"/>
    <cellStyle name="Comma 2 2 2 3 3 4" xfId="1467"/>
    <cellStyle name="Comma 2 2 2 3 4" xfId="1468"/>
    <cellStyle name="Comma 2 2 2 3 4 2" xfId="1469"/>
    <cellStyle name="Comma 2 2 2 3 4 2 2" xfId="1470"/>
    <cellStyle name="Comma 2 2 2 3 4 3" xfId="1471"/>
    <cellStyle name="Comma 2 2 2 3 5" xfId="1472"/>
    <cellStyle name="Comma 2 2 2 3 5 2" xfId="1473"/>
    <cellStyle name="Comma 2 2 2 3 6" xfId="1474"/>
    <cellStyle name="Comma 2 2 2 3 6 2" xfId="1475"/>
    <cellStyle name="Comma 2 2 2 3 7" xfId="1476"/>
    <cellStyle name="Comma 2 2 2 4" xfId="1477"/>
    <cellStyle name="Comma 2 2 2 5" xfId="1478"/>
    <cellStyle name="Comma 2 2 2 5 2" xfId="1479"/>
    <cellStyle name="Comma 2 2 2 5 2 2" xfId="1480"/>
    <cellStyle name="Comma 2 2 2 5 2 2 2" xfId="1481"/>
    <cellStyle name="Comma 2 2 2 5 2 3" xfId="1482"/>
    <cellStyle name="Comma 2 2 2 5 2 3 2" xfId="1483"/>
    <cellStyle name="Comma 2 2 2 5 2 4" xfId="1484"/>
    <cellStyle name="Comma 2 2 2 5 3" xfId="1485"/>
    <cellStyle name="Comma 2 2 2 5 3 2" xfId="1486"/>
    <cellStyle name="Comma 2 2 2 5 4" xfId="1487"/>
    <cellStyle name="Comma 2 2 2 5 4 2" xfId="1488"/>
    <cellStyle name="Comma 2 2 2 5 5" xfId="1489"/>
    <cellStyle name="Comma 2 2 2 6" xfId="1490"/>
    <cellStyle name="Comma 2 2 2 6 2" xfId="1491"/>
    <cellStyle name="Comma 2 2 2 6 2 2" xfId="1492"/>
    <cellStyle name="Comma 2 2 2 6 3" xfId="1493"/>
    <cellStyle name="Comma 2 2 2 6 3 2" xfId="1494"/>
    <cellStyle name="Comma 2 2 2 6 4" xfId="1495"/>
    <cellStyle name="Comma 2 2 2 7" xfId="1496"/>
    <cellStyle name="Comma 2 2 2 7 2" xfId="1497"/>
    <cellStyle name="Comma 2 2 2 7 2 2" xfId="1498"/>
    <cellStyle name="Comma 2 2 2 7 3" xfId="1499"/>
    <cellStyle name="Comma 2 2 2 8" xfId="1500"/>
    <cellStyle name="Comma 2 2 2 8 2" xfId="1501"/>
    <cellStyle name="Comma 2 2 2 9" xfId="1502"/>
    <cellStyle name="Comma 2 2 2 9 2" xfId="1503"/>
    <cellStyle name="Comma 2 2 3" xfId="1504"/>
    <cellStyle name="Comma 2 2 3 2" xfId="1505"/>
    <cellStyle name="Comma 2 2 3 2 2" xfId="1506"/>
    <cellStyle name="Comma 2 2 3 2 2 2" xfId="1507"/>
    <cellStyle name="Comma 2 2 3 2 2 2 2" xfId="1508"/>
    <cellStyle name="Comma 2 2 3 2 2 3" xfId="1509"/>
    <cellStyle name="Comma 2 2 3 2 2 3 2" xfId="1510"/>
    <cellStyle name="Comma 2 2 3 2 2 4" xfId="1511"/>
    <cellStyle name="Comma 2 2 3 2 3" xfId="1512"/>
    <cellStyle name="Comma 2 2 3 2 3 2" xfId="1513"/>
    <cellStyle name="Comma 2 2 3 2 4" xfId="1514"/>
    <cellStyle name="Comma 2 2 3 2 4 2" xfId="1515"/>
    <cellStyle name="Comma 2 2 3 2 5" xfId="1516"/>
    <cellStyle name="Comma 2 2 3 3" xfId="1517"/>
    <cellStyle name="Comma 2 2 3 3 2" xfId="1518"/>
    <cellStyle name="Comma 2 2 3 3 2 2" xfId="1519"/>
    <cellStyle name="Comma 2 2 3 3 3" xfId="1520"/>
    <cellStyle name="Comma 2 2 3 3 3 2" xfId="1521"/>
    <cellStyle name="Comma 2 2 3 3 4" xfId="1522"/>
    <cellStyle name="Comma 2 2 3 4" xfId="1523"/>
    <cellStyle name="Comma 2 2 3 4 2" xfId="1524"/>
    <cellStyle name="Comma 2 2 3 4 2 2" xfId="1525"/>
    <cellStyle name="Comma 2 2 3 4 3" xfId="1526"/>
    <cellStyle name="Comma 2 2 3 5" xfId="1527"/>
    <cellStyle name="Comma 2 2 3 5 2" xfId="1528"/>
    <cellStyle name="Comma 2 2 3 6" xfId="1529"/>
    <cellStyle name="Comma 2 2 3 6 2" xfId="1530"/>
    <cellStyle name="Comma 2 2 3 7" xfId="1531"/>
    <cellStyle name="Comma 2 2 3 8" xfId="1532"/>
    <cellStyle name="Comma 2 2 4" xfId="1533"/>
    <cellStyle name="Comma 2 2 4 2" xfId="1534"/>
    <cellStyle name="Comma 2 2 4 2 2" xfId="1535"/>
    <cellStyle name="Comma 2 2 4 2 2 2" xfId="1536"/>
    <cellStyle name="Comma 2 2 4 2 2 2 2" xfId="1537"/>
    <cellStyle name="Comma 2 2 4 2 2 3" xfId="1538"/>
    <cellStyle name="Comma 2 2 4 2 2 3 2" xfId="1539"/>
    <cellStyle name="Comma 2 2 4 2 2 4" xfId="1540"/>
    <cellStyle name="Comma 2 2 4 2 3" xfId="1541"/>
    <cellStyle name="Comma 2 2 4 2 3 2" xfId="1542"/>
    <cellStyle name="Comma 2 2 4 2 4" xfId="1543"/>
    <cellStyle name="Comma 2 2 4 2 4 2" xfId="1544"/>
    <cellStyle name="Comma 2 2 4 2 5" xfId="1545"/>
    <cellStyle name="Comma 2 2 4 3" xfId="1546"/>
    <cellStyle name="Comma 2 2 4 3 2" xfId="1547"/>
    <cellStyle name="Comma 2 2 4 3 2 2" xfId="1548"/>
    <cellStyle name="Comma 2 2 4 3 3" xfId="1549"/>
    <cellStyle name="Comma 2 2 4 3 3 2" xfId="1550"/>
    <cellStyle name="Comma 2 2 4 3 4" xfId="1551"/>
    <cellStyle name="Comma 2 2 4 4" xfId="1552"/>
    <cellStyle name="Comma 2 2 4 4 2" xfId="1553"/>
    <cellStyle name="Comma 2 2 4 4 2 2" xfId="1554"/>
    <cellStyle name="Comma 2 2 4 4 3" xfId="1555"/>
    <cellStyle name="Comma 2 2 4 5" xfId="1556"/>
    <cellStyle name="Comma 2 2 4 5 2" xfId="1557"/>
    <cellStyle name="Comma 2 2 4 6" xfId="1558"/>
    <cellStyle name="Comma 2 2 4 6 2" xfId="1559"/>
    <cellStyle name="Comma 2 2 4 7" xfId="1560"/>
    <cellStyle name="Comma 2 2 5" xfId="1561"/>
    <cellStyle name="Comma 2 2 6" xfId="1562"/>
    <cellStyle name="Comma 2 2 6 2" xfId="1563"/>
    <cellStyle name="Comma 2 2 6 2 2" xfId="1564"/>
    <cellStyle name="Comma 2 2 6 2 2 2" xfId="1565"/>
    <cellStyle name="Comma 2 2 6 2 3" xfId="1566"/>
    <cellStyle name="Comma 2 2 6 2 3 2" xfId="1567"/>
    <cellStyle name="Comma 2 2 6 2 4" xfId="1568"/>
    <cellStyle name="Comma 2 2 6 3" xfId="1569"/>
    <cellStyle name="Comma 2 2 6 3 2" xfId="1570"/>
    <cellStyle name="Comma 2 2 6 3 2 2" xfId="1571"/>
    <cellStyle name="Comma 2 2 6 3 3" xfId="1572"/>
    <cellStyle name="Comma 2 2 6 4" xfId="1573"/>
    <cellStyle name="Comma 2 2 6 4 2" xfId="1574"/>
    <cellStyle name="Comma 2 2 6 5" xfId="1575"/>
    <cellStyle name="Comma 2 2 6 5 2" xfId="1576"/>
    <cellStyle name="Comma 2 2 6 6" xfId="1577"/>
    <cellStyle name="Comma 2 2 7" xfId="1578"/>
    <cellStyle name="Comma 2 2 7 2" xfId="1579"/>
    <cellStyle name="Comma 2 2 7 2 2" xfId="1580"/>
    <cellStyle name="Comma 2 2 7 3" xfId="1581"/>
    <cellStyle name="Comma 2 2 7 3 2" xfId="1582"/>
    <cellStyle name="Comma 2 2 7 4" xfId="1583"/>
    <cellStyle name="Comma 2 2 8" xfId="1584"/>
    <cellStyle name="Comma 2 2 8 2" xfId="1585"/>
    <cellStyle name="Comma 2 2 8 2 2" xfId="1586"/>
    <cellStyle name="Comma 2 2 8 3" xfId="1587"/>
    <cellStyle name="Comma 2 2 9" xfId="1588"/>
    <cellStyle name="Comma 2 2 9 2" xfId="1589"/>
    <cellStyle name="Comma 2 3" xfId="1590"/>
    <cellStyle name="Comma 2 3 2" xfId="1591"/>
    <cellStyle name="Comma 2 3 3" xfId="1592"/>
    <cellStyle name="Comma 2 3 4" xfId="1593"/>
    <cellStyle name="Comma 2 3 5" xfId="1594"/>
    <cellStyle name="Comma 2 3 6" xfId="1595"/>
    <cellStyle name="Comma 2 4" xfId="1596"/>
    <cellStyle name="Comma 2 4 10" xfId="1597"/>
    <cellStyle name="Comma 2 4 11" xfId="1598"/>
    <cellStyle name="Comma 2 4 2" xfId="1599"/>
    <cellStyle name="Comma 2 4 2 2" xfId="1600"/>
    <cellStyle name="Comma 2 4 2 2 2" xfId="1601"/>
    <cellStyle name="Comma 2 4 2 2 2 2" xfId="1602"/>
    <cellStyle name="Comma 2 4 2 2 2 2 2" xfId="1603"/>
    <cellStyle name="Comma 2 4 2 2 2 3" xfId="1604"/>
    <cellStyle name="Comma 2 4 2 2 2 3 2" xfId="1605"/>
    <cellStyle name="Comma 2 4 2 2 2 4" xfId="1606"/>
    <cellStyle name="Comma 2 4 2 2 3" xfId="1607"/>
    <cellStyle name="Comma 2 4 2 2 3 2" xfId="1608"/>
    <cellStyle name="Comma 2 4 2 2 4" xfId="1609"/>
    <cellStyle name="Comma 2 4 2 2 4 2" xfId="1610"/>
    <cellStyle name="Comma 2 4 2 2 5" xfId="1611"/>
    <cellStyle name="Comma 2 4 2 3" xfId="1612"/>
    <cellStyle name="Comma 2 4 2 3 2" xfId="1613"/>
    <cellStyle name="Comma 2 4 2 3 2 2" xfId="1614"/>
    <cellStyle name="Comma 2 4 2 3 3" xfId="1615"/>
    <cellStyle name="Comma 2 4 2 3 3 2" xfId="1616"/>
    <cellStyle name="Comma 2 4 2 3 4" xfId="1617"/>
    <cellStyle name="Comma 2 4 2 4" xfId="1618"/>
    <cellStyle name="Comma 2 4 2 4 2" xfId="1619"/>
    <cellStyle name="Comma 2 4 2 4 2 2" xfId="1620"/>
    <cellStyle name="Comma 2 4 2 4 3" xfId="1621"/>
    <cellStyle name="Comma 2 4 2 5" xfId="1622"/>
    <cellStyle name="Comma 2 4 2 5 2" xfId="1623"/>
    <cellStyle name="Comma 2 4 2 6" xfId="1624"/>
    <cellStyle name="Comma 2 4 2 6 2" xfId="1625"/>
    <cellStyle name="Comma 2 4 2 7" xfId="1626"/>
    <cellStyle name="Comma 2 4 3" xfId="1627"/>
    <cellStyle name="Comma 2 4 3 2" xfId="1628"/>
    <cellStyle name="Comma 2 4 3 2 2" xfId="1629"/>
    <cellStyle name="Comma 2 4 3 2 2 2" xfId="1630"/>
    <cellStyle name="Comma 2 4 3 2 2 2 2" xfId="1631"/>
    <cellStyle name="Comma 2 4 3 2 2 3" xfId="1632"/>
    <cellStyle name="Comma 2 4 3 2 2 3 2" xfId="1633"/>
    <cellStyle name="Comma 2 4 3 2 2 4" xfId="1634"/>
    <cellStyle name="Comma 2 4 3 2 3" xfId="1635"/>
    <cellStyle name="Comma 2 4 3 2 3 2" xfId="1636"/>
    <cellStyle name="Comma 2 4 3 2 4" xfId="1637"/>
    <cellStyle name="Comma 2 4 3 2 4 2" xfId="1638"/>
    <cellStyle name="Comma 2 4 3 2 5" xfId="1639"/>
    <cellStyle name="Comma 2 4 3 3" xfId="1640"/>
    <cellStyle name="Comma 2 4 3 3 2" xfId="1641"/>
    <cellStyle name="Comma 2 4 3 3 2 2" xfId="1642"/>
    <cellStyle name="Comma 2 4 3 3 3" xfId="1643"/>
    <cellStyle name="Comma 2 4 3 3 3 2" xfId="1644"/>
    <cellStyle name="Comma 2 4 3 3 4" xfId="1645"/>
    <cellStyle name="Comma 2 4 3 4" xfId="1646"/>
    <cellStyle name="Comma 2 4 3 4 2" xfId="1647"/>
    <cellStyle name="Comma 2 4 3 4 2 2" xfId="1648"/>
    <cellStyle name="Comma 2 4 3 4 3" xfId="1649"/>
    <cellStyle name="Comma 2 4 3 5" xfId="1650"/>
    <cellStyle name="Comma 2 4 3 5 2" xfId="1651"/>
    <cellStyle name="Comma 2 4 3 6" xfId="1652"/>
    <cellStyle name="Comma 2 4 3 6 2" xfId="1653"/>
    <cellStyle name="Comma 2 4 3 7" xfId="1654"/>
    <cellStyle name="Comma 2 4 4" xfId="1655"/>
    <cellStyle name="Comma 2 4 5" xfId="1656"/>
    <cellStyle name="Comma 2 4 5 2" xfId="1657"/>
    <cellStyle name="Comma 2 4 5 2 2" xfId="1658"/>
    <cellStyle name="Comma 2 4 5 2 2 2" xfId="1659"/>
    <cellStyle name="Comma 2 4 5 2 3" xfId="1660"/>
    <cellStyle name="Comma 2 4 5 2 3 2" xfId="1661"/>
    <cellStyle name="Comma 2 4 5 2 4" xfId="1662"/>
    <cellStyle name="Comma 2 4 5 3" xfId="1663"/>
    <cellStyle name="Comma 2 4 5 3 2" xfId="1664"/>
    <cellStyle name="Comma 2 4 5 4" xfId="1665"/>
    <cellStyle name="Comma 2 4 5 4 2" xfId="1666"/>
    <cellStyle name="Comma 2 4 5 5" xfId="1667"/>
    <cellStyle name="Comma 2 4 6" xfId="1668"/>
    <cellStyle name="Comma 2 4 6 2" xfId="1669"/>
    <cellStyle name="Comma 2 4 6 2 2" xfId="1670"/>
    <cellStyle name="Comma 2 4 6 3" xfId="1671"/>
    <cellStyle name="Comma 2 4 6 3 2" xfId="1672"/>
    <cellStyle name="Comma 2 4 6 4" xfId="1673"/>
    <cellStyle name="Comma 2 4 7" xfId="1674"/>
    <cellStyle name="Comma 2 4 7 2" xfId="1675"/>
    <cellStyle name="Comma 2 4 7 2 2" xfId="1676"/>
    <cellStyle name="Comma 2 4 7 3" xfId="1677"/>
    <cellStyle name="Comma 2 4 8" xfId="1678"/>
    <cellStyle name="Comma 2 4 8 2" xfId="1679"/>
    <cellStyle name="Comma 2 4 9" xfId="1680"/>
    <cellStyle name="Comma 2 4 9 2" xfId="1681"/>
    <cellStyle name="Comma 2 5" xfId="1682"/>
    <cellStyle name="Comma 2 5 2" xfId="1683"/>
    <cellStyle name="Comma 2 5 3" xfId="1684"/>
    <cellStyle name="Comma 2 5 3 2" xfId="1685"/>
    <cellStyle name="Comma 2 5 3 2 2" xfId="1686"/>
    <cellStyle name="Comma 2 5 3 2 2 2" xfId="1687"/>
    <cellStyle name="Comma 2 5 3 2 3" xfId="1688"/>
    <cellStyle name="Comma 2 5 3 2 3 2" xfId="1689"/>
    <cellStyle name="Comma 2 5 3 2 4" xfId="1690"/>
    <cellStyle name="Comma 2 5 3 3" xfId="1691"/>
    <cellStyle name="Comma 2 5 3 3 2" xfId="1692"/>
    <cellStyle name="Comma 2 5 3 4" xfId="1693"/>
    <cellStyle name="Comma 2 5 3 4 2" xfId="1694"/>
    <cellStyle name="Comma 2 5 3 5" xfId="1695"/>
    <cellStyle name="Comma 2 5 4" xfId="1696"/>
    <cellStyle name="Comma 2 5 4 2" xfId="1697"/>
    <cellStyle name="Comma 2 5 4 2 2" xfId="1698"/>
    <cellStyle name="Comma 2 5 4 3" xfId="1699"/>
    <cellStyle name="Comma 2 5 4 3 2" xfId="1700"/>
    <cellStyle name="Comma 2 5 4 4" xfId="1701"/>
    <cellStyle name="Comma 2 5 5" xfId="1702"/>
    <cellStyle name="Comma 2 5 5 2" xfId="1703"/>
    <cellStyle name="Comma 2 5 5 2 2" xfId="1704"/>
    <cellStyle name="Comma 2 5 5 3" xfId="1705"/>
    <cellStyle name="Comma 2 5 6" xfId="1706"/>
    <cellStyle name="Comma 2 5 6 2" xfId="1707"/>
    <cellStyle name="Comma 2 5 7" xfId="1708"/>
    <cellStyle name="Comma 2 5 7 2" xfId="1709"/>
    <cellStyle name="Comma 2 5 8" xfId="1710"/>
    <cellStyle name="Comma 2 6" xfId="1711"/>
    <cellStyle name="Comma 2 6 2" xfId="1712"/>
    <cellStyle name="Comma 2 6 3" xfId="1713"/>
    <cellStyle name="Comma 2 6 3 2" xfId="1714"/>
    <cellStyle name="Comma 2 6 3 2 2" xfId="1715"/>
    <cellStyle name="Comma 2 6 3 2 2 2" xfId="1716"/>
    <cellStyle name="Comma 2 6 3 2 3" xfId="1717"/>
    <cellStyle name="Comma 2 6 3 2 3 2" xfId="1718"/>
    <cellStyle name="Comma 2 6 3 2 4" xfId="1719"/>
    <cellStyle name="Comma 2 6 3 3" xfId="1720"/>
    <cellStyle name="Comma 2 6 3 3 2" xfId="1721"/>
    <cellStyle name="Comma 2 6 3 4" xfId="1722"/>
    <cellStyle name="Comma 2 6 3 4 2" xfId="1723"/>
    <cellStyle name="Comma 2 6 3 5" xfId="1724"/>
    <cellStyle name="Comma 2 6 4" xfId="1725"/>
    <cellStyle name="Comma 2 6 4 2" xfId="1726"/>
    <cellStyle name="Comma 2 6 4 2 2" xfId="1727"/>
    <cellStyle name="Comma 2 6 4 3" xfId="1728"/>
    <cellStyle name="Comma 2 6 4 3 2" xfId="1729"/>
    <cellStyle name="Comma 2 6 4 4" xfId="1730"/>
    <cellStyle name="Comma 2 6 5" xfId="1731"/>
    <cellStyle name="Comma 2 6 5 2" xfId="1732"/>
    <cellStyle name="Comma 2 6 5 2 2" xfId="1733"/>
    <cellStyle name="Comma 2 6 5 3" xfId="1734"/>
    <cellStyle name="Comma 2 6 6" xfId="1735"/>
    <cellStyle name="Comma 2 6 6 2" xfId="1736"/>
    <cellStyle name="Comma 2 6 7" xfId="1737"/>
    <cellStyle name="Comma 2 6 7 2" xfId="1738"/>
    <cellStyle name="Comma 2 6 8" xfId="1739"/>
    <cellStyle name="Comma 2 7" xfId="1740"/>
    <cellStyle name="Comma 2 7 2" xfId="1741"/>
    <cellStyle name="Comma 2 7 2 2" xfId="1742"/>
    <cellStyle name="Comma 2 7 2 2 2" xfId="1743"/>
    <cellStyle name="Comma 2 7 2 3" xfId="1744"/>
    <cellStyle name="Comma 2 7 2 3 2" xfId="1745"/>
    <cellStyle name="Comma 2 7 2 4" xfId="1746"/>
    <cellStyle name="Comma 2 7 3" xfId="1747"/>
    <cellStyle name="Comma 2 7 3 2" xfId="1748"/>
    <cellStyle name="Comma 2 7 3 2 2" xfId="1749"/>
    <cellStyle name="Comma 2 7 3 3" xfId="1750"/>
    <cellStyle name="Comma 2 7 4" xfId="1751"/>
    <cellStyle name="Comma 2 7 4 2" xfId="1752"/>
    <cellStyle name="Comma 2 7 5" xfId="1753"/>
    <cellStyle name="Comma 2 7 5 2" xfId="1754"/>
    <cellStyle name="Comma 2 7 6" xfId="1755"/>
    <cellStyle name="Comma 2 8" xfId="1756"/>
    <cellStyle name="Comma 2 8 2" xfId="1757"/>
    <cellStyle name="Comma 2 8 2 2" xfId="1758"/>
    <cellStyle name="Comma 2 8 3" xfId="1759"/>
    <cellStyle name="Comma 2 8 3 2" xfId="1760"/>
    <cellStyle name="Comma 2 8 4" xfId="1761"/>
    <cellStyle name="Comma 2 9" xfId="1762"/>
    <cellStyle name="Comma 2 9 2" xfId="1763"/>
    <cellStyle name="Comma 2 9 2 2" xfId="1764"/>
    <cellStyle name="Comma 2 9 3" xfId="1765"/>
    <cellStyle name="Comma 20" xfId="1766"/>
    <cellStyle name="Comma 20 2" xfId="1767"/>
    <cellStyle name="Comma 21" xfId="1768"/>
    <cellStyle name="Comma 21 2" xfId="1769"/>
    <cellStyle name="Comma 21 3" xfId="1770"/>
    <cellStyle name="Comma 22" xfId="1771"/>
    <cellStyle name="Comma 22 2" xfId="1772"/>
    <cellStyle name="Comma 23" xfId="1773"/>
    <cellStyle name="Comma 23 2" xfId="1774"/>
    <cellStyle name="Comma 23 3" xfId="1775"/>
    <cellStyle name="Comma 24" xfId="1776"/>
    <cellStyle name="Comma 24 2" xfId="1777"/>
    <cellStyle name="Comma 25" xfId="1778"/>
    <cellStyle name="Comma 25 2" xfId="1779"/>
    <cellStyle name="Comma 26" xfId="1780"/>
    <cellStyle name="Comma 26 2" xfId="1781"/>
    <cellStyle name="Comma 27" xfId="1782"/>
    <cellStyle name="Comma 27 2" xfId="1783"/>
    <cellStyle name="Comma 28" xfId="1784"/>
    <cellStyle name="Comma 28 2" xfId="1785"/>
    <cellStyle name="Comma 29" xfId="1786"/>
    <cellStyle name="Comma 29 2" xfId="1787"/>
    <cellStyle name="Comma 3" xfId="54"/>
    <cellStyle name="Comma 3 2" xfId="70"/>
    <cellStyle name="Comma 3 2 2" xfId="1788"/>
    <cellStyle name="Comma 3 2 3" xfId="1789"/>
    <cellStyle name="Comma 3 2 4" xfId="1790"/>
    <cellStyle name="Comma 3 2 5" xfId="1791"/>
    <cellStyle name="Comma 3 2 6" xfId="1792"/>
    <cellStyle name="Comma 3 2 7" xfId="1793"/>
    <cellStyle name="Comma 3 3" xfId="1794"/>
    <cellStyle name="Comma 3 3 2" xfId="1795"/>
    <cellStyle name="Comma 3 3 3" xfId="1796"/>
    <cellStyle name="Comma 3 4" xfId="1797"/>
    <cellStyle name="Comma 3 4 2" xfId="1798"/>
    <cellStyle name="Comma 3 5" xfId="1799"/>
    <cellStyle name="Comma 3 6" xfId="1800"/>
    <cellStyle name="Comma 3 7" xfId="1801"/>
    <cellStyle name="Comma 30" xfId="1802"/>
    <cellStyle name="Comma 30 2" xfId="1803"/>
    <cellStyle name="Comma 31" xfId="1804"/>
    <cellStyle name="Comma 31 2" xfId="1805"/>
    <cellStyle name="Comma 32" xfId="1806"/>
    <cellStyle name="Comma 32 2" xfId="1807"/>
    <cellStyle name="Comma 33" xfId="1808"/>
    <cellStyle name="Comma 33 10" xfId="1809"/>
    <cellStyle name="Comma 33 10 2" xfId="1810"/>
    <cellStyle name="Comma 33 11" xfId="1811"/>
    <cellStyle name="Comma 33 12" xfId="1812"/>
    <cellStyle name="Comma 33 2" xfId="1813"/>
    <cellStyle name="Comma 33 3" xfId="1814"/>
    <cellStyle name="Comma 33 3 2" xfId="1815"/>
    <cellStyle name="Comma 33 3 2 2" xfId="1816"/>
    <cellStyle name="Comma 33 3 2 2 2" xfId="1817"/>
    <cellStyle name="Comma 33 3 2 3" xfId="1818"/>
    <cellStyle name="Comma 33 3 2 3 2" xfId="1819"/>
    <cellStyle name="Comma 33 3 2 4" xfId="1820"/>
    <cellStyle name="Comma 33 3 3" xfId="1821"/>
    <cellStyle name="Comma 33 3 3 2" xfId="1822"/>
    <cellStyle name="Comma 33 3 3 3" xfId="1823"/>
    <cellStyle name="Comma 33 3 4" xfId="1824"/>
    <cellStyle name="Comma 33 3 4 2" xfId="1825"/>
    <cellStyle name="Comma 33 3 4 3" xfId="1826"/>
    <cellStyle name="Comma 33 3 5" xfId="1827"/>
    <cellStyle name="Comma 33 3 5 2" xfId="1828"/>
    <cellStyle name="Comma 33 3 5 3" xfId="1829"/>
    <cellStyle name="Comma 33 3 6" xfId="1830"/>
    <cellStyle name="Comma 33 3 6 2" xfId="1831"/>
    <cellStyle name="Comma 33 3 7" xfId="1832"/>
    <cellStyle name="Comma 33 3 7 2" xfId="1833"/>
    <cellStyle name="Comma 33 3 8" xfId="1834"/>
    <cellStyle name="Comma 33 4" xfId="1835"/>
    <cellStyle name="Comma 33 4 2" xfId="1836"/>
    <cellStyle name="Comma 33 4 2 2" xfId="1837"/>
    <cellStyle name="Comma 33 4 3" xfId="1838"/>
    <cellStyle name="Comma 33 4 3 2" xfId="1839"/>
    <cellStyle name="Comma 33 4 4" xfId="1840"/>
    <cellStyle name="Comma 33 5" xfId="1841"/>
    <cellStyle name="Comma 33 5 2" xfId="1842"/>
    <cellStyle name="Comma 33 5 3" xfId="1843"/>
    <cellStyle name="Comma 33 6" xfId="1844"/>
    <cellStyle name="Comma 33 6 2" xfId="1845"/>
    <cellStyle name="Comma 33 6 3" xfId="1846"/>
    <cellStyle name="Comma 33 7" xfId="1847"/>
    <cellStyle name="Comma 33 7 2" xfId="1848"/>
    <cellStyle name="Comma 33 7 3" xfId="1849"/>
    <cellStyle name="Comma 33 8" xfId="1850"/>
    <cellStyle name="Comma 33 8 2" xfId="1851"/>
    <cellStyle name="Comma 33 8 3" xfId="1852"/>
    <cellStyle name="Comma 33 9" xfId="1853"/>
    <cellStyle name="Comma 33 9 2" xfId="1854"/>
    <cellStyle name="Comma 34" xfId="1855"/>
    <cellStyle name="Comma 34 10" xfId="1856"/>
    <cellStyle name="Comma 34 10 2" xfId="1857"/>
    <cellStyle name="Comma 34 11" xfId="1858"/>
    <cellStyle name="Comma 34 12" xfId="1859"/>
    <cellStyle name="Comma 34 2" xfId="1860"/>
    <cellStyle name="Comma 34 3" xfId="1861"/>
    <cellStyle name="Comma 34 3 2" xfId="1862"/>
    <cellStyle name="Comma 34 3 2 2" xfId="1863"/>
    <cellStyle name="Comma 34 3 2 2 2" xfId="1864"/>
    <cellStyle name="Comma 34 3 2 3" xfId="1865"/>
    <cellStyle name="Comma 34 3 2 3 2" xfId="1866"/>
    <cellStyle name="Comma 34 3 2 4" xfId="1867"/>
    <cellStyle name="Comma 34 3 3" xfId="1868"/>
    <cellStyle name="Comma 34 3 3 2" xfId="1869"/>
    <cellStyle name="Comma 34 3 3 3" xfId="1870"/>
    <cellStyle name="Comma 34 3 4" xfId="1871"/>
    <cellStyle name="Comma 34 3 4 2" xfId="1872"/>
    <cellStyle name="Comma 34 3 4 3" xfId="1873"/>
    <cellStyle name="Comma 34 3 5" xfId="1874"/>
    <cellStyle name="Comma 34 3 5 2" xfId="1875"/>
    <cellStyle name="Comma 34 3 5 3" xfId="1876"/>
    <cellStyle name="Comma 34 3 6" xfId="1877"/>
    <cellStyle name="Comma 34 3 6 2" xfId="1878"/>
    <cellStyle name="Comma 34 3 7" xfId="1879"/>
    <cellStyle name="Comma 34 3 7 2" xfId="1880"/>
    <cellStyle name="Comma 34 3 8" xfId="1881"/>
    <cellStyle name="Comma 34 4" xfId="1882"/>
    <cellStyle name="Comma 34 4 2" xfId="1883"/>
    <cellStyle name="Comma 34 4 2 2" xfId="1884"/>
    <cellStyle name="Comma 34 4 3" xfId="1885"/>
    <cellStyle name="Comma 34 4 3 2" xfId="1886"/>
    <cellStyle name="Comma 34 4 4" xfId="1887"/>
    <cellStyle name="Comma 34 5" xfId="1888"/>
    <cellStyle name="Comma 34 5 2" xfId="1889"/>
    <cellStyle name="Comma 34 5 3" xfId="1890"/>
    <cellStyle name="Comma 34 6" xfId="1891"/>
    <cellStyle name="Comma 34 6 2" xfId="1892"/>
    <cellStyle name="Comma 34 6 3" xfId="1893"/>
    <cellStyle name="Comma 34 7" xfId="1894"/>
    <cellStyle name="Comma 34 7 2" xfId="1895"/>
    <cellStyle name="Comma 34 7 3" xfId="1896"/>
    <cellStyle name="Comma 34 8" xfId="1897"/>
    <cellStyle name="Comma 34 8 2" xfId="1898"/>
    <cellStyle name="Comma 34 8 3" xfId="1899"/>
    <cellStyle name="Comma 34 9" xfId="1900"/>
    <cellStyle name="Comma 34 9 2" xfId="1901"/>
    <cellStyle name="Comma 35" xfId="1902"/>
    <cellStyle name="Comma 35 2" xfId="1903"/>
    <cellStyle name="Comma 36" xfId="1904"/>
    <cellStyle name="Comma 36 2" xfId="1905"/>
    <cellStyle name="Comma 37" xfId="1906"/>
    <cellStyle name="Comma 37 2" xfId="1907"/>
    <cellStyle name="Comma 38" xfId="1908"/>
    <cellStyle name="Comma 38 2" xfId="1909"/>
    <cellStyle name="Comma 39" xfId="1910"/>
    <cellStyle name="Comma 39 2" xfId="1911"/>
    <cellStyle name="Comma 4" xfId="1912"/>
    <cellStyle name="Comma 4 2" xfId="1913"/>
    <cellStyle name="Comma 4 2 2" xfId="1914"/>
    <cellStyle name="Comma 4 2 3" xfId="1915"/>
    <cellStyle name="Comma 4 3" xfId="1916"/>
    <cellStyle name="Comma 4 3 2" xfId="1917"/>
    <cellStyle name="Comma 4 4" xfId="1918"/>
    <cellStyle name="Comma 4 5" xfId="1919"/>
    <cellStyle name="Comma 4 6" xfId="1920"/>
    <cellStyle name="Comma 40" xfId="1921"/>
    <cellStyle name="Comma 40 2" xfId="1922"/>
    <cellStyle name="Comma 41" xfId="1923"/>
    <cellStyle name="Comma 41 2" xfId="1924"/>
    <cellStyle name="Comma 42" xfId="1925"/>
    <cellStyle name="Comma 42 2" xfId="1926"/>
    <cellStyle name="Comma 43" xfId="1927"/>
    <cellStyle name="Comma 43 2" xfId="1928"/>
    <cellStyle name="Comma 44" xfId="1929"/>
    <cellStyle name="Comma 44 2" xfId="1930"/>
    <cellStyle name="Comma 45" xfId="1931"/>
    <cellStyle name="Comma 45 2" xfId="1932"/>
    <cellStyle name="Comma 46" xfId="1933"/>
    <cellStyle name="Comma 46 2" xfId="1934"/>
    <cellStyle name="Comma 47" xfId="1935"/>
    <cellStyle name="Comma 47 2" xfId="1936"/>
    <cellStyle name="Comma 48" xfId="53"/>
    <cellStyle name="Comma 48 2" xfId="1937"/>
    <cellStyle name="Comma 49" xfId="1938"/>
    <cellStyle name="Comma 49 2" xfId="1939"/>
    <cellStyle name="Comma 5" xfId="1940"/>
    <cellStyle name="Comma 5 2" xfId="1941"/>
    <cellStyle name="Comma 5 2 2" xfId="1942"/>
    <cellStyle name="Comma 5 2 3" xfId="1943"/>
    <cellStyle name="Comma 5 3" xfId="1944"/>
    <cellStyle name="Comma 5 3 2" xfId="1945"/>
    <cellStyle name="Comma 5 4" xfId="1946"/>
    <cellStyle name="Comma 5 5" xfId="1947"/>
    <cellStyle name="Comma 50" xfId="1948"/>
    <cellStyle name="Comma 51" xfId="51"/>
    <cellStyle name="Comma 52" xfId="1949"/>
    <cellStyle name="Comma 53" xfId="52"/>
    <cellStyle name="Comma 54" xfId="1950"/>
    <cellStyle name="Comma 55" xfId="1951"/>
    <cellStyle name="Comma 56" xfId="1952"/>
    <cellStyle name="Comma 57" xfId="55"/>
    <cellStyle name="Comma 58" xfId="1953"/>
    <cellStyle name="Comma 59" xfId="56"/>
    <cellStyle name="Comma 6" xfId="1954"/>
    <cellStyle name="Comma 6 10" xfId="1955"/>
    <cellStyle name="Comma 6 10 10" xfId="1956"/>
    <cellStyle name="Comma 6 10 2" xfId="1957"/>
    <cellStyle name="Comma 6 10 2 2" xfId="1958"/>
    <cellStyle name="Comma 6 10 2 2 2" xfId="1959"/>
    <cellStyle name="Comma 6 10 2 2 2 2" xfId="1960"/>
    <cellStyle name="Comma 6 10 2 2 3" xfId="1961"/>
    <cellStyle name="Comma 6 10 2 2 3 2" xfId="1962"/>
    <cellStyle name="Comma 6 10 2 2 4" xfId="1963"/>
    <cellStyle name="Comma 6 10 2 3" xfId="1964"/>
    <cellStyle name="Comma 6 10 2 3 2" xfId="1965"/>
    <cellStyle name="Comma 6 10 2 3 3" xfId="1966"/>
    <cellStyle name="Comma 6 10 2 4" xfId="1967"/>
    <cellStyle name="Comma 6 10 2 4 2" xfId="1968"/>
    <cellStyle name="Comma 6 10 2 4 3" xfId="1969"/>
    <cellStyle name="Comma 6 10 2 5" xfId="1970"/>
    <cellStyle name="Comma 6 10 2 5 2" xfId="1971"/>
    <cellStyle name="Comma 6 10 2 5 3" xfId="1972"/>
    <cellStyle name="Comma 6 10 2 6" xfId="1973"/>
    <cellStyle name="Comma 6 10 2 6 2" xfId="1974"/>
    <cellStyle name="Comma 6 10 2 7" xfId="1975"/>
    <cellStyle name="Comma 6 10 2 7 2" xfId="1976"/>
    <cellStyle name="Comma 6 10 2 8" xfId="1977"/>
    <cellStyle name="Comma 6 10 3" xfId="1978"/>
    <cellStyle name="Comma 6 10 3 2" xfId="1979"/>
    <cellStyle name="Comma 6 10 3 2 2" xfId="1980"/>
    <cellStyle name="Comma 6 10 3 3" xfId="1981"/>
    <cellStyle name="Comma 6 10 3 3 2" xfId="1982"/>
    <cellStyle name="Comma 6 10 3 4" xfId="1983"/>
    <cellStyle name="Comma 6 10 4" xfId="1984"/>
    <cellStyle name="Comma 6 10 4 2" xfId="1985"/>
    <cellStyle name="Comma 6 10 4 3" xfId="1986"/>
    <cellStyle name="Comma 6 10 5" xfId="1987"/>
    <cellStyle name="Comma 6 10 5 2" xfId="1988"/>
    <cellStyle name="Comma 6 10 5 3" xfId="1989"/>
    <cellStyle name="Comma 6 10 6" xfId="1990"/>
    <cellStyle name="Comma 6 10 6 2" xfId="1991"/>
    <cellStyle name="Comma 6 10 6 3" xfId="1992"/>
    <cellStyle name="Comma 6 10 7" xfId="1993"/>
    <cellStyle name="Comma 6 10 7 2" xfId="1994"/>
    <cellStyle name="Comma 6 10 7 3" xfId="1995"/>
    <cellStyle name="Comma 6 10 8" xfId="1996"/>
    <cellStyle name="Comma 6 10 8 2" xfId="1997"/>
    <cellStyle name="Comma 6 10 9" xfId="1998"/>
    <cellStyle name="Comma 6 10 9 2" xfId="1999"/>
    <cellStyle name="Comma 6 11" xfId="2000"/>
    <cellStyle name="Comma 6 11 10" xfId="2001"/>
    <cellStyle name="Comma 6 11 2" xfId="2002"/>
    <cellStyle name="Comma 6 11 2 2" xfId="2003"/>
    <cellStyle name="Comma 6 11 2 2 2" xfId="2004"/>
    <cellStyle name="Comma 6 11 2 2 2 2" xfId="2005"/>
    <cellStyle name="Comma 6 11 2 2 3" xfId="2006"/>
    <cellStyle name="Comma 6 11 2 2 3 2" xfId="2007"/>
    <cellStyle name="Comma 6 11 2 2 4" xfId="2008"/>
    <cellStyle name="Comma 6 11 2 3" xfId="2009"/>
    <cellStyle name="Comma 6 11 2 3 2" xfId="2010"/>
    <cellStyle name="Comma 6 11 2 3 3" xfId="2011"/>
    <cellStyle name="Comma 6 11 2 4" xfId="2012"/>
    <cellStyle name="Comma 6 11 2 4 2" xfId="2013"/>
    <cellStyle name="Comma 6 11 2 4 3" xfId="2014"/>
    <cellStyle name="Comma 6 11 2 5" xfId="2015"/>
    <cellStyle name="Comma 6 11 2 5 2" xfId="2016"/>
    <cellStyle name="Comma 6 11 2 5 3" xfId="2017"/>
    <cellStyle name="Comma 6 11 2 6" xfId="2018"/>
    <cellStyle name="Comma 6 11 2 6 2" xfId="2019"/>
    <cellStyle name="Comma 6 11 2 7" xfId="2020"/>
    <cellStyle name="Comma 6 11 2 7 2" xfId="2021"/>
    <cellStyle name="Comma 6 11 2 8" xfId="2022"/>
    <cellStyle name="Comma 6 11 3" xfId="2023"/>
    <cellStyle name="Comma 6 11 3 2" xfId="2024"/>
    <cellStyle name="Comma 6 11 3 2 2" xfId="2025"/>
    <cellStyle name="Comma 6 11 3 3" xfId="2026"/>
    <cellStyle name="Comma 6 11 3 3 2" xfId="2027"/>
    <cellStyle name="Comma 6 11 3 4" xfId="2028"/>
    <cellStyle name="Comma 6 11 4" xfId="2029"/>
    <cellStyle name="Comma 6 11 4 2" xfId="2030"/>
    <cellStyle name="Comma 6 11 4 3" xfId="2031"/>
    <cellStyle name="Comma 6 11 5" xfId="2032"/>
    <cellStyle name="Comma 6 11 5 2" xfId="2033"/>
    <cellStyle name="Comma 6 11 5 3" xfId="2034"/>
    <cellStyle name="Comma 6 11 6" xfId="2035"/>
    <cellStyle name="Comma 6 11 6 2" xfId="2036"/>
    <cellStyle name="Comma 6 11 6 3" xfId="2037"/>
    <cellStyle name="Comma 6 11 7" xfId="2038"/>
    <cellStyle name="Comma 6 11 7 2" xfId="2039"/>
    <cellStyle name="Comma 6 11 7 3" xfId="2040"/>
    <cellStyle name="Comma 6 11 8" xfId="2041"/>
    <cellStyle name="Comma 6 11 8 2" xfId="2042"/>
    <cellStyle name="Comma 6 11 9" xfId="2043"/>
    <cellStyle name="Comma 6 11 9 2" xfId="2044"/>
    <cellStyle name="Comma 6 12" xfId="2045"/>
    <cellStyle name="Comma 6 2" xfId="2046"/>
    <cellStyle name="Comma 6 2 2" xfId="2047"/>
    <cellStyle name="Comma 6 2 2 10" xfId="2048"/>
    <cellStyle name="Comma 6 2 2 10 2" xfId="2049"/>
    <cellStyle name="Comma 6 2 2 10 3" xfId="2050"/>
    <cellStyle name="Comma 6 2 2 11" xfId="2051"/>
    <cellStyle name="Comma 6 2 2 11 2" xfId="2052"/>
    <cellStyle name="Comma 6 2 2 12" xfId="2053"/>
    <cellStyle name="Comma 6 2 2 12 2" xfId="2054"/>
    <cellStyle name="Comma 6 2 2 13" xfId="2055"/>
    <cellStyle name="Comma 6 2 2 2" xfId="2056"/>
    <cellStyle name="Comma 6 2 2 2 10" xfId="2057"/>
    <cellStyle name="Comma 6 2 2 2 10 2" xfId="2058"/>
    <cellStyle name="Comma 6 2 2 2 11" xfId="2059"/>
    <cellStyle name="Comma 6 2 2 2 2" xfId="2060"/>
    <cellStyle name="Comma 6 2 2 2 2 10" xfId="2061"/>
    <cellStyle name="Comma 6 2 2 2 2 2" xfId="2062"/>
    <cellStyle name="Comma 6 2 2 2 2 2 2" xfId="2063"/>
    <cellStyle name="Comma 6 2 2 2 2 2 2 2" xfId="2064"/>
    <cellStyle name="Comma 6 2 2 2 2 2 2 2 2" xfId="2065"/>
    <cellStyle name="Comma 6 2 2 2 2 2 2 3" xfId="2066"/>
    <cellStyle name="Comma 6 2 2 2 2 2 2 3 2" xfId="2067"/>
    <cellStyle name="Comma 6 2 2 2 2 2 2 4" xfId="2068"/>
    <cellStyle name="Comma 6 2 2 2 2 2 3" xfId="2069"/>
    <cellStyle name="Comma 6 2 2 2 2 2 3 2" xfId="2070"/>
    <cellStyle name="Comma 6 2 2 2 2 2 3 3" xfId="2071"/>
    <cellStyle name="Comma 6 2 2 2 2 2 4" xfId="2072"/>
    <cellStyle name="Comma 6 2 2 2 2 2 4 2" xfId="2073"/>
    <cellStyle name="Comma 6 2 2 2 2 2 4 3" xfId="2074"/>
    <cellStyle name="Comma 6 2 2 2 2 2 5" xfId="2075"/>
    <cellStyle name="Comma 6 2 2 2 2 2 5 2" xfId="2076"/>
    <cellStyle name="Comma 6 2 2 2 2 2 5 3" xfId="2077"/>
    <cellStyle name="Comma 6 2 2 2 2 2 6" xfId="2078"/>
    <cellStyle name="Comma 6 2 2 2 2 2 6 2" xfId="2079"/>
    <cellStyle name="Comma 6 2 2 2 2 2 7" xfId="2080"/>
    <cellStyle name="Comma 6 2 2 2 2 2 7 2" xfId="2081"/>
    <cellStyle name="Comma 6 2 2 2 2 2 8" xfId="2082"/>
    <cellStyle name="Comma 6 2 2 2 2 3" xfId="2083"/>
    <cellStyle name="Comma 6 2 2 2 2 3 2" xfId="2084"/>
    <cellStyle name="Comma 6 2 2 2 2 3 2 2" xfId="2085"/>
    <cellStyle name="Comma 6 2 2 2 2 3 3" xfId="2086"/>
    <cellStyle name="Comma 6 2 2 2 2 3 3 2" xfId="2087"/>
    <cellStyle name="Comma 6 2 2 2 2 3 4" xfId="2088"/>
    <cellStyle name="Comma 6 2 2 2 2 4" xfId="2089"/>
    <cellStyle name="Comma 6 2 2 2 2 4 2" xfId="2090"/>
    <cellStyle name="Comma 6 2 2 2 2 4 3" xfId="2091"/>
    <cellStyle name="Comma 6 2 2 2 2 5" xfId="2092"/>
    <cellStyle name="Comma 6 2 2 2 2 5 2" xfId="2093"/>
    <cellStyle name="Comma 6 2 2 2 2 5 3" xfId="2094"/>
    <cellStyle name="Comma 6 2 2 2 2 6" xfId="2095"/>
    <cellStyle name="Comma 6 2 2 2 2 6 2" xfId="2096"/>
    <cellStyle name="Comma 6 2 2 2 2 6 3" xfId="2097"/>
    <cellStyle name="Comma 6 2 2 2 2 7" xfId="2098"/>
    <cellStyle name="Comma 6 2 2 2 2 7 2" xfId="2099"/>
    <cellStyle name="Comma 6 2 2 2 2 7 3" xfId="2100"/>
    <cellStyle name="Comma 6 2 2 2 2 8" xfId="2101"/>
    <cellStyle name="Comma 6 2 2 2 2 8 2" xfId="2102"/>
    <cellStyle name="Comma 6 2 2 2 2 9" xfId="2103"/>
    <cellStyle name="Comma 6 2 2 2 2 9 2" xfId="2104"/>
    <cellStyle name="Comma 6 2 2 2 3" xfId="2105"/>
    <cellStyle name="Comma 6 2 2 2 3 2" xfId="2106"/>
    <cellStyle name="Comma 6 2 2 2 3 2 2" xfId="2107"/>
    <cellStyle name="Comma 6 2 2 2 3 2 2 2" xfId="2108"/>
    <cellStyle name="Comma 6 2 2 2 3 2 3" xfId="2109"/>
    <cellStyle name="Comma 6 2 2 2 3 2 3 2" xfId="2110"/>
    <cellStyle name="Comma 6 2 2 2 3 2 4" xfId="2111"/>
    <cellStyle name="Comma 6 2 2 2 3 3" xfId="2112"/>
    <cellStyle name="Comma 6 2 2 2 3 3 2" xfId="2113"/>
    <cellStyle name="Comma 6 2 2 2 3 3 3" xfId="2114"/>
    <cellStyle name="Comma 6 2 2 2 3 4" xfId="2115"/>
    <cellStyle name="Comma 6 2 2 2 3 4 2" xfId="2116"/>
    <cellStyle name="Comma 6 2 2 2 3 4 3" xfId="2117"/>
    <cellStyle name="Comma 6 2 2 2 3 5" xfId="2118"/>
    <cellStyle name="Comma 6 2 2 2 3 5 2" xfId="2119"/>
    <cellStyle name="Comma 6 2 2 2 3 5 3" xfId="2120"/>
    <cellStyle name="Comma 6 2 2 2 3 6" xfId="2121"/>
    <cellStyle name="Comma 6 2 2 2 3 6 2" xfId="2122"/>
    <cellStyle name="Comma 6 2 2 2 3 7" xfId="2123"/>
    <cellStyle name="Comma 6 2 2 2 3 7 2" xfId="2124"/>
    <cellStyle name="Comma 6 2 2 2 3 8" xfId="2125"/>
    <cellStyle name="Comma 6 2 2 2 4" xfId="2126"/>
    <cellStyle name="Comma 6 2 2 2 4 2" xfId="2127"/>
    <cellStyle name="Comma 6 2 2 2 4 2 2" xfId="2128"/>
    <cellStyle name="Comma 6 2 2 2 4 3" xfId="2129"/>
    <cellStyle name="Comma 6 2 2 2 4 3 2" xfId="2130"/>
    <cellStyle name="Comma 6 2 2 2 4 4" xfId="2131"/>
    <cellStyle name="Comma 6 2 2 2 5" xfId="2132"/>
    <cellStyle name="Comma 6 2 2 2 5 2" xfId="2133"/>
    <cellStyle name="Comma 6 2 2 2 5 3" xfId="2134"/>
    <cellStyle name="Comma 6 2 2 2 6" xfId="2135"/>
    <cellStyle name="Comma 6 2 2 2 6 2" xfId="2136"/>
    <cellStyle name="Comma 6 2 2 2 6 3" xfId="2137"/>
    <cellStyle name="Comma 6 2 2 2 7" xfId="2138"/>
    <cellStyle name="Comma 6 2 2 2 7 2" xfId="2139"/>
    <cellStyle name="Comma 6 2 2 2 7 3" xfId="2140"/>
    <cellStyle name="Comma 6 2 2 2 8" xfId="2141"/>
    <cellStyle name="Comma 6 2 2 2 8 2" xfId="2142"/>
    <cellStyle name="Comma 6 2 2 2 8 3" xfId="2143"/>
    <cellStyle name="Comma 6 2 2 2 9" xfId="2144"/>
    <cellStyle name="Comma 6 2 2 2 9 2" xfId="2145"/>
    <cellStyle name="Comma 6 2 2 3" xfId="2146"/>
    <cellStyle name="Comma 6 2 2 3 10" xfId="2147"/>
    <cellStyle name="Comma 6 2 2 3 2" xfId="2148"/>
    <cellStyle name="Comma 6 2 2 3 2 2" xfId="2149"/>
    <cellStyle name="Comma 6 2 2 3 2 2 2" xfId="2150"/>
    <cellStyle name="Comma 6 2 2 3 2 2 2 2" xfId="2151"/>
    <cellStyle name="Comma 6 2 2 3 2 2 3" xfId="2152"/>
    <cellStyle name="Comma 6 2 2 3 2 2 3 2" xfId="2153"/>
    <cellStyle name="Comma 6 2 2 3 2 2 4" xfId="2154"/>
    <cellStyle name="Comma 6 2 2 3 2 3" xfId="2155"/>
    <cellStyle name="Comma 6 2 2 3 2 3 2" xfId="2156"/>
    <cellStyle name="Comma 6 2 2 3 2 3 3" xfId="2157"/>
    <cellStyle name="Comma 6 2 2 3 2 4" xfId="2158"/>
    <cellStyle name="Comma 6 2 2 3 2 4 2" xfId="2159"/>
    <cellStyle name="Comma 6 2 2 3 2 4 3" xfId="2160"/>
    <cellStyle name="Comma 6 2 2 3 2 5" xfId="2161"/>
    <cellStyle name="Comma 6 2 2 3 2 5 2" xfId="2162"/>
    <cellStyle name="Comma 6 2 2 3 2 5 3" xfId="2163"/>
    <cellStyle name="Comma 6 2 2 3 2 6" xfId="2164"/>
    <cellStyle name="Comma 6 2 2 3 2 6 2" xfId="2165"/>
    <cellStyle name="Comma 6 2 2 3 2 7" xfId="2166"/>
    <cellStyle name="Comma 6 2 2 3 2 7 2" xfId="2167"/>
    <cellStyle name="Comma 6 2 2 3 2 8" xfId="2168"/>
    <cellStyle name="Comma 6 2 2 3 3" xfId="2169"/>
    <cellStyle name="Comma 6 2 2 3 3 2" xfId="2170"/>
    <cellStyle name="Comma 6 2 2 3 3 2 2" xfId="2171"/>
    <cellStyle name="Comma 6 2 2 3 3 3" xfId="2172"/>
    <cellStyle name="Comma 6 2 2 3 3 3 2" xfId="2173"/>
    <cellStyle name="Comma 6 2 2 3 3 4" xfId="2174"/>
    <cellStyle name="Comma 6 2 2 3 4" xfId="2175"/>
    <cellStyle name="Comma 6 2 2 3 4 2" xfId="2176"/>
    <cellStyle name="Comma 6 2 2 3 4 3" xfId="2177"/>
    <cellStyle name="Comma 6 2 2 3 5" xfId="2178"/>
    <cellStyle name="Comma 6 2 2 3 5 2" xfId="2179"/>
    <cellStyle name="Comma 6 2 2 3 5 3" xfId="2180"/>
    <cellStyle name="Comma 6 2 2 3 6" xfId="2181"/>
    <cellStyle name="Comma 6 2 2 3 6 2" xfId="2182"/>
    <cellStyle name="Comma 6 2 2 3 6 3" xfId="2183"/>
    <cellStyle name="Comma 6 2 2 3 7" xfId="2184"/>
    <cellStyle name="Comma 6 2 2 3 7 2" xfId="2185"/>
    <cellStyle name="Comma 6 2 2 3 7 3" xfId="2186"/>
    <cellStyle name="Comma 6 2 2 3 8" xfId="2187"/>
    <cellStyle name="Comma 6 2 2 3 8 2" xfId="2188"/>
    <cellStyle name="Comma 6 2 2 3 9" xfId="2189"/>
    <cellStyle name="Comma 6 2 2 3 9 2" xfId="2190"/>
    <cellStyle name="Comma 6 2 2 4" xfId="2191"/>
    <cellStyle name="Comma 6 2 2 4 10" xfId="2192"/>
    <cellStyle name="Comma 6 2 2 4 2" xfId="2193"/>
    <cellStyle name="Comma 6 2 2 4 2 2" xfId="2194"/>
    <cellStyle name="Comma 6 2 2 4 2 2 2" xfId="2195"/>
    <cellStyle name="Comma 6 2 2 4 2 2 2 2" xfId="2196"/>
    <cellStyle name="Comma 6 2 2 4 2 2 3" xfId="2197"/>
    <cellStyle name="Comma 6 2 2 4 2 2 3 2" xfId="2198"/>
    <cellStyle name="Comma 6 2 2 4 2 2 4" xfId="2199"/>
    <cellStyle name="Comma 6 2 2 4 2 3" xfId="2200"/>
    <cellStyle name="Comma 6 2 2 4 2 3 2" xfId="2201"/>
    <cellStyle name="Comma 6 2 2 4 2 3 3" xfId="2202"/>
    <cellStyle name="Comma 6 2 2 4 2 4" xfId="2203"/>
    <cellStyle name="Comma 6 2 2 4 2 4 2" xfId="2204"/>
    <cellStyle name="Comma 6 2 2 4 2 4 3" xfId="2205"/>
    <cellStyle name="Comma 6 2 2 4 2 5" xfId="2206"/>
    <cellStyle name="Comma 6 2 2 4 2 5 2" xfId="2207"/>
    <cellStyle name="Comma 6 2 2 4 2 5 3" xfId="2208"/>
    <cellStyle name="Comma 6 2 2 4 2 6" xfId="2209"/>
    <cellStyle name="Comma 6 2 2 4 2 6 2" xfId="2210"/>
    <cellStyle name="Comma 6 2 2 4 2 7" xfId="2211"/>
    <cellStyle name="Comma 6 2 2 4 2 7 2" xfId="2212"/>
    <cellStyle name="Comma 6 2 2 4 2 8" xfId="2213"/>
    <cellStyle name="Comma 6 2 2 4 3" xfId="2214"/>
    <cellStyle name="Comma 6 2 2 4 3 2" xfId="2215"/>
    <cellStyle name="Comma 6 2 2 4 3 2 2" xfId="2216"/>
    <cellStyle name="Comma 6 2 2 4 3 3" xfId="2217"/>
    <cellStyle name="Comma 6 2 2 4 3 3 2" xfId="2218"/>
    <cellStyle name="Comma 6 2 2 4 3 4" xfId="2219"/>
    <cellStyle name="Comma 6 2 2 4 4" xfId="2220"/>
    <cellStyle name="Comma 6 2 2 4 4 2" xfId="2221"/>
    <cellStyle name="Comma 6 2 2 4 4 3" xfId="2222"/>
    <cellStyle name="Comma 6 2 2 4 5" xfId="2223"/>
    <cellStyle name="Comma 6 2 2 4 5 2" xfId="2224"/>
    <cellStyle name="Comma 6 2 2 4 5 3" xfId="2225"/>
    <cellStyle name="Comma 6 2 2 4 6" xfId="2226"/>
    <cellStyle name="Comma 6 2 2 4 6 2" xfId="2227"/>
    <cellStyle name="Comma 6 2 2 4 6 3" xfId="2228"/>
    <cellStyle name="Comma 6 2 2 4 7" xfId="2229"/>
    <cellStyle name="Comma 6 2 2 4 7 2" xfId="2230"/>
    <cellStyle name="Comma 6 2 2 4 7 3" xfId="2231"/>
    <cellStyle name="Comma 6 2 2 4 8" xfId="2232"/>
    <cellStyle name="Comma 6 2 2 4 8 2" xfId="2233"/>
    <cellStyle name="Comma 6 2 2 4 9" xfId="2234"/>
    <cellStyle name="Comma 6 2 2 4 9 2" xfId="2235"/>
    <cellStyle name="Comma 6 2 2 5" xfId="2236"/>
    <cellStyle name="Comma 6 2 2 5 2" xfId="2237"/>
    <cellStyle name="Comma 6 2 2 5 2 2" xfId="2238"/>
    <cellStyle name="Comma 6 2 2 5 2 2 2" xfId="2239"/>
    <cellStyle name="Comma 6 2 2 5 2 3" xfId="2240"/>
    <cellStyle name="Comma 6 2 2 5 2 3 2" xfId="2241"/>
    <cellStyle name="Comma 6 2 2 5 2 4" xfId="2242"/>
    <cellStyle name="Comma 6 2 2 5 3" xfId="2243"/>
    <cellStyle name="Comma 6 2 2 5 3 2" xfId="2244"/>
    <cellStyle name="Comma 6 2 2 5 3 3" xfId="2245"/>
    <cellStyle name="Comma 6 2 2 5 4" xfId="2246"/>
    <cellStyle name="Comma 6 2 2 5 4 2" xfId="2247"/>
    <cellStyle name="Comma 6 2 2 5 4 3" xfId="2248"/>
    <cellStyle name="Comma 6 2 2 5 5" xfId="2249"/>
    <cellStyle name="Comma 6 2 2 5 5 2" xfId="2250"/>
    <cellStyle name="Comma 6 2 2 5 5 3" xfId="2251"/>
    <cellStyle name="Comma 6 2 2 5 6" xfId="2252"/>
    <cellStyle name="Comma 6 2 2 5 6 2" xfId="2253"/>
    <cellStyle name="Comma 6 2 2 5 7" xfId="2254"/>
    <cellStyle name="Comma 6 2 2 5 7 2" xfId="2255"/>
    <cellStyle name="Comma 6 2 2 5 8" xfId="2256"/>
    <cellStyle name="Comma 6 2 2 6" xfId="2257"/>
    <cellStyle name="Comma 6 2 2 6 2" xfId="2258"/>
    <cellStyle name="Comma 6 2 2 6 2 2" xfId="2259"/>
    <cellStyle name="Comma 6 2 2 6 3" xfId="2260"/>
    <cellStyle name="Comma 6 2 2 6 3 2" xfId="2261"/>
    <cellStyle name="Comma 6 2 2 6 4" xfId="2262"/>
    <cellStyle name="Comma 6 2 2 7" xfId="2263"/>
    <cellStyle name="Comma 6 2 2 7 2" xfId="2264"/>
    <cellStyle name="Comma 6 2 2 7 3" xfId="2265"/>
    <cellStyle name="Comma 6 2 2 8" xfId="2266"/>
    <cellStyle name="Comma 6 2 2 8 2" xfId="2267"/>
    <cellStyle name="Comma 6 2 2 8 3" xfId="2268"/>
    <cellStyle name="Comma 6 2 2 9" xfId="2269"/>
    <cellStyle name="Comma 6 2 2 9 2" xfId="2270"/>
    <cellStyle name="Comma 6 2 2 9 3" xfId="2271"/>
    <cellStyle name="Comma 6 2 3" xfId="2272"/>
    <cellStyle name="Comma 6 2 3 10" xfId="2273"/>
    <cellStyle name="Comma 6 2 3 10 2" xfId="2274"/>
    <cellStyle name="Comma 6 2 3 11" xfId="2275"/>
    <cellStyle name="Comma 6 2 3 2" xfId="2276"/>
    <cellStyle name="Comma 6 2 3 2 10" xfId="2277"/>
    <cellStyle name="Comma 6 2 3 2 2" xfId="2278"/>
    <cellStyle name="Comma 6 2 3 2 2 2" xfId="2279"/>
    <cellStyle name="Comma 6 2 3 2 2 2 2" xfId="2280"/>
    <cellStyle name="Comma 6 2 3 2 2 2 2 2" xfId="2281"/>
    <cellStyle name="Comma 6 2 3 2 2 2 3" xfId="2282"/>
    <cellStyle name="Comma 6 2 3 2 2 2 3 2" xfId="2283"/>
    <cellStyle name="Comma 6 2 3 2 2 2 4" xfId="2284"/>
    <cellStyle name="Comma 6 2 3 2 2 3" xfId="2285"/>
    <cellStyle name="Comma 6 2 3 2 2 3 2" xfId="2286"/>
    <cellStyle name="Comma 6 2 3 2 2 3 3" xfId="2287"/>
    <cellStyle name="Comma 6 2 3 2 2 4" xfId="2288"/>
    <cellStyle name="Comma 6 2 3 2 2 4 2" xfId="2289"/>
    <cellStyle name="Comma 6 2 3 2 2 4 3" xfId="2290"/>
    <cellStyle name="Comma 6 2 3 2 2 5" xfId="2291"/>
    <cellStyle name="Comma 6 2 3 2 2 5 2" xfId="2292"/>
    <cellStyle name="Comma 6 2 3 2 2 5 3" xfId="2293"/>
    <cellStyle name="Comma 6 2 3 2 2 6" xfId="2294"/>
    <cellStyle name="Comma 6 2 3 2 2 6 2" xfId="2295"/>
    <cellStyle name="Comma 6 2 3 2 2 7" xfId="2296"/>
    <cellStyle name="Comma 6 2 3 2 2 7 2" xfId="2297"/>
    <cellStyle name="Comma 6 2 3 2 2 8" xfId="2298"/>
    <cellStyle name="Comma 6 2 3 2 3" xfId="2299"/>
    <cellStyle name="Comma 6 2 3 2 3 2" xfId="2300"/>
    <cellStyle name="Comma 6 2 3 2 3 2 2" xfId="2301"/>
    <cellStyle name="Comma 6 2 3 2 3 3" xfId="2302"/>
    <cellStyle name="Comma 6 2 3 2 3 3 2" xfId="2303"/>
    <cellStyle name="Comma 6 2 3 2 3 4" xfId="2304"/>
    <cellStyle name="Comma 6 2 3 2 4" xfId="2305"/>
    <cellStyle name="Comma 6 2 3 2 4 2" xfId="2306"/>
    <cellStyle name="Comma 6 2 3 2 4 3" xfId="2307"/>
    <cellStyle name="Comma 6 2 3 2 5" xfId="2308"/>
    <cellStyle name="Comma 6 2 3 2 5 2" xfId="2309"/>
    <cellStyle name="Comma 6 2 3 2 5 3" xfId="2310"/>
    <cellStyle name="Comma 6 2 3 2 6" xfId="2311"/>
    <cellStyle name="Comma 6 2 3 2 6 2" xfId="2312"/>
    <cellStyle name="Comma 6 2 3 2 6 3" xfId="2313"/>
    <cellStyle name="Comma 6 2 3 2 7" xfId="2314"/>
    <cellStyle name="Comma 6 2 3 2 7 2" xfId="2315"/>
    <cellStyle name="Comma 6 2 3 2 7 3" xfId="2316"/>
    <cellStyle name="Comma 6 2 3 2 8" xfId="2317"/>
    <cellStyle name="Comma 6 2 3 2 8 2" xfId="2318"/>
    <cellStyle name="Comma 6 2 3 2 9" xfId="2319"/>
    <cellStyle name="Comma 6 2 3 2 9 2" xfId="2320"/>
    <cellStyle name="Comma 6 2 3 3" xfId="2321"/>
    <cellStyle name="Comma 6 2 3 3 2" xfId="2322"/>
    <cellStyle name="Comma 6 2 3 3 2 2" xfId="2323"/>
    <cellStyle name="Comma 6 2 3 3 2 2 2" xfId="2324"/>
    <cellStyle name="Comma 6 2 3 3 2 3" xfId="2325"/>
    <cellStyle name="Comma 6 2 3 3 2 3 2" xfId="2326"/>
    <cellStyle name="Comma 6 2 3 3 2 4" xfId="2327"/>
    <cellStyle name="Comma 6 2 3 3 3" xfId="2328"/>
    <cellStyle name="Comma 6 2 3 3 3 2" xfId="2329"/>
    <cellStyle name="Comma 6 2 3 3 3 3" xfId="2330"/>
    <cellStyle name="Comma 6 2 3 3 4" xfId="2331"/>
    <cellStyle name="Comma 6 2 3 3 4 2" xfId="2332"/>
    <cellStyle name="Comma 6 2 3 3 4 3" xfId="2333"/>
    <cellStyle name="Comma 6 2 3 3 5" xfId="2334"/>
    <cellStyle name="Comma 6 2 3 3 5 2" xfId="2335"/>
    <cellStyle name="Comma 6 2 3 3 5 3" xfId="2336"/>
    <cellStyle name="Comma 6 2 3 3 6" xfId="2337"/>
    <cellStyle name="Comma 6 2 3 3 6 2" xfId="2338"/>
    <cellStyle name="Comma 6 2 3 3 7" xfId="2339"/>
    <cellStyle name="Comma 6 2 3 3 7 2" xfId="2340"/>
    <cellStyle name="Comma 6 2 3 3 8" xfId="2341"/>
    <cellStyle name="Comma 6 2 3 4" xfId="2342"/>
    <cellStyle name="Comma 6 2 3 4 2" xfId="2343"/>
    <cellStyle name="Comma 6 2 3 4 2 2" xfId="2344"/>
    <cellStyle name="Comma 6 2 3 4 3" xfId="2345"/>
    <cellStyle name="Comma 6 2 3 4 3 2" xfId="2346"/>
    <cellStyle name="Comma 6 2 3 4 4" xfId="2347"/>
    <cellStyle name="Comma 6 2 3 5" xfId="2348"/>
    <cellStyle name="Comma 6 2 3 5 2" xfId="2349"/>
    <cellStyle name="Comma 6 2 3 5 3" xfId="2350"/>
    <cellStyle name="Comma 6 2 3 6" xfId="2351"/>
    <cellStyle name="Comma 6 2 3 6 2" xfId="2352"/>
    <cellStyle name="Comma 6 2 3 6 3" xfId="2353"/>
    <cellStyle name="Comma 6 2 3 7" xfId="2354"/>
    <cellStyle name="Comma 6 2 3 7 2" xfId="2355"/>
    <cellStyle name="Comma 6 2 3 7 3" xfId="2356"/>
    <cellStyle name="Comma 6 2 3 8" xfId="2357"/>
    <cellStyle name="Comma 6 2 3 8 2" xfId="2358"/>
    <cellStyle name="Comma 6 2 3 8 3" xfId="2359"/>
    <cellStyle name="Comma 6 2 3 9" xfId="2360"/>
    <cellStyle name="Comma 6 2 3 9 2" xfId="2361"/>
    <cellStyle name="Comma 6 2 4" xfId="2362"/>
    <cellStyle name="Comma 6 2 4 10" xfId="2363"/>
    <cellStyle name="Comma 6 2 4 2" xfId="2364"/>
    <cellStyle name="Comma 6 2 4 2 2" xfId="2365"/>
    <cellStyle name="Comma 6 2 4 2 2 2" xfId="2366"/>
    <cellStyle name="Comma 6 2 4 2 2 2 2" xfId="2367"/>
    <cellStyle name="Comma 6 2 4 2 2 3" xfId="2368"/>
    <cellStyle name="Comma 6 2 4 2 2 3 2" xfId="2369"/>
    <cellStyle name="Comma 6 2 4 2 2 4" xfId="2370"/>
    <cellStyle name="Comma 6 2 4 2 3" xfId="2371"/>
    <cellStyle name="Comma 6 2 4 2 3 2" xfId="2372"/>
    <cellStyle name="Comma 6 2 4 2 3 3" xfId="2373"/>
    <cellStyle name="Comma 6 2 4 2 4" xfId="2374"/>
    <cellStyle name="Comma 6 2 4 2 4 2" xfId="2375"/>
    <cellStyle name="Comma 6 2 4 2 4 3" xfId="2376"/>
    <cellStyle name="Comma 6 2 4 2 5" xfId="2377"/>
    <cellStyle name="Comma 6 2 4 2 5 2" xfId="2378"/>
    <cellStyle name="Comma 6 2 4 2 5 3" xfId="2379"/>
    <cellStyle name="Comma 6 2 4 2 6" xfId="2380"/>
    <cellStyle name="Comma 6 2 4 2 6 2" xfId="2381"/>
    <cellStyle name="Comma 6 2 4 2 7" xfId="2382"/>
    <cellStyle name="Comma 6 2 4 2 7 2" xfId="2383"/>
    <cellStyle name="Comma 6 2 4 2 8" xfId="2384"/>
    <cellStyle name="Comma 6 2 4 3" xfId="2385"/>
    <cellStyle name="Comma 6 2 4 3 2" xfId="2386"/>
    <cellStyle name="Comma 6 2 4 3 2 2" xfId="2387"/>
    <cellStyle name="Comma 6 2 4 3 3" xfId="2388"/>
    <cellStyle name="Comma 6 2 4 3 3 2" xfId="2389"/>
    <cellStyle name="Comma 6 2 4 3 4" xfId="2390"/>
    <cellStyle name="Comma 6 2 4 4" xfId="2391"/>
    <cellStyle name="Comma 6 2 4 4 2" xfId="2392"/>
    <cellStyle name="Comma 6 2 4 4 3" xfId="2393"/>
    <cellStyle name="Comma 6 2 4 5" xfId="2394"/>
    <cellStyle name="Comma 6 2 4 5 2" xfId="2395"/>
    <cellStyle name="Comma 6 2 4 5 3" xfId="2396"/>
    <cellStyle name="Comma 6 2 4 6" xfId="2397"/>
    <cellStyle name="Comma 6 2 4 6 2" xfId="2398"/>
    <cellStyle name="Comma 6 2 4 6 3" xfId="2399"/>
    <cellStyle name="Comma 6 2 4 7" xfId="2400"/>
    <cellStyle name="Comma 6 2 4 7 2" xfId="2401"/>
    <cellStyle name="Comma 6 2 4 7 3" xfId="2402"/>
    <cellStyle name="Comma 6 2 4 8" xfId="2403"/>
    <cellStyle name="Comma 6 2 4 8 2" xfId="2404"/>
    <cellStyle name="Comma 6 2 4 9" xfId="2405"/>
    <cellStyle name="Comma 6 2 4 9 2" xfId="2406"/>
    <cellStyle name="Comma 6 2 5" xfId="2407"/>
    <cellStyle name="Comma 6 2 5 10" xfId="2408"/>
    <cellStyle name="Comma 6 2 5 2" xfId="2409"/>
    <cellStyle name="Comma 6 2 5 2 2" xfId="2410"/>
    <cellStyle name="Comma 6 2 5 2 2 2" xfId="2411"/>
    <cellStyle name="Comma 6 2 5 2 2 2 2" xfId="2412"/>
    <cellStyle name="Comma 6 2 5 2 2 3" xfId="2413"/>
    <cellStyle name="Comma 6 2 5 2 2 3 2" xfId="2414"/>
    <cellStyle name="Comma 6 2 5 2 2 4" xfId="2415"/>
    <cellStyle name="Comma 6 2 5 2 3" xfId="2416"/>
    <cellStyle name="Comma 6 2 5 2 3 2" xfId="2417"/>
    <cellStyle name="Comma 6 2 5 2 3 3" xfId="2418"/>
    <cellStyle name="Comma 6 2 5 2 4" xfId="2419"/>
    <cellStyle name="Comma 6 2 5 2 4 2" xfId="2420"/>
    <cellStyle name="Comma 6 2 5 2 4 3" xfId="2421"/>
    <cellStyle name="Comma 6 2 5 2 5" xfId="2422"/>
    <cellStyle name="Comma 6 2 5 2 5 2" xfId="2423"/>
    <cellStyle name="Comma 6 2 5 2 5 3" xfId="2424"/>
    <cellStyle name="Comma 6 2 5 2 6" xfId="2425"/>
    <cellStyle name="Comma 6 2 5 2 6 2" xfId="2426"/>
    <cellStyle name="Comma 6 2 5 2 7" xfId="2427"/>
    <cellStyle name="Comma 6 2 5 2 7 2" xfId="2428"/>
    <cellStyle name="Comma 6 2 5 2 8" xfId="2429"/>
    <cellStyle name="Comma 6 2 5 3" xfId="2430"/>
    <cellStyle name="Comma 6 2 5 3 2" xfId="2431"/>
    <cellStyle name="Comma 6 2 5 3 2 2" xfId="2432"/>
    <cellStyle name="Comma 6 2 5 3 3" xfId="2433"/>
    <cellStyle name="Comma 6 2 5 3 3 2" xfId="2434"/>
    <cellStyle name="Comma 6 2 5 3 4" xfId="2435"/>
    <cellStyle name="Comma 6 2 5 4" xfId="2436"/>
    <cellStyle name="Comma 6 2 5 4 2" xfId="2437"/>
    <cellStyle name="Comma 6 2 5 4 3" xfId="2438"/>
    <cellStyle name="Comma 6 2 5 5" xfId="2439"/>
    <cellStyle name="Comma 6 2 5 5 2" xfId="2440"/>
    <cellStyle name="Comma 6 2 5 5 3" xfId="2441"/>
    <cellStyle name="Comma 6 2 5 6" xfId="2442"/>
    <cellStyle name="Comma 6 2 5 6 2" xfId="2443"/>
    <cellStyle name="Comma 6 2 5 6 3" xfId="2444"/>
    <cellStyle name="Comma 6 2 5 7" xfId="2445"/>
    <cellStyle name="Comma 6 2 5 7 2" xfId="2446"/>
    <cellStyle name="Comma 6 2 5 7 3" xfId="2447"/>
    <cellStyle name="Comma 6 2 5 8" xfId="2448"/>
    <cellStyle name="Comma 6 2 5 8 2" xfId="2449"/>
    <cellStyle name="Comma 6 2 5 9" xfId="2450"/>
    <cellStyle name="Comma 6 2 5 9 2" xfId="2451"/>
    <cellStyle name="Comma 6 2 6" xfId="2452"/>
    <cellStyle name="Comma 6 2 6 2" xfId="2453"/>
    <cellStyle name="Comma 6 2 6 2 2" xfId="2454"/>
    <cellStyle name="Comma 6 2 6 2 2 2" xfId="2455"/>
    <cellStyle name="Comma 6 2 6 2 3" xfId="2456"/>
    <cellStyle name="Comma 6 2 6 2 3 2" xfId="2457"/>
    <cellStyle name="Comma 6 2 6 2 4" xfId="2458"/>
    <cellStyle name="Comma 6 2 6 3" xfId="2459"/>
    <cellStyle name="Comma 6 2 6 3 2" xfId="2460"/>
    <cellStyle name="Comma 6 2 6 3 3" xfId="2461"/>
    <cellStyle name="Comma 6 2 6 4" xfId="2462"/>
    <cellStyle name="Comma 6 2 6 4 2" xfId="2463"/>
    <cellStyle name="Comma 6 2 6 4 3" xfId="2464"/>
    <cellStyle name="Comma 6 2 6 5" xfId="2465"/>
    <cellStyle name="Comma 6 2 6 5 2" xfId="2466"/>
    <cellStyle name="Comma 6 2 6 5 3" xfId="2467"/>
    <cellStyle name="Comma 6 2 6 6" xfId="2468"/>
    <cellStyle name="Comma 6 2 6 6 2" xfId="2469"/>
    <cellStyle name="Comma 6 2 6 7" xfId="2470"/>
    <cellStyle name="Comma 6 2 6 7 2" xfId="2471"/>
    <cellStyle name="Comma 6 2 6 8" xfId="2472"/>
    <cellStyle name="Comma 6 2 7" xfId="2473"/>
    <cellStyle name="Comma 6 2 7 2" xfId="2474"/>
    <cellStyle name="Comma 6 2 7 2 2" xfId="2475"/>
    <cellStyle name="Comma 6 2 7 2 2 2" xfId="2476"/>
    <cellStyle name="Comma 6 2 7 2 3" xfId="2477"/>
    <cellStyle name="Comma 6 2 7 2 3 2" xfId="2478"/>
    <cellStyle name="Comma 6 2 7 2 4" xfId="2479"/>
    <cellStyle name="Comma 6 2 7 3" xfId="2480"/>
    <cellStyle name="Comma 6 2 7 3 2" xfId="2481"/>
    <cellStyle name="Comma 6 2 7 3 3" xfId="2482"/>
    <cellStyle name="Comma 6 2 7 4" xfId="2483"/>
    <cellStyle name="Comma 6 2 7 4 2" xfId="2484"/>
    <cellStyle name="Comma 6 2 7 4 3" xfId="2485"/>
    <cellStyle name="Comma 6 2 7 5" xfId="2486"/>
    <cellStyle name="Comma 6 2 7 5 2" xfId="2487"/>
    <cellStyle name="Comma 6 2 7 5 3" xfId="2488"/>
    <cellStyle name="Comma 6 2 7 6" xfId="2489"/>
    <cellStyle name="Comma 6 2 7 6 2" xfId="2490"/>
    <cellStyle name="Comma 6 2 7 7" xfId="2491"/>
    <cellStyle name="Comma 6 2 7 7 2" xfId="2492"/>
    <cellStyle name="Comma 6 2 7 8" xfId="2493"/>
    <cellStyle name="Comma 6 2 8" xfId="2494"/>
    <cellStyle name="Comma 6 2 8 2" xfId="2495"/>
    <cellStyle name="Comma 6 2 8 3" xfId="2496"/>
    <cellStyle name="Comma 6 2 9" xfId="2497"/>
    <cellStyle name="Comma 6 3" xfId="2498"/>
    <cellStyle name="Comma 6 3 10" xfId="2499"/>
    <cellStyle name="Comma 6 3 10 2" xfId="2500"/>
    <cellStyle name="Comma 6 3 10 3" xfId="2501"/>
    <cellStyle name="Comma 6 3 11" xfId="2502"/>
    <cellStyle name="Comma 6 3 11 2" xfId="2503"/>
    <cellStyle name="Comma 6 3 12" xfId="2504"/>
    <cellStyle name="Comma 6 3 12 2" xfId="2505"/>
    <cellStyle name="Comma 6 3 13" xfId="2506"/>
    <cellStyle name="Comma 6 3 2" xfId="2507"/>
    <cellStyle name="Comma 6 3 2 10" xfId="2508"/>
    <cellStyle name="Comma 6 3 2 10 2" xfId="2509"/>
    <cellStyle name="Comma 6 3 2 11" xfId="2510"/>
    <cellStyle name="Comma 6 3 2 2" xfId="2511"/>
    <cellStyle name="Comma 6 3 2 2 10" xfId="2512"/>
    <cellStyle name="Comma 6 3 2 2 2" xfId="2513"/>
    <cellStyle name="Comma 6 3 2 2 2 2" xfId="2514"/>
    <cellStyle name="Comma 6 3 2 2 2 2 2" xfId="2515"/>
    <cellStyle name="Comma 6 3 2 2 2 2 2 2" xfId="2516"/>
    <cellStyle name="Comma 6 3 2 2 2 2 3" xfId="2517"/>
    <cellStyle name="Comma 6 3 2 2 2 2 3 2" xfId="2518"/>
    <cellStyle name="Comma 6 3 2 2 2 2 4" xfId="2519"/>
    <cellStyle name="Comma 6 3 2 2 2 3" xfId="2520"/>
    <cellStyle name="Comma 6 3 2 2 2 3 2" xfId="2521"/>
    <cellStyle name="Comma 6 3 2 2 2 3 3" xfId="2522"/>
    <cellStyle name="Comma 6 3 2 2 2 4" xfId="2523"/>
    <cellStyle name="Comma 6 3 2 2 2 4 2" xfId="2524"/>
    <cellStyle name="Comma 6 3 2 2 2 4 3" xfId="2525"/>
    <cellStyle name="Comma 6 3 2 2 2 5" xfId="2526"/>
    <cellStyle name="Comma 6 3 2 2 2 5 2" xfId="2527"/>
    <cellStyle name="Comma 6 3 2 2 2 5 3" xfId="2528"/>
    <cellStyle name="Comma 6 3 2 2 2 6" xfId="2529"/>
    <cellStyle name="Comma 6 3 2 2 2 6 2" xfId="2530"/>
    <cellStyle name="Comma 6 3 2 2 2 7" xfId="2531"/>
    <cellStyle name="Comma 6 3 2 2 2 7 2" xfId="2532"/>
    <cellStyle name="Comma 6 3 2 2 2 8" xfId="2533"/>
    <cellStyle name="Comma 6 3 2 2 3" xfId="2534"/>
    <cellStyle name="Comma 6 3 2 2 3 2" xfId="2535"/>
    <cellStyle name="Comma 6 3 2 2 3 2 2" xfId="2536"/>
    <cellStyle name="Comma 6 3 2 2 3 3" xfId="2537"/>
    <cellStyle name="Comma 6 3 2 2 3 3 2" xfId="2538"/>
    <cellStyle name="Comma 6 3 2 2 3 4" xfId="2539"/>
    <cellStyle name="Comma 6 3 2 2 4" xfId="2540"/>
    <cellStyle name="Comma 6 3 2 2 4 2" xfId="2541"/>
    <cellStyle name="Comma 6 3 2 2 4 3" xfId="2542"/>
    <cellStyle name="Comma 6 3 2 2 5" xfId="2543"/>
    <cellStyle name="Comma 6 3 2 2 5 2" xfId="2544"/>
    <cellStyle name="Comma 6 3 2 2 5 3" xfId="2545"/>
    <cellStyle name="Comma 6 3 2 2 6" xfId="2546"/>
    <cellStyle name="Comma 6 3 2 2 6 2" xfId="2547"/>
    <cellStyle name="Comma 6 3 2 2 6 3" xfId="2548"/>
    <cellStyle name="Comma 6 3 2 2 7" xfId="2549"/>
    <cellStyle name="Comma 6 3 2 2 7 2" xfId="2550"/>
    <cellStyle name="Comma 6 3 2 2 7 3" xfId="2551"/>
    <cellStyle name="Comma 6 3 2 2 8" xfId="2552"/>
    <cellStyle name="Comma 6 3 2 2 8 2" xfId="2553"/>
    <cellStyle name="Comma 6 3 2 2 9" xfId="2554"/>
    <cellStyle name="Comma 6 3 2 2 9 2" xfId="2555"/>
    <cellStyle name="Comma 6 3 2 3" xfId="2556"/>
    <cellStyle name="Comma 6 3 2 3 2" xfId="2557"/>
    <cellStyle name="Comma 6 3 2 3 2 2" xfId="2558"/>
    <cellStyle name="Comma 6 3 2 3 2 2 2" xfId="2559"/>
    <cellStyle name="Comma 6 3 2 3 2 3" xfId="2560"/>
    <cellStyle name="Comma 6 3 2 3 2 3 2" xfId="2561"/>
    <cellStyle name="Comma 6 3 2 3 2 4" xfId="2562"/>
    <cellStyle name="Comma 6 3 2 3 3" xfId="2563"/>
    <cellStyle name="Comma 6 3 2 3 3 2" xfId="2564"/>
    <cellStyle name="Comma 6 3 2 3 3 3" xfId="2565"/>
    <cellStyle name="Comma 6 3 2 3 4" xfId="2566"/>
    <cellStyle name="Comma 6 3 2 3 4 2" xfId="2567"/>
    <cellStyle name="Comma 6 3 2 3 4 3" xfId="2568"/>
    <cellStyle name="Comma 6 3 2 3 5" xfId="2569"/>
    <cellStyle name="Comma 6 3 2 3 5 2" xfId="2570"/>
    <cellStyle name="Comma 6 3 2 3 5 3" xfId="2571"/>
    <cellStyle name="Comma 6 3 2 3 6" xfId="2572"/>
    <cellStyle name="Comma 6 3 2 3 6 2" xfId="2573"/>
    <cellStyle name="Comma 6 3 2 3 7" xfId="2574"/>
    <cellStyle name="Comma 6 3 2 3 7 2" xfId="2575"/>
    <cellStyle name="Comma 6 3 2 3 8" xfId="2576"/>
    <cellStyle name="Comma 6 3 2 4" xfId="2577"/>
    <cellStyle name="Comma 6 3 2 4 2" xfId="2578"/>
    <cellStyle name="Comma 6 3 2 4 2 2" xfId="2579"/>
    <cellStyle name="Comma 6 3 2 4 3" xfId="2580"/>
    <cellStyle name="Comma 6 3 2 4 3 2" xfId="2581"/>
    <cellStyle name="Comma 6 3 2 4 4" xfId="2582"/>
    <cellStyle name="Comma 6 3 2 5" xfId="2583"/>
    <cellStyle name="Comma 6 3 2 5 2" xfId="2584"/>
    <cellStyle name="Comma 6 3 2 5 3" xfId="2585"/>
    <cellStyle name="Comma 6 3 2 6" xfId="2586"/>
    <cellStyle name="Comma 6 3 2 6 2" xfId="2587"/>
    <cellStyle name="Comma 6 3 2 6 3" xfId="2588"/>
    <cellStyle name="Comma 6 3 2 7" xfId="2589"/>
    <cellStyle name="Comma 6 3 2 7 2" xfId="2590"/>
    <cellStyle name="Comma 6 3 2 7 3" xfId="2591"/>
    <cellStyle name="Comma 6 3 2 8" xfId="2592"/>
    <cellStyle name="Comma 6 3 2 8 2" xfId="2593"/>
    <cellStyle name="Comma 6 3 2 8 3" xfId="2594"/>
    <cellStyle name="Comma 6 3 2 9" xfId="2595"/>
    <cellStyle name="Comma 6 3 2 9 2" xfId="2596"/>
    <cellStyle name="Comma 6 3 3" xfId="2597"/>
    <cellStyle name="Comma 6 3 3 10" xfId="2598"/>
    <cellStyle name="Comma 6 3 3 2" xfId="2599"/>
    <cellStyle name="Comma 6 3 3 2 2" xfId="2600"/>
    <cellStyle name="Comma 6 3 3 2 2 2" xfId="2601"/>
    <cellStyle name="Comma 6 3 3 2 2 2 2" xfId="2602"/>
    <cellStyle name="Comma 6 3 3 2 2 3" xfId="2603"/>
    <cellStyle name="Comma 6 3 3 2 2 3 2" xfId="2604"/>
    <cellStyle name="Comma 6 3 3 2 2 4" xfId="2605"/>
    <cellStyle name="Comma 6 3 3 2 3" xfId="2606"/>
    <cellStyle name="Comma 6 3 3 2 3 2" xfId="2607"/>
    <cellStyle name="Comma 6 3 3 2 3 3" xfId="2608"/>
    <cellStyle name="Comma 6 3 3 2 4" xfId="2609"/>
    <cellStyle name="Comma 6 3 3 2 4 2" xfId="2610"/>
    <cellStyle name="Comma 6 3 3 2 4 3" xfId="2611"/>
    <cellStyle name="Comma 6 3 3 2 5" xfId="2612"/>
    <cellStyle name="Comma 6 3 3 2 5 2" xfId="2613"/>
    <cellStyle name="Comma 6 3 3 2 5 3" xfId="2614"/>
    <cellStyle name="Comma 6 3 3 2 6" xfId="2615"/>
    <cellStyle name="Comma 6 3 3 2 6 2" xfId="2616"/>
    <cellStyle name="Comma 6 3 3 2 7" xfId="2617"/>
    <cellStyle name="Comma 6 3 3 2 7 2" xfId="2618"/>
    <cellStyle name="Comma 6 3 3 2 8" xfId="2619"/>
    <cellStyle name="Comma 6 3 3 3" xfId="2620"/>
    <cellStyle name="Comma 6 3 3 3 2" xfId="2621"/>
    <cellStyle name="Comma 6 3 3 3 2 2" xfId="2622"/>
    <cellStyle name="Comma 6 3 3 3 3" xfId="2623"/>
    <cellStyle name="Comma 6 3 3 3 3 2" xfId="2624"/>
    <cellStyle name="Comma 6 3 3 3 4" xfId="2625"/>
    <cellStyle name="Comma 6 3 3 4" xfId="2626"/>
    <cellStyle name="Comma 6 3 3 4 2" xfId="2627"/>
    <cellStyle name="Comma 6 3 3 4 3" xfId="2628"/>
    <cellStyle name="Comma 6 3 3 5" xfId="2629"/>
    <cellStyle name="Comma 6 3 3 5 2" xfId="2630"/>
    <cellStyle name="Comma 6 3 3 5 3" xfId="2631"/>
    <cellStyle name="Comma 6 3 3 6" xfId="2632"/>
    <cellStyle name="Comma 6 3 3 6 2" xfId="2633"/>
    <cellStyle name="Comma 6 3 3 6 3" xfId="2634"/>
    <cellStyle name="Comma 6 3 3 7" xfId="2635"/>
    <cellStyle name="Comma 6 3 3 7 2" xfId="2636"/>
    <cellStyle name="Comma 6 3 3 7 3" xfId="2637"/>
    <cellStyle name="Comma 6 3 3 8" xfId="2638"/>
    <cellStyle name="Comma 6 3 3 8 2" xfId="2639"/>
    <cellStyle name="Comma 6 3 3 9" xfId="2640"/>
    <cellStyle name="Comma 6 3 3 9 2" xfId="2641"/>
    <cellStyle name="Comma 6 3 4" xfId="2642"/>
    <cellStyle name="Comma 6 3 4 10" xfId="2643"/>
    <cellStyle name="Comma 6 3 4 2" xfId="2644"/>
    <cellStyle name="Comma 6 3 4 2 2" xfId="2645"/>
    <cellStyle name="Comma 6 3 4 2 2 2" xfId="2646"/>
    <cellStyle name="Comma 6 3 4 2 2 2 2" xfId="2647"/>
    <cellStyle name="Comma 6 3 4 2 2 3" xfId="2648"/>
    <cellStyle name="Comma 6 3 4 2 2 3 2" xfId="2649"/>
    <cellStyle name="Comma 6 3 4 2 2 4" xfId="2650"/>
    <cellStyle name="Comma 6 3 4 2 3" xfId="2651"/>
    <cellStyle name="Comma 6 3 4 2 3 2" xfId="2652"/>
    <cellStyle name="Comma 6 3 4 2 3 3" xfId="2653"/>
    <cellStyle name="Comma 6 3 4 2 4" xfId="2654"/>
    <cellStyle name="Comma 6 3 4 2 4 2" xfId="2655"/>
    <cellStyle name="Comma 6 3 4 2 4 3" xfId="2656"/>
    <cellStyle name="Comma 6 3 4 2 5" xfId="2657"/>
    <cellStyle name="Comma 6 3 4 2 5 2" xfId="2658"/>
    <cellStyle name="Comma 6 3 4 2 5 3" xfId="2659"/>
    <cellStyle name="Comma 6 3 4 2 6" xfId="2660"/>
    <cellStyle name="Comma 6 3 4 2 6 2" xfId="2661"/>
    <cellStyle name="Comma 6 3 4 2 7" xfId="2662"/>
    <cellStyle name="Comma 6 3 4 2 7 2" xfId="2663"/>
    <cellStyle name="Comma 6 3 4 2 8" xfId="2664"/>
    <cellStyle name="Comma 6 3 4 3" xfId="2665"/>
    <cellStyle name="Comma 6 3 4 3 2" xfId="2666"/>
    <cellStyle name="Comma 6 3 4 3 2 2" xfId="2667"/>
    <cellStyle name="Comma 6 3 4 3 3" xfId="2668"/>
    <cellStyle name="Comma 6 3 4 3 3 2" xfId="2669"/>
    <cellStyle name="Comma 6 3 4 3 4" xfId="2670"/>
    <cellStyle name="Comma 6 3 4 4" xfId="2671"/>
    <cellStyle name="Comma 6 3 4 4 2" xfId="2672"/>
    <cellStyle name="Comma 6 3 4 4 3" xfId="2673"/>
    <cellStyle name="Comma 6 3 4 5" xfId="2674"/>
    <cellStyle name="Comma 6 3 4 5 2" xfId="2675"/>
    <cellStyle name="Comma 6 3 4 5 3" xfId="2676"/>
    <cellStyle name="Comma 6 3 4 6" xfId="2677"/>
    <cellStyle name="Comma 6 3 4 6 2" xfId="2678"/>
    <cellStyle name="Comma 6 3 4 6 3" xfId="2679"/>
    <cellStyle name="Comma 6 3 4 7" xfId="2680"/>
    <cellStyle name="Comma 6 3 4 7 2" xfId="2681"/>
    <cellStyle name="Comma 6 3 4 7 3" xfId="2682"/>
    <cellStyle name="Comma 6 3 4 8" xfId="2683"/>
    <cellStyle name="Comma 6 3 4 8 2" xfId="2684"/>
    <cellStyle name="Comma 6 3 4 9" xfId="2685"/>
    <cellStyle name="Comma 6 3 4 9 2" xfId="2686"/>
    <cellStyle name="Comma 6 3 5" xfId="2687"/>
    <cellStyle name="Comma 6 3 5 2" xfId="2688"/>
    <cellStyle name="Comma 6 3 5 2 2" xfId="2689"/>
    <cellStyle name="Comma 6 3 5 2 2 2" xfId="2690"/>
    <cellStyle name="Comma 6 3 5 2 3" xfId="2691"/>
    <cellStyle name="Comma 6 3 5 2 3 2" xfId="2692"/>
    <cellStyle name="Comma 6 3 5 2 4" xfId="2693"/>
    <cellStyle name="Comma 6 3 5 3" xfId="2694"/>
    <cellStyle name="Comma 6 3 5 3 2" xfId="2695"/>
    <cellStyle name="Comma 6 3 5 3 3" xfId="2696"/>
    <cellStyle name="Comma 6 3 5 4" xfId="2697"/>
    <cellStyle name="Comma 6 3 5 4 2" xfId="2698"/>
    <cellStyle name="Comma 6 3 5 4 3" xfId="2699"/>
    <cellStyle name="Comma 6 3 5 5" xfId="2700"/>
    <cellStyle name="Comma 6 3 5 5 2" xfId="2701"/>
    <cellStyle name="Comma 6 3 5 5 3" xfId="2702"/>
    <cellStyle name="Comma 6 3 5 6" xfId="2703"/>
    <cellStyle name="Comma 6 3 5 6 2" xfId="2704"/>
    <cellStyle name="Comma 6 3 5 7" xfId="2705"/>
    <cellStyle name="Comma 6 3 5 7 2" xfId="2706"/>
    <cellStyle name="Comma 6 3 5 8" xfId="2707"/>
    <cellStyle name="Comma 6 3 6" xfId="2708"/>
    <cellStyle name="Comma 6 3 6 2" xfId="2709"/>
    <cellStyle name="Comma 6 3 6 2 2" xfId="2710"/>
    <cellStyle name="Comma 6 3 6 3" xfId="2711"/>
    <cellStyle name="Comma 6 3 6 3 2" xfId="2712"/>
    <cellStyle name="Comma 6 3 6 4" xfId="2713"/>
    <cellStyle name="Comma 6 3 7" xfId="2714"/>
    <cellStyle name="Comma 6 3 7 2" xfId="2715"/>
    <cellStyle name="Comma 6 3 7 3" xfId="2716"/>
    <cellStyle name="Comma 6 3 8" xfId="2717"/>
    <cellStyle name="Comma 6 3 8 2" xfId="2718"/>
    <cellStyle name="Comma 6 3 8 3" xfId="2719"/>
    <cellStyle name="Comma 6 3 9" xfId="2720"/>
    <cellStyle name="Comma 6 3 9 2" xfId="2721"/>
    <cellStyle name="Comma 6 3 9 3" xfId="2722"/>
    <cellStyle name="Comma 6 4" xfId="2723"/>
    <cellStyle name="Comma 6 4 10" xfId="2724"/>
    <cellStyle name="Comma 6 4 10 2" xfId="2725"/>
    <cellStyle name="Comma 6 4 10 3" xfId="2726"/>
    <cellStyle name="Comma 6 4 11" xfId="2727"/>
    <cellStyle name="Comma 6 4 11 2" xfId="2728"/>
    <cellStyle name="Comma 6 4 12" xfId="2729"/>
    <cellStyle name="Comma 6 4 12 2" xfId="2730"/>
    <cellStyle name="Comma 6 4 13" xfId="2731"/>
    <cellStyle name="Comma 6 4 2" xfId="2732"/>
    <cellStyle name="Comma 6 4 2 10" xfId="2733"/>
    <cellStyle name="Comma 6 4 2 10 2" xfId="2734"/>
    <cellStyle name="Comma 6 4 2 11" xfId="2735"/>
    <cellStyle name="Comma 6 4 2 2" xfId="2736"/>
    <cellStyle name="Comma 6 4 2 2 10" xfId="2737"/>
    <cellStyle name="Comma 6 4 2 2 2" xfId="2738"/>
    <cellStyle name="Comma 6 4 2 2 2 2" xfId="2739"/>
    <cellStyle name="Comma 6 4 2 2 2 2 2" xfId="2740"/>
    <cellStyle name="Comma 6 4 2 2 2 2 2 2" xfId="2741"/>
    <cellStyle name="Comma 6 4 2 2 2 2 3" xfId="2742"/>
    <cellStyle name="Comma 6 4 2 2 2 2 3 2" xfId="2743"/>
    <cellStyle name="Comma 6 4 2 2 2 2 4" xfId="2744"/>
    <cellStyle name="Comma 6 4 2 2 2 3" xfId="2745"/>
    <cellStyle name="Comma 6 4 2 2 2 3 2" xfId="2746"/>
    <cellStyle name="Comma 6 4 2 2 2 3 3" xfId="2747"/>
    <cellStyle name="Comma 6 4 2 2 2 4" xfId="2748"/>
    <cellStyle name="Comma 6 4 2 2 2 4 2" xfId="2749"/>
    <cellStyle name="Comma 6 4 2 2 2 4 3" xfId="2750"/>
    <cellStyle name="Comma 6 4 2 2 2 5" xfId="2751"/>
    <cellStyle name="Comma 6 4 2 2 2 5 2" xfId="2752"/>
    <cellStyle name="Comma 6 4 2 2 2 5 3" xfId="2753"/>
    <cellStyle name="Comma 6 4 2 2 2 6" xfId="2754"/>
    <cellStyle name="Comma 6 4 2 2 2 6 2" xfId="2755"/>
    <cellStyle name="Comma 6 4 2 2 2 7" xfId="2756"/>
    <cellStyle name="Comma 6 4 2 2 2 7 2" xfId="2757"/>
    <cellStyle name="Comma 6 4 2 2 2 8" xfId="2758"/>
    <cellStyle name="Comma 6 4 2 2 3" xfId="2759"/>
    <cellStyle name="Comma 6 4 2 2 3 2" xfId="2760"/>
    <cellStyle name="Comma 6 4 2 2 3 2 2" xfId="2761"/>
    <cellStyle name="Comma 6 4 2 2 3 3" xfId="2762"/>
    <cellStyle name="Comma 6 4 2 2 3 3 2" xfId="2763"/>
    <cellStyle name="Comma 6 4 2 2 3 4" xfId="2764"/>
    <cellStyle name="Comma 6 4 2 2 4" xfId="2765"/>
    <cellStyle name="Comma 6 4 2 2 4 2" xfId="2766"/>
    <cellStyle name="Comma 6 4 2 2 4 3" xfId="2767"/>
    <cellStyle name="Comma 6 4 2 2 5" xfId="2768"/>
    <cellStyle name="Comma 6 4 2 2 5 2" xfId="2769"/>
    <cellStyle name="Comma 6 4 2 2 5 3" xfId="2770"/>
    <cellStyle name="Comma 6 4 2 2 6" xfId="2771"/>
    <cellStyle name="Comma 6 4 2 2 6 2" xfId="2772"/>
    <cellStyle name="Comma 6 4 2 2 6 3" xfId="2773"/>
    <cellStyle name="Comma 6 4 2 2 7" xfId="2774"/>
    <cellStyle name="Comma 6 4 2 2 7 2" xfId="2775"/>
    <cellStyle name="Comma 6 4 2 2 7 3" xfId="2776"/>
    <cellStyle name="Comma 6 4 2 2 8" xfId="2777"/>
    <cellStyle name="Comma 6 4 2 2 8 2" xfId="2778"/>
    <cellStyle name="Comma 6 4 2 2 9" xfId="2779"/>
    <cellStyle name="Comma 6 4 2 2 9 2" xfId="2780"/>
    <cellStyle name="Comma 6 4 2 3" xfId="2781"/>
    <cellStyle name="Comma 6 4 2 3 2" xfId="2782"/>
    <cellStyle name="Comma 6 4 2 3 2 2" xfId="2783"/>
    <cellStyle name="Comma 6 4 2 3 2 2 2" xfId="2784"/>
    <cellStyle name="Comma 6 4 2 3 2 3" xfId="2785"/>
    <cellStyle name="Comma 6 4 2 3 2 3 2" xfId="2786"/>
    <cellStyle name="Comma 6 4 2 3 2 4" xfId="2787"/>
    <cellStyle name="Comma 6 4 2 3 3" xfId="2788"/>
    <cellStyle name="Comma 6 4 2 3 3 2" xfId="2789"/>
    <cellStyle name="Comma 6 4 2 3 3 3" xfId="2790"/>
    <cellStyle name="Comma 6 4 2 3 4" xfId="2791"/>
    <cellStyle name="Comma 6 4 2 3 4 2" xfId="2792"/>
    <cellStyle name="Comma 6 4 2 3 4 3" xfId="2793"/>
    <cellStyle name="Comma 6 4 2 3 5" xfId="2794"/>
    <cellStyle name="Comma 6 4 2 3 5 2" xfId="2795"/>
    <cellStyle name="Comma 6 4 2 3 5 3" xfId="2796"/>
    <cellStyle name="Comma 6 4 2 3 6" xfId="2797"/>
    <cellStyle name="Comma 6 4 2 3 6 2" xfId="2798"/>
    <cellStyle name="Comma 6 4 2 3 7" xfId="2799"/>
    <cellStyle name="Comma 6 4 2 3 7 2" xfId="2800"/>
    <cellStyle name="Comma 6 4 2 3 8" xfId="2801"/>
    <cellStyle name="Comma 6 4 2 4" xfId="2802"/>
    <cellStyle name="Comma 6 4 2 4 2" xfId="2803"/>
    <cellStyle name="Comma 6 4 2 4 2 2" xfId="2804"/>
    <cellStyle name="Comma 6 4 2 4 3" xfId="2805"/>
    <cellStyle name="Comma 6 4 2 4 3 2" xfId="2806"/>
    <cellStyle name="Comma 6 4 2 4 4" xfId="2807"/>
    <cellStyle name="Comma 6 4 2 5" xfId="2808"/>
    <cellStyle name="Comma 6 4 2 5 2" xfId="2809"/>
    <cellStyle name="Comma 6 4 2 5 3" xfId="2810"/>
    <cellStyle name="Comma 6 4 2 6" xfId="2811"/>
    <cellStyle name="Comma 6 4 2 6 2" xfId="2812"/>
    <cellStyle name="Comma 6 4 2 6 3" xfId="2813"/>
    <cellStyle name="Comma 6 4 2 7" xfId="2814"/>
    <cellStyle name="Comma 6 4 2 7 2" xfId="2815"/>
    <cellStyle name="Comma 6 4 2 7 3" xfId="2816"/>
    <cellStyle name="Comma 6 4 2 8" xfId="2817"/>
    <cellStyle name="Comma 6 4 2 8 2" xfId="2818"/>
    <cellStyle name="Comma 6 4 2 8 3" xfId="2819"/>
    <cellStyle name="Comma 6 4 2 9" xfId="2820"/>
    <cellStyle name="Comma 6 4 2 9 2" xfId="2821"/>
    <cellStyle name="Comma 6 4 3" xfId="2822"/>
    <cellStyle name="Comma 6 4 3 10" xfId="2823"/>
    <cellStyle name="Comma 6 4 3 2" xfId="2824"/>
    <cellStyle name="Comma 6 4 3 2 2" xfId="2825"/>
    <cellStyle name="Comma 6 4 3 2 2 2" xfId="2826"/>
    <cellStyle name="Comma 6 4 3 2 2 2 2" xfId="2827"/>
    <cellStyle name="Comma 6 4 3 2 2 3" xfId="2828"/>
    <cellStyle name="Comma 6 4 3 2 2 3 2" xfId="2829"/>
    <cellStyle name="Comma 6 4 3 2 2 4" xfId="2830"/>
    <cellStyle name="Comma 6 4 3 2 3" xfId="2831"/>
    <cellStyle name="Comma 6 4 3 2 3 2" xfId="2832"/>
    <cellStyle name="Comma 6 4 3 2 3 3" xfId="2833"/>
    <cellStyle name="Comma 6 4 3 2 4" xfId="2834"/>
    <cellStyle name="Comma 6 4 3 2 4 2" xfId="2835"/>
    <cellStyle name="Comma 6 4 3 2 4 3" xfId="2836"/>
    <cellStyle name="Comma 6 4 3 2 5" xfId="2837"/>
    <cellStyle name="Comma 6 4 3 2 5 2" xfId="2838"/>
    <cellStyle name="Comma 6 4 3 2 5 3" xfId="2839"/>
    <cellStyle name="Comma 6 4 3 2 6" xfId="2840"/>
    <cellStyle name="Comma 6 4 3 2 6 2" xfId="2841"/>
    <cellStyle name="Comma 6 4 3 2 7" xfId="2842"/>
    <cellStyle name="Comma 6 4 3 2 7 2" xfId="2843"/>
    <cellStyle name="Comma 6 4 3 2 8" xfId="2844"/>
    <cellStyle name="Comma 6 4 3 3" xfId="2845"/>
    <cellStyle name="Comma 6 4 3 3 2" xfId="2846"/>
    <cellStyle name="Comma 6 4 3 3 2 2" xfId="2847"/>
    <cellStyle name="Comma 6 4 3 3 3" xfId="2848"/>
    <cellStyle name="Comma 6 4 3 3 3 2" xfId="2849"/>
    <cellStyle name="Comma 6 4 3 3 4" xfId="2850"/>
    <cellStyle name="Comma 6 4 3 4" xfId="2851"/>
    <cellStyle name="Comma 6 4 3 4 2" xfId="2852"/>
    <cellStyle name="Comma 6 4 3 4 3" xfId="2853"/>
    <cellStyle name="Comma 6 4 3 5" xfId="2854"/>
    <cellStyle name="Comma 6 4 3 5 2" xfId="2855"/>
    <cellStyle name="Comma 6 4 3 5 3" xfId="2856"/>
    <cellStyle name="Comma 6 4 3 6" xfId="2857"/>
    <cellStyle name="Comma 6 4 3 6 2" xfId="2858"/>
    <cellStyle name="Comma 6 4 3 6 3" xfId="2859"/>
    <cellStyle name="Comma 6 4 3 7" xfId="2860"/>
    <cellStyle name="Comma 6 4 3 7 2" xfId="2861"/>
    <cellStyle name="Comma 6 4 3 7 3" xfId="2862"/>
    <cellStyle name="Comma 6 4 3 8" xfId="2863"/>
    <cellStyle name="Comma 6 4 3 8 2" xfId="2864"/>
    <cellStyle name="Comma 6 4 3 9" xfId="2865"/>
    <cellStyle name="Comma 6 4 3 9 2" xfId="2866"/>
    <cellStyle name="Comma 6 4 4" xfId="2867"/>
    <cellStyle name="Comma 6 4 4 10" xfId="2868"/>
    <cellStyle name="Comma 6 4 4 2" xfId="2869"/>
    <cellStyle name="Comma 6 4 4 2 2" xfId="2870"/>
    <cellStyle name="Comma 6 4 4 2 2 2" xfId="2871"/>
    <cellStyle name="Comma 6 4 4 2 2 2 2" xfId="2872"/>
    <cellStyle name="Comma 6 4 4 2 2 3" xfId="2873"/>
    <cellStyle name="Comma 6 4 4 2 2 3 2" xfId="2874"/>
    <cellStyle name="Comma 6 4 4 2 2 4" xfId="2875"/>
    <cellStyle name="Comma 6 4 4 2 3" xfId="2876"/>
    <cellStyle name="Comma 6 4 4 2 3 2" xfId="2877"/>
    <cellStyle name="Comma 6 4 4 2 3 3" xfId="2878"/>
    <cellStyle name="Comma 6 4 4 2 4" xfId="2879"/>
    <cellStyle name="Comma 6 4 4 2 4 2" xfId="2880"/>
    <cellStyle name="Comma 6 4 4 2 4 3" xfId="2881"/>
    <cellStyle name="Comma 6 4 4 2 5" xfId="2882"/>
    <cellStyle name="Comma 6 4 4 2 5 2" xfId="2883"/>
    <cellStyle name="Comma 6 4 4 2 5 3" xfId="2884"/>
    <cellStyle name="Comma 6 4 4 2 6" xfId="2885"/>
    <cellStyle name="Comma 6 4 4 2 6 2" xfId="2886"/>
    <cellStyle name="Comma 6 4 4 2 7" xfId="2887"/>
    <cellStyle name="Comma 6 4 4 2 7 2" xfId="2888"/>
    <cellStyle name="Comma 6 4 4 2 8" xfId="2889"/>
    <cellStyle name="Comma 6 4 4 3" xfId="2890"/>
    <cellStyle name="Comma 6 4 4 3 2" xfId="2891"/>
    <cellStyle name="Comma 6 4 4 3 2 2" xfId="2892"/>
    <cellStyle name="Comma 6 4 4 3 3" xfId="2893"/>
    <cellStyle name="Comma 6 4 4 3 3 2" xfId="2894"/>
    <cellStyle name="Comma 6 4 4 3 4" xfId="2895"/>
    <cellStyle name="Comma 6 4 4 4" xfId="2896"/>
    <cellStyle name="Comma 6 4 4 4 2" xfId="2897"/>
    <cellStyle name="Comma 6 4 4 4 3" xfId="2898"/>
    <cellStyle name="Comma 6 4 4 5" xfId="2899"/>
    <cellStyle name="Comma 6 4 4 5 2" xfId="2900"/>
    <cellStyle name="Comma 6 4 4 5 3" xfId="2901"/>
    <cellStyle name="Comma 6 4 4 6" xfId="2902"/>
    <cellStyle name="Comma 6 4 4 6 2" xfId="2903"/>
    <cellStyle name="Comma 6 4 4 6 3" xfId="2904"/>
    <cellStyle name="Comma 6 4 4 7" xfId="2905"/>
    <cellStyle name="Comma 6 4 4 7 2" xfId="2906"/>
    <cellStyle name="Comma 6 4 4 7 3" xfId="2907"/>
    <cellStyle name="Comma 6 4 4 8" xfId="2908"/>
    <cellStyle name="Comma 6 4 4 8 2" xfId="2909"/>
    <cellStyle name="Comma 6 4 4 9" xfId="2910"/>
    <cellStyle name="Comma 6 4 4 9 2" xfId="2911"/>
    <cellStyle name="Comma 6 4 5" xfId="2912"/>
    <cellStyle name="Comma 6 4 5 2" xfId="2913"/>
    <cellStyle name="Comma 6 4 5 2 2" xfId="2914"/>
    <cellStyle name="Comma 6 4 5 2 2 2" xfId="2915"/>
    <cellStyle name="Comma 6 4 5 2 3" xfId="2916"/>
    <cellStyle name="Comma 6 4 5 2 3 2" xfId="2917"/>
    <cellStyle name="Comma 6 4 5 2 4" xfId="2918"/>
    <cellStyle name="Comma 6 4 5 3" xfId="2919"/>
    <cellStyle name="Comma 6 4 5 3 2" xfId="2920"/>
    <cellStyle name="Comma 6 4 5 3 3" xfId="2921"/>
    <cellStyle name="Comma 6 4 5 4" xfId="2922"/>
    <cellStyle name="Comma 6 4 5 4 2" xfId="2923"/>
    <cellStyle name="Comma 6 4 5 4 3" xfId="2924"/>
    <cellStyle name="Comma 6 4 5 5" xfId="2925"/>
    <cellStyle name="Comma 6 4 5 5 2" xfId="2926"/>
    <cellStyle name="Comma 6 4 5 5 3" xfId="2927"/>
    <cellStyle name="Comma 6 4 5 6" xfId="2928"/>
    <cellStyle name="Comma 6 4 5 6 2" xfId="2929"/>
    <cellStyle name="Comma 6 4 5 7" xfId="2930"/>
    <cellStyle name="Comma 6 4 5 7 2" xfId="2931"/>
    <cellStyle name="Comma 6 4 5 8" xfId="2932"/>
    <cellStyle name="Comma 6 4 6" xfId="2933"/>
    <cellStyle name="Comma 6 4 6 2" xfId="2934"/>
    <cellStyle name="Comma 6 4 6 2 2" xfId="2935"/>
    <cellStyle name="Comma 6 4 6 3" xfId="2936"/>
    <cellStyle name="Comma 6 4 6 3 2" xfId="2937"/>
    <cellStyle name="Comma 6 4 6 4" xfId="2938"/>
    <cellStyle name="Comma 6 4 7" xfId="2939"/>
    <cellStyle name="Comma 6 4 7 2" xfId="2940"/>
    <cellStyle name="Comma 6 4 7 3" xfId="2941"/>
    <cellStyle name="Comma 6 4 8" xfId="2942"/>
    <cellStyle name="Comma 6 4 8 2" xfId="2943"/>
    <cellStyle name="Comma 6 4 8 3" xfId="2944"/>
    <cellStyle name="Comma 6 4 9" xfId="2945"/>
    <cellStyle name="Comma 6 4 9 2" xfId="2946"/>
    <cellStyle name="Comma 6 4 9 3" xfId="2947"/>
    <cellStyle name="Comma 6 5" xfId="2948"/>
    <cellStyle name="Comma 6 5 10" xfId="2949"/>
    <cellStyle name="Comma 6 5 10 2" xfId="2950"/>
    <cellStyle name="Comma 6 5 10 3" xfId="2951"/>
    <cellStyle name="Comma 6 5 11" xfId="2952"/>
    <cellStyle name="Comma 6 5 11 2" xfId="2953"/>
    <cellStyle name="Comma 6 5 12" xfId="2954"/>
    <cellStyle name="Comma 6 5 12 2" xfId="2955"/>
    <cellStyle name="Comma 6 5 13" xfId="2956"/>
    <cellStyle name="Comma 6 5 2" xfId="2957"/>
    <cellStyle name="Comma 6 5 2 10" xfId="2958"/>
    <cellStyle name="Comma 6 5 2 10 2" xfId="2959"/>
    <cellStyle name="Comma 6 5 2 11" xfId="2960"/>
    <cellStyle name="Comma 6 5 2 2" xfId="2961"/>
    <cellStyle name="Comma 6 5 2 2 10" xfId="2962"/>
    <cellStyle name="Comma 6 5 2 2 2" xfId="2963"/>
    <cellStyle name="Comma 6 5 2 2 2 2" xfId="2964"/>
    <cellStyle name="Comma 6 5 2 2 2 2 2" xfId="2965"/>
    <cellStyle name="Comma 6 5 2 2 2 2 2 2" xfId="2966"/>
    <cellStyle name="Comma 6 5 2 2 2 2 3" xfId="2967"/>
    <cellStyle name="Comma 6 5 2 2 2 2 3 2" xfId="2968"/>
    <cellStyle name="Comma 6 5 2 2 2 2 4" xfId="2969"/>
    <cellStyle name="Comma 6 5 2 2 2 3" xfId="2970"/>
    <cellStyle name="Comma 6 5 2 2 2 3 2" xfId="2971"/>
    <cellStyle name="Comma 6 5 2 2 2 3 3" xfId="2972"/>
    <cellStyle name="Comma 6 5 2 2 2 4" xfId="2973"/>
    <cellStyle name="Comma 6 5 2 2 2 4 2" xfId="2974"/>
    <cellStyle name="Comma 6 5 2 2 2 4 3" xfId="2975"/>
    <cellStyle name="Comma 6 5 2 2 2 5" xfId="2976"/>
    <cellStyle name="Comma 6 5 2 2 2 5 2" xfId="2977"/>
    <cellStyle name="Comma 6 5 2 2 2 5 3" xfId="2978"/>
    <cellStyle name="Comma 6 5 2 2 2 6" xfId="2979"/>
    <cellStyle name="Comma 6 5 2 2 2 6 2" xfId="2980"/>
    <cellStyle name="Comma 6 5 2 2 2 7" xfId="2981"/>
    <cellStyle name="Comma 6 5 2 2 2 7 2" xfId="2982"/>
    <cellStyle name="Comma 6 5 2 2 2 8" xfId="2983"/>
    <cellStyle name="Comma 6 5 2 2 3" xfId="2984"/>
    <cellStyle name="Comma 6 5 2 2 3 2" xfId="2985"/>
    <cellStyle name="Comma 6 5 2 2 3 2 2" xfId="2986"/>
    <cellStyle name="Comma 6 5 2 2 3 3" xfId="2987"/>
    <cellStyle name="Comma 6 5 2 2 3 3 2" xfId="2988"/>
    <cellStyle name="Comma 6 5 2 2 3 4" xfId="2989"/>
    <cellStyle name="Comma 6 5 2 2 4" xfId="2990"/>
    <cellStyle name="Comma 6 5 2 2 4 2" xfId="2991"/>
    <cellStyle name="Comma 6 5 2 2 4 3" xfId="2992"/>
    <cellStyle name="Comma 6 5 2 2 5" xfId="2993"/>
    <cellStyle name="Comma 6 5 2 2 5 2" xfId="2994"/>
    <cellStyle name="Comma 6 5 2 2 5 3" xfId="2995"/>
    <cellStyle name="Comma 6 5 2 2 6" xfId="2996"/>
    <cellStyle name="Comma 6 5 2 2 6 2" xfId="2997"/>
    <cellStyle name="Comma 6 5 2 2 6 3" xfId="2998"/>
    <cellStyle name="Comma 6 5 2 2 7" xfId="2999"/>
    <cellStyle name="Comma 6 5 2 2 7 2" xfId="3000"/>
    <cellStyle name="Comma 6 5 2 2 7 3" xfId="3001"/>
    <cellStyle name="Comma 6 5 2 2 8" xfId="3002"/>
    <cellStyle name="Comma 6 5 2 2 8 2" xfId="3003"/>
    <cellStyle name="Comma 6 5 2 2 9" xfId="3004"/>
    <cellStyle name="Comma 6 5 2 2 9 2" xfId="3005"/>
    <cellStyle name="Comma 6 5 2 3" xfId="3006"/>
    <cellStyle name="Comma 6 5 2 3 2" xfId="3007"/>
    <cellStyle name="Comma 6 5 2 3 2 2" xfId="3008"/>
    <cellStyle name="Comma 6 5 2 3 2 2 2" xfId="3009"/>
    <cellStyle name="Comma 6 5 2 3 2 3" xfId="3010"/>
    <cellStyle name="Comma 6 5 2 3 2 3 2" xfId="3011"/>
    <cellStyle name="Comma 6 5 2 3 2 4" xfId="3012"/>
    <cellStyle name="Comma 6 5 2 3 3" xfId="3013"/>
    <cellStyle name="Comma 6 5 2 3 3 2" xfId="3014"/>
    <cellStyle name="Comma 6 5 2 3 3 3" xfId="3015"/>
    <cellStyle name="Comma 6 5 2 3 4" xfId="3016"/>
    <cellStyle name="Comma 6 5 2 3 4 2" xfId="3017"/>
    <cellStyle name="Comma 6 5 2 3 4 3" xfId="3018"/>
    <cellStyle name="Comma 6 5 2 3 5" xfId="3019"/>
    <cellStyle name="Comma 6 5 2 3 5 2" xfId="3020"/>
    <cellStyle name="Comma 6 5 2 3 5 3" xfId="3021"/>
    <cellStyle name="Comma 6 5 2 3 6" xfId="3022"/>
    <cellStyle name="Comma 6 5 2 3 6 2" xfId="3023"/>
    <cellStyle name="Comma 6 5 2 3 7" xfId="3024"/>
    <cellStyle name="Comma 6 5 2 3 7 2" xfId="3025"/>
    <cellStyle name="Comma 6 5 2 3 8" xfId="3026"/>
    <cellStyle name="Comma 6 5 2 4" xfId="3027"/>
    <cellStyle name="Comma 6 5 2 4 2" xfId="3028"/>
    <cellStyle name="Comma 6 5 2 4 2 2" xfId="3029"/>
    <cellStyle name="Comma 6 5 2 4 3" xfId="3030"/>
    <cellStyle name="Comma 6 5 2 4 3 2" xfId="3031"/>
    <cellStyle name="Comma 6 5 2 4 4" xfId="3032"/>
    <cellStyle name="Comma 6 5 2 5" xfId="3033"/>
    <cellStyle name="Comma 6 5 2 5 2" xfId="3034"/>
    <cellStyle name="Comma 6 5 2 5 3" xfId="3035"/>
    <cellStyle name="Comma 6 5 2 6" xfId="3036"/>
    <cellStyle name="Comma 6 5 2 6 2" xfId="3037"/>
    <cellStyle name="Comma 6 5 2 6 3" xfId="3038"/>
    <cellStyle name="Comma 6 5 2 7" xfId="3039"/>
    <cellStyle name="Comma 6 5 2 7 2" xfId="3040"/>
    <cellStyle name="Comma 6 5 2 7 3" xfId="3041"/>
    <cellStyle name="Comma 6 5 2 8" xfId="3042"/>
    <cellStyle name="Comma 6 5 2 8 2" xfId="3043"/>
    <cellStyle name="Comma 6 5 2 8 3" xfId="3044"/>
    <cellStyle name="Comma 6 5 2 9" xfId="3045"/>
    <cellStyle name="Comma 6 5 2 9 2" xfId="3046"/>
    <cellStyle name="Comma 6 5 3" xfId="3047"/>
    <cellStyle name="Comma 6 5 3 10" xfId="3048"/>
    <cellStyle name="Comma 6 5 3 2" xfId="3049"/>
    <cellStyle name="Comma 6 5 3 2 2" xfId="3050"/>
    <cellStyle name="Comma 6 5 3 2 2 2" xfId="3051"/>
    <cellStyle name="Comma 6 5 3 2 2 2 2" xfId="3052"/>
    <cellStyle name="Comma 6 5 3 2 2 3" xfId="3053"/>
    <cellStyle name="Comma 6 5 3 2 2 3 2" xfId="3054"/>
    <cellStyle name="Comma 6 5 3 2 2 4" xfId="3055"/>
    <cellStyle name="Comma 6 5 3 2 3" xfId="3056"/>
    <cellStyle name="Comma 6 5 3 2 3 2" xfId="3057"/>
    <cellStyle name="Comma 6 5 3 2 3 3" xfId="3058"/>
    <cellStyle name="Comma 6 5 3 2 4" xfId="3059"/>
    <cellStyle name="Comma 6 5 3 2 4 2" xfId="3060"/>
    <cellStyle name="Comma 6 5 3 2 4 3" xfId="3061"/>
    <cellStyle name="Comma 6 5 3 2 5" xfId="3062"/>
    <cellStyle name="Comma 6 5 3 2 5 2" xfId="3063"/>
    <cellStyle name="Comma 6 5 3 2 5 3" xfId="3064"/>
    <cellStyle name="Comma 6 5 3 2 6" xfId="3065"/>
    <cellStyle name="Comma 6 5 3 2 6 2" xfId="3066"/>
    <cellStyle name="Comma 6 5 3 2 7" xfId="3067"/>
    <cellStyle name="Comma 6 5 3 2 7 2" xfId="3068"/>
    <cellStyle name="Comma 6 5 3 2 8" xfId="3069"/>
    <cellStyle name="Comma 6 5 3 3" xfId="3070"/>
    <cellStyle name="Comma 6 5 3 3 2" xfId="3071"/>
    <cellStyle name="Comma 6 5 3 3 2 2" xfId="3072"/>
    <cellStyle name="Comma 6 5 3 3 3" xfId="3073"/>
    <cellStyle name="Comma 6 5 3 3 3 2" xfId="3074"/>
    <cellStyle name="Comma 6 5 3 3 4" xfId="3075"/>
    <cellStyle name="Comma 6 5 3 4" xfId="3076"/>
    <cellStyle name="Comma 6 5 3 4 2" xfId="3077"/>
    <cellStyle name="Comma 6 5 3 4 3" xfId="3078"/>
    <cellStyle name="Comma 6 5 3 5" xfId="3079"/>
    <cellStyle name="Comma 6 5 3 5 2" xfId="3080"/>
    <cellStyle name="Comma 6 5 3 5 3" xfId="3081"/>
    <cellStyle name="Comma 6 5 3 6" xfId="3082"/>
    <cellStyle name="Comma 6 5 3 6 2" xfId="3083"/>
    <cellStyle name="Comma 6 5 3 6 3" xfId="3084"/>
    <cellStyle name="Comma 6 5 3 7" xfId="3085"/>
    <cellStyle name="Comma 6 5 3 7 2" xfId="3086"/>
    <cellStyle name="Comma 6 5 3 7 3" xfId="3087"/>
    <cellStyle name="Comma 6 5 3 8" xfId="3088"/>
    <cellStyle name="Comma 6 5 3 8 2" xfId="3089"/>
    <cellStyle name="Comma 6 5 3 9" xfId="3090"/>
    <cellStyle name="Comma 6 5 3 9 2" xfId="3091"/>
    <cellStyle name="Comma 6 5 4" xfId="3092"/>
    <cellStyle name="Comma 6 5 4 10" xfId="3093"/>
    <cellStyle name="Comma 6 5 4 2" xfId="3094"/>
    <cellStyle name="Comma 6 5 4 2 2" xfId="3095"/>
    <cellStyle name="Comma 6 5 4 2 2 2" xfId="3096"/>
    <cellStyle name="Comma 6 5 4 2 2 2 2" xfId="3097"/>
    <cellStyle name="Comma 6 5 4 2 2 3" xfId="3098"/>
    <cellStyle name="Comma 6 5 4 2 2 3 2" xfId="3099"/>
    <cellStyle name="Comma 6 5 4 2 2 4" xfId="3100"/>
    <cellStyle name="Comma 6 5 4 2 3" xfId="3101"/>
    <cellStyle name="Comma 6 5 4 2 3 2" xfId="3102"/>
    <cellStyle name="Comma 6 5 4 2 3 3" xfId="3103"/>
    <cellStyle name="Comma 6 5 4 2 4" xfId="3104"/>
    <cellStyle name="Comma 6 5 4 2 4 2" xfId="3105"/>
    <cellStyle name="Comma 6 5 4 2 4 3" xfId="3106"/>
    <cellStyle name="Comma 6 5 4 2 5" xfId="3107"/>
    <cellStyle name="Comma 6 5 4 2 5 2" xfId="3108"/>
    <cellStyle name="Comma 6 5 4 2 5 3" xfId="3109"/>
    <cellStyle name="Comma 6 5 4 2 6" xfId="3110"/>
    <cellStyle name="Comma 6 5 4 2 6 2" xfId="3111"/>
    <cellStyle name="Comma 6 5 4 2 7" xfId="3112"/>
    <cellStyle name="Comma 6 5 4 2 7 2" xfId="3113"/>
    <cellStyle name="Comma 6 5 4 2 8" xfId="3114"/>
    <cellStyle name="Comma 6 5 4 3" xfId="3115"/>
    <cellStyle name="Comma 6 5 4 3 2" xfId="3116"/>
    <cellStyle name="Comma 6 5 4 3 2 2" xfId="3117"/>
    <cellStyle name="Comma 6 5 4 3 3" xfId="3118"/>
    <cellStyle name="Comma 6 5 4 3 3 2" xfId="3119"/>
    <cellStyle name="Comma 6 5 4 3 4" xfId="3120"/>
    <cellStyle name="Comma 6 5 4 4" xfId="3121"/>
    <cellStyle name="Comma 6 5 4 4 2" xfId="3122"/>
    <cellStyle name="Comma 6 5 4 4 3" xfId="3123"/>
    <cellStyle name="Comma 6 5 4 5" xfId="3124"/>
    <cellStyle name="Comma 6 5 4 5 2" xfId="3125"/>
    <cellStyle name="Comma 6 5 4 5 3" xfId="3126"/>
    <cellStyle name="Comma 6 5 4 6" xfId="3127"/>
    <cellStyle name="Comma 6 5 4 6 2" xfId="3128"/>
    <cellStyle name="Comma 6 5 4 6 3" xfId="3129"/>
    <cellStyle name="Comma 6 5 4 7" xfId="3130"/>
    <cellStyle name="Comma 6 5 4 7 2" xfId="3131"/>
    <cellStyle name="Comma 6 5 4 7 3" xfId="3132"/>
    <cellStyle name="Comma 6 5 4 8" xfId="3133"/>
    <cellStyle name="Comma 6 5 4 8 2" xfId="3134"/>
    <cellStyle name="Comma 6 5 4 9" xfId="3135"/>
    <cellStyle name="Comma 6 5 4 9 2" xfId="3136"/>
    <cellStyle name="Comma 6 5 5" xfId="3137"/>
    <cellStyle name="Comma 6 5 5 2" xfId="3138"/>
    <cellStyle name="Comma 6 5 5 2 2" xfId="3139"/>
    <cellStyle name="Comma 6 5 5 2 2 2" xfId="3140"/>
    <cellStyle name="Comma 6 5 5 2 3" xfId="3141"/>
    <cellStyle name="Comma 6 5 5 2 3 2" xfId="3142"/>
    <cellStyle name="Comma 6 5 5 2 4" xfId="3143"/>
    <cellStyle name="Comma 6 5 5 3" xfId="3144"/>
    <cellStyle name="Comma 6 5 5 3 2" xfId="3145"/>
    <cellStyle name="Comma 6 5 5 3 3" xfId="3146"/>
    <cellStyle name="Comma 6 5 5 4" xfId="3147"/>
    <cellStyle name="Comma 6 5 5 4 2" xfId="3148"/>
    <cellStyle name="Comma 6 5 5 4 3" xfId="3149"/>
    <cellStyle name="Comma 6 5 5 5" xfId="3150"/>
    <cellStyle name="Comma 6 5 5 5 2" xfId="3151"/>
    <cellStyle name="Comma 6 5 5 5 3" xfId="3152"/>
    <cellStyle name="Comma 6 5 5 6" xfId="3153"/>
    <cellStyle name="Comma 6 5 5 6 2" xfId="3154"/>
    <cellStyle name="Comma 6 5 5 7" xfId="3155"/>
    <cellStyle name="Comma 6 5 5 7 2" xfId="3156"/>
    <cellStyle name="Comma 6 5 5 8" xfId="3157"/>
    <cellStyle name="Comma 6 5 6" xfId="3158"/>
    <cellStyle name="Comma 6 5 6 2" xfId="3159"/>
    <cellStyle name="Comma 6 5 6 2 2" xfId="3160"/>
    <cellStyle name="Comma 6 5 6 3" xfId="3161"/>
    <cellStyle name="Comma 6 5 6 3 2" xfId="3162"/>
    <cellStyle name="Comma 6 5 6 4" xfId="3163"/>
    <cellStyle name="Comma 6 5 7" xfId="3164"/>
    <cellStyle name="Comma 6 5 7 2" xfId="3165"/>
    <cellStyle name="Comma 6 5 7 3" xfId="3166"/>
    <cellStyle name="Comma 6 5 8" xfId="3167"/>
    <cellStyle name="Comma 6 5 8 2" xfId="3168"/>
    <cellStyle name="Comma 6 5 8 3" xfId="3169"/>
    <cellStyle name="Comma 6 5 9" xfId="3170"/>
    <cellStyle name="Comma 6 5 9 2" xfId="3171"/>
    <cellStyle name="Comma 6 5 9 3" xfId="3172"/>
    <cellStyle name="Comma 6 6" xfId="3173"/>
    <cellStyle name="Comma 6 6 10" xfId="3174"/>
    <cellStyle name="Comma 6 6 10 2" xfId="3175"/>
    <cellStyle name="Comma 6 6 11" xfId="3176"/>
    <cellStyle name="Comma 6 6 2" xfId="3177"/>
    <cellStyle name="Comma 6 6 2 10" xfId="3178"/>
    <cellStyle name="Comma 6 6 2 2" xfId="3179"/>
    <cellStyle name="Comma 6 6 2 2 2" xfId="3180"/>
    <cellStyle name="Comma 6 6 2 2 2 2" xfId="3181"/>
    <cellStyle name="Comma 6 6 2 2 2 2 2" xfId="3182"/>
    <cellStyle name="Comma 6 6 2 2 2 3" xfId="3183"/>
    <cellStyle name="Comma 6 6 2 2 2 3 2" xfId="3184"/>
    <cellStyle name="Comma 6 6 2 2 2 4" xfId="3185"/>
    <cellStyle name="Comma 6 6 2 2 3" xfId="3186"/>
    <cellStyle name="Comma 6 6 2 2 3 2" xfId="3187"/>
    <cellStyle name="Comma 6 6 2 2 3 3" xfId="3188"/>
    <cellStyle name="Comma 6 6 2 2 4" xfId="3189"/>
    <cellStyle name="Comma 6 6 2 2 4 2" xfId="3190"/>
    <cellStyle name="Comma 6 6 2 2 4 3" xfId="3191"/>
    <cellStyle name="Comma 6 6 2 2 5" xfId="3192"/>
    <cellStyle name="Comma 6 6 2 2 5 2" xfId="3193"/>
    <cellStyle name="Comma 6 6 2 2 5 3" xfId="3194"/>
    <cellStyle name="Comma 6 6 2 2 6" xfId="3195"/>
    <cellStyle name="Comma 6 6 2 2 6 2" xfId="3196"/>
    <cellStyle name="Comma 6 6 2 2 7" xfId="3197"/>
    <cellStyle name="Comma 6 6 2 2 7 2" xfId="3198"/>
    <cellStyle name="Comma 6 6 2 2 8" xfId="3199"/>
    <cellStyle name="Comma 6 6 2 3" xfId="3200"/>
    <cellStyle name="Comma 6 6 2 3 2" xfId="3201"/>
    <cellStyle name="Comma 6 6 2 3 2 2" xfId="3202"/>
    <cellStyle name="Comma 6 6 2 3 3" xfId="3203"/>
    <cellStyle name="Comma 6 6 2 3 3 2" xfId="3204"/>
    <cellStyle name="Comma 6 6 2 3 4" xfId="3205"/>
    <cellStyle name="Comma 6 6 2 4" xfId="3206"/>
    <cellStyle name="Comma 6 6 2 4 2" xfId="3207"/>
    <cellStyle name="Comma 6 6 2 4 3" xfId="3208"/>
    <cellStyle name="Comma 6 6 2 5" xfId="3209"/>
    <cellStyle name="Comma 6 6 2 5 2" xfId="3210"/>
    <cellStyle name="Comma 6 6 2 5 3" xfId="3211"/>
    <cellStyle name="Comma 6 6 2 6" xfId="3212"/>
    <cellStyle name="Comma 6 6 2 6 2" xfId="3213"/>
    <cellStyle name="Comma 6 6 2 6 3" xfId="3214"/>
    <cellStyle name="Comma 6 6 2 7" xfId="3215"/>
    <cellStyle name="Comma 6 6 2 7 2" xfId="3216"/>
    <cellStyle name="Comma 6 6 2 7 3" xfId="3217"/>
    <cellStyle name="Comma 6 6 2 8" xfId="3218"/>
    <cellStyle name="Comma 6 6 2 8 2" xfId="3219"/>
    <cellStyle name="Comma 6 6 2 9" xfId="3220"/>
    <cellStyle name="Comma 6 6 2 9 2" xfId="3221"/>
    <cellStyle name="Comma 6 6 3" xfId="3222"/>
    <cellStyle name="Comma 6 6 3 2" xfId="3223"/>
    <cellStyle name="Comma 6 6 3 2 2" xfId="3224"/>
    <cellStyle name="Comma 6 6 3 2 2 2" xfId="3225"/>
    <cellStyle name="Comma 6 6 3 2 3" xfId="3226"/>
    <cellStyle name="Comma 6 6 3 2 3 2" xfId="3227"/>
    <cellStyle name="Comma 6 6 3 2 4" xfId="3228"/>
    <cellStyle name="Comma 6 6 3 3" xfId="3229"/>
    <cellStyle name="Comma 6 6 3 3 2" xfId="3230"/>
    <cellStyle name="Comma 6 6 3 3 3" xfId="3231"/>
    <cellStyle name="Comma 6 6 3 4" xfId="3232"/>
    <cellStyle name="Comma 6 6 3 4 2" xfId="3233"/>
    <cellStyle name="Comma 6 6 3 4 3" xfId="3234"/>
    <cellStyle name="Comma 6 6 3 5" xfId="3235"/>
    <cellStyle name="Comma 6 6 3 5 2" xfId="3236"/>
    <cellStyle name="Comma 6 6 3 5 3" xfId="3237"/>
    <cellStyle name="Comma 6 6 3 6" xfId="3238"/>
    <cellStyle name="Comma 6 6 3 6 2" xfId="3239"/>
    <cellStyle name="Comma 6 6 3 7" xfId="3240"/>
    <cellStyle name="Comma 6 6 3 7 2" xfId="3241"/>
    <cellStyle name="Comma 6 6 3 8" xfId="3242"/>
    <cellStyle name="Comma 6 6 4" xfId="3243"/>
    <cellStyle name="Comma 6 6 4 2" xfId="3244"/>
    <cellStyle name="Comma 6 6 4 2 2" xfId="3245"/>
    <cellStyle name="Comma 6 6 4 3" xfId="3246"/>
    <cellStyle name="Comma 6 6 4 3 2" xfId="3247"/>
    <cellStyle name="Comma 6 6 4 4" xfId="3248"/>
    <cellStyle name="Comma 6 6 5" xfId="3249"/>
    <cellStyle name="Comma 6 6 5 2" xfId="3250"/>
    <cellStyle name="Comma 6 6 5 3" xfId="3251"/>
    <cellStyle name="Comma 6 6 6" xfId="3252"/>
    <cellStyle name="Comma 6 6 6 2" xfId="3253"/>
    <cellStyle name="Comma 6 6 6 3" xfId="3254"/>
    <cellStyle name="Comma 6 6 7" xfId="3255"/>
    <cellStyle name="Comma 6 6 7 2" xfId="3256"/>
    <cellStyle name="Comma 6 6 7 3" xfId="3257"/>
    <cellStyle name="Comma 6 6 8" xfId="3258"/>
    <cellStyle name="Comma 6 6 8 2" xfId="3259"/>
    <cellStyle name="Comma 6 6 8 3" xfId="3260"/>
    <cellStyle name="Comma 6 6 9" xfId="3261"/>
    <cellStyle name="Comma 6 6 9 2" xfId="3262"/>
    <cellStyle name="Comma 6 7" xfId="3263"/>
    <cellStyle name="Comma 6 7 10" xfId="3264"/>
    <cellStyle name="Comma 6 7 10 2" xfId="3265"/>
    <cellStyle name="Comma 6 7 11" xfId="3266"/>
    <cellStyle name="Comma 6 7 2" xfId="3267"/>
    <cellStyle name="Comma 6 7 2 10" xfId="3268"/>
    <cellStyle name="Comma 6 7 2 2" xfId="3269"/>
    <cellStyle name="Comma 6 7 2 2 2" xfId="3270"/>
    <cellStyle name="Comma 6 7 2 2 2 2" xfId="3271"/>
    <cellStyle name="Comma 6 7 2 2 2 2 2" xfId="3272"/>
    <cellStyle name="Comma 6 7 2 2 2 3" xfId="3273"/>
    <cellStyle name="Comma 6 7 2 2 2 3 2" xfId="3274"/>
    <cellStyle name="Comma 6 7 2 2 2 4" xfId="3275"/>
    <cellStyle name="Comma 6 7 2 2 3" xfId="3276"/>
    <cellStyle name="Comma 6 7 2 2 3 2" xfId="3277"/>
    <cellStyle name="Comma 6 7 2 2 3 3" xfId="3278"/>
    <cellStyle name="Comma 6 7 2 2 4" xfId="3279"/>
    <cellStyle name="Comma 6 7 2 2 4 2" xfId="3280"/>
    <cellStyle name="Comma 6 7 2 2 4 3" xfId="3281"/>
    <cellStyle name="Comma 6 7 2 2 5" xfId="3282"/>
    <cellStyle name="Comma 6 7 2 2 5 2" xfId="3283"/>
    <cellStyle name="Comma 6 7 2 2 5 3" xfId="3284"/>
    <cellStyle name="Comma 6 7 2 2 6" xfId="3285"/>
    <cellStyle name="Comma 6 7 2 2 6 2" xfId="3286"/>
    <cellStyle name="Comma 6 7 2 2 7" xfId="3287"/>
    <cellStyle name="Comma 6 7 2 2 7 2" xfId="3288"/>
    <cellStyle name="Comma 6 7 2 2 8" xfId="3289"/>
    <cellStyle name="Comma 6 7 2 3" xfId="3290"/>
    <cellStyle name="Comma 6 7 2 3 2" xfId="3291"/>
    <cellStyle name="Comma 6 7 2 3 2 2" xfId="3292"/>
    <cellStyle name="Comma 6 7 2 3 3" xfId="3293"/>
    <cellStyle name="Comma 6 7 2 3 3 2" xfId="3294"/>
    <cellStyle name="Comma 6 7 2 3 4" xfId="3295"/>
    <cellStyle name="Comma 6 7 2 4" xfId="3296"/>
    <cellStyle name="Comma 6 7 2 4 2" xfId="3297"/>
    <cellStyle name="Comma 6 7 2 4 3" xfId="3298"/>
    <cellStyle name="Comma 6 7 2 5" xfId="3299"/>
    <cellStyle name="Comma 6 7 2 5 2" xfId="3300"/>
    <cellStyle name="Comma 6 7 2 5 3" xfId="3301"/>
    <cellStyle name="Comma 6 7 2 6" xfId="3302"/>
    <cellStyle name="Comma 6 7 2 6 2" xfId="3303"/>
    <cellStyle name="Comma 6 7 2 6 3" xfId="3304"/>
    <cellStyle name="Comma 6 7 2 7" xfId="3305"/>
    <cellStyle name="Comma 6 7 2 7 2" xfId="3306"/>
    <cellStyle name="Comma 6 7 2 7 3" xfId="3307"/>
    <cellStyle name="Comma 6 7 2 8" xfId="3308"/>
    <cellStyle name="Comma 6 7 2 8 2" xfId="3309"/>
    <cellStyle name="Comma 6 7 2 9" xfId="3310"/>
    <cellStyle name="Comma 6 7 2 9 2" xfId="3311"/>
    <cellStyle name="Comma 6 7 3" xfId="3312"/>
    <cellStyle name="Comma 6 7 3 2" xfId="3313"/>
    <cellStyle name="Comma 6 7 3 2 2" xfId="3314"/>
    <cellStyle name="Comma 6 7 3 2 2 2" xfId="3315"/>
    <cellStyle name="Comma 6 7 3 2 3" xfId="3316"/>
    <cellStyle name="Comma 6 7 3 2 3 2" xfId="3317"/>
    <cellStyle name="Comma 6 7 3 2 4" xfId="3318"/>
    <cellStyle name="Comma 6 7 3 3" xfId="3319"/>
    <cellStyle name="Comma 6 7 3 3 2" xfId="3320"/>
    <cellStyle name="Comma 6 7 3 3 3" xfId="3321"/>
    <cellStyle name="Comma 6 7 3 4" xfId="3322"/>
    <cellStyle name="Comma 6 7 3 4 2" xfId="3323"/>
    <cellStyle name="Comma 6 7 3 4 3" xfId="3324"/>
    <cellStyle name="Comma 6 7 3 5" xfId="3325"/>
    <cellStyle name="Comma 6 7 3 5 2" xfId="3326"/>
    <cellStyle name="Comma 6 7 3 5 3" xfId="3327"/>
    <cellStyle name="Comma 6 7 3 6" xfId="3328"/>
    <cellStyle name="Comma 6 7 3 6 2" xfId="3329"/>
    <cellStyle name="Comma 6 7 3 7" xfId="3330"/>
    <cellStyle name="Comma 6 7 3 7 2" xfId="3331"/>
    <cellStyle name="Comma 6 7 3 8" xfId="3332"/>
    <cellStyle name="Comma 6 7 4" xfId="3333"/>
    <cellStyle name="Comma 6 7 4 2" xfId="3334"/>
    <cellStyle name="Comma 6 7 4 2 2" xfId="3335"/>
    <cellStyle name="Comma 6 7 4 3" xfId="3336"/>
    <cellStyle name="Comma 6 7 4 3 2" xfId="3337"/>
    <cellStyle name="Comma 6 7 4 4" xfId="3338"/>
    <cellStyle name="Comma 6 7 5" xfId="3339"/>
    <cellStyle name="Comma 6 7 5 2" xfId="3340"/>
    <cellStyle name="Comma 6 7 5 3" xfId="3341"/>
    <cellStyle name="Comma 6 7 6" xfId="3342"/>
    <cellStyle name="Comma 6 7 6 2" xfId="3343"/>
    <cellStyle name="Comma 6 7 6 3" xfId="3344"/>
    <cellStyle name="Comma 6 7 7" xfId="3345"/>
    <cellStyle name="Comma 6 7 7 2" xfId="3346"/>
    <cellStyle name="Comma 6 7 7 3" xfId="3347"/>
    <cellStyle name="Comma 6 7 8" xfId="3348"/>
    <cellStyle name="Comma 6 7 8 2" xfId="3349"/>
    <cellStyle name="Comma 6 7 8 3" xfId="3350"/>
    <cellStyle name="Comma 6 7 9" xfId="3351"/>
    <cellStyle name="Comma 6 7 9 2" xfId="3352"/>
    <cellStyle name="Comma 6 8" xfId="3353"/>
    <cellStyle name="Comma 6 8 10" xfId="3354"/>
    <cellStyle name="Comma 6 8 2" xfId="3355"/>
    <cellStyle name="Comma 6 8 2 2" xfId="3356"/>
    <cellStyle name="Comma 6 8 2 2 2" xfId="3357"/>
    <cellStyle name="Comma 6 8 2 2 2 2" xfId="3358"/>
    <cellStyle name="Comma 6 8 2 2 3" xfId="3359"/>
    <cellStyle name="Comma 6 8 2 2 3 2" xfId="3360"/>
    <cellStyle name="Comma 6 8 2 2 4" xfId="3361"/>
    <cellStyle name="Comma 6 8 2 3" xfId="3362"/>
    <cellStyle name="Comma 6 8 2 3 2" xfId="3363"/>
    <cellStyle name="Comma 6 8 2 3 3" xfId="3364"/>
    <cellStyle name="Comma 6 8 2 4" xfId="3365"/>
    <cellStyle name="Comma 6 8 2 4 2" xfId="3366"/>
    <cellStyle name="Comma 6 8 2 4 3" xfId="3367"/>
    <cellStyle name="Comma 6 8 2 5" xfId="3368"/>
    <cellStyle name="Comma 6 8 2 5 2" xfId="3369"/>
    <cellStyle name="Comma 6 8 2 5 3" xfId="3370"/>
    <cellStyle name="Comma 6 8 2 6" xfId="3371"/>
    <cellStyle name="Comma 6 8 2 6 2" xfId="3372"/>
    <cellStyle name="Comma 6 8 2 7" xfId="3373"/>
    <cellStyle name="Comma 6 8 2 7 2" xfId="3374"/>
    <cellStyle name="Comma 6 8 2 8" xfId="3375"/>
    <cellStyle name="Comma 6 8 3" xfId="3376"/>
    <cellStyle name="Comma 6 8 3 2" xfId="3377"/>
    <cellStyle name="Comma 6 8 3 2 2" xfId="3378"/>
    <cellStyle name="Comma 6 8 3 3" xfId="3379"/>
    <cellStyle name="Comma 6 8 3 3 2" xfId="3380"/>
    <cellStyle name="Comma 6 8 3 4" xfId="3381"/>
    <cellStyle name="Comma 6 8 4" xfId="3382"/>
    <cellStyle name="Comma 6 8 4 2" xfId="3383"/>
    <cellStyle name="Comma 6 8 4 3" xfId="3384"/>
    <cellStyle name="Comma 6 8 5" xfId="3385"/>
    <cellStyle name="Comma 6 8 5 2" xfId="3386"/>
    <cellStyle name="Comma 6 8 5 3" xfId="3387"/>
    <cellStyle name="Comma 6 8 6" xfId="3388"/>
    <cellStyle name="Comma 6 8 6 2" xfId="3389"/>
    <cellStyle name="Comma 6 8 6 3" xfId="3390"/>
    <cellStyle name="Comma 6 8 7" xfId="3391"/>
    <cellStyle name="Comma 6 8 7 2" xfId="3392"/>
    <cellStyle name="Comma 6 8 7 3" xfId="3393"/>
    <cellStyle name="Comma 6 8 8" xfId="3394"/>
    <cellStyle name="Comma 6 8 8 2" xfId="3395"/>
    <cellStyle name="Comma 6 8 9" xfId="3396"/>
    <cellStyle name="Comma 6 8 9 2" xfId="3397"/>
    <cellStyle name="Comma 6 9" xfId="3398"/>
    <cellStyle name="Comma 6 9 10" xfId="3399"/>
    <cellStyle name="Comma 6 9 2" xfId="3400"/>
    <cellStyle name="Comma 6 9 2 2" xfId="3401"/>
    <cellStyle name="Comma 6 9 2 2 2" xfId="3402"/>
    <cellStyle name="Comma 6 9 2 2 2 2" xfId="3403"/>
    <cellStyle name="Comma 6 9 2 2 3" xfId="3404"/>
    <cellStyle name="Comma 6 9 2 2 3 2" xfId="3405"/>
    <cellStyle name="Comma 6 9 2 2 4" xfId="3406"/>
    <cellStyle name="Comma 6 9 2 3" xfId="3407"/>
    <cellStyle name="Comma 6 9 2 3 2" xfId="3408"/>
    <cellStyle name="Comma 6 9 2 3 3" xfId="3409"/>
    <cellStyle name="Comma 6 9 2 4" xfId="3410"/>
    <cellStyle name="Comma 6 9 2 4 2" xfId="3411"/>
    <cellStyle name="Comma 6 9 2 4 3" xfId="3412"/>
    <cellStyle name="Comma 6 9 2 5" xfId="3413"/>
    <cellStyle name="Comma 6 9 2 5 2" xfId="3414"/>
    <cellStyle name="Comma 6 9 2 5 3" xfId="3415"/>
    <cellStyle name="Comma 6 9 2 6" xfId="3416"/>
    <cellStyle name="Comma 6 9 2 6 2" xfId="3417"/>
    <cellStyle name="Comma 6 9 2 7" xfId="3418"/>
    <cellStyle name="Comma 6 9 2 7 2" xfId="3419"/>
    <cellStyle name="Comma 6 9 2 8" xfId="3420"/>
    <cellStyle name="Comma 6 9 3" xfId="3421"/>
    <cellStyle name="Comma 6 9 3 2" xfId="3422"/>
    <cellStyle name="Comma 6 9 3 2 2" xfId="3423"/>
    <cellStyle name="Comma 6 9 3 3" xfId="3424"/>
    <cellStyle name="Comma 6 9 3 3 2" xfId="3425"/>
    <cellStyle name="Comma 6 9 3 4" xfId="3426"/>
    <cellStyle name="Comma 6 9 4" xfId="3427"/>
    <cellStyle name="Comma 6 9 4 2" xfId="3428"/>
    <cellStyle name="Comma 6 9 4 3" xfId="3429"/>
    <cellStyle name="Comma 6 9 5" xfId="3430"/>
    <cellStyle name="Comma 6 9 5 2" xfId="3431"/>
    <cellStyle name="Comma 6 9 5 3" xfId="3432"/>
    <cellStyle name="Comma 6 9 6" xfId="3433"/>
    <cellStyle name="Comma 6 9 6 2" xfId="3434"/>
    <cellStyle name="Comma 6 9 6 3" xfId="3435"/>
    <cellStyle name="Comma 6 9 7" xfId="3436"/>
    <cellStyle name="Comma 6 9 7 2" xfId="3437"/>
    <cellStyle name="Comma 6 9 7 3" xfId="3438"/>
    <cellStyle name="Comma 6 9 8" xfId="3439"/>
    <cellStyle name="Comma 6 9 8 2" xfId="3440"/>
    <cellStyle name="Comma 6 9 9" xfId="3441"/>
    <cellStyle name="Comma 6 9 9 2" xfId="3442"/>
    <cellStyle name="Comma 60" xfId="3443"/>
    <cellStyle name="Comma 61" xfId="57"/>
    <cellStyle name="Comma 62" xfId="3444"/>
    <cellStyle name="Comma 63" xfId="3445"/>
    <cellStyle name="Comma 64" xfId="3446"/>
    <cellStyle name="Comma 65" xfId="3447"/>
    <cellStyle name="Comma 66" xfId="3448"/>
    <cellStyle name="Comma 67" xfId="3449"/>
    <cellStyle name="Comma 68" xfId="3450"/>
    <cellStyle name="Comma 69" xfId="3451"/>
    <cellStyle name="Comma 7" xfId="3452"/>
    <cellStyle name="Comma 7 2" xfId="3453"/>
    <cellStyle name="Comma 7 2 2" xfId="3454"/>
    <cellStyle name="Comma 7 2 3" xfId="3455"/>
    <cellStyle name="Comma 7 2 4" xfId="3456"/>
    <cellStyle name="Comma 7 3" xfId="3457"/>
    <cellStyle name="Comma 7 3 2" xfId="3458"/>
    <cellStyle name="Comma 7 4" xfId="3459"/>
    <cellStyle name="Comma 70" xfId="3460"/>
    <cellStyle name="Comma 71" xfId="3461"/>
    <cellStyle name="Comma 72" xfId="3462"/>
    <cellStyle name="Comma 73" xfId="3463"/>
    <cellStyle name="Comma 74" xfId="3464"/>
    <cellStyle name="Comma 75" xfId="3465"/>
    <cellStyle name="Comma 76" xfId="3466"/>
    <cellStyle name="Comma 77" xfId="3467"/>
    <cellStyle name="Comma 78" xfId="3468"/>
    <cellStyle name="Comma 79" xfId="3469"/>
    <cellStyle name="Comma 8" xfId="3470"/>
    <cellStyle name="Comma 8 2" xfId="3471"/>
    <cellStyle name="Comma 8 2 2" xfId="3472"/>
    <cellStyle name="Comma 8 3" xfId="3473"/>
    <cellStyle name="Comma 80" xfId="3474"/>
    <cellStyle name="Comma 81" xfId="3475"/>
    <cellStyle name="Comma 82" xfId="3476"/>
    <cellStyle name="Comma 83" xfId="3477"/>
    <cellStyle name="Comma 84" xfId="3478"/>
    <cellStyle name="Comma 85" xfId="3479"/>
    <cellStyle name="Comma 86" xfId="3480"/>
    <cellStyle name="Comma 87" xfId="3481"/>
    <cellStyle name="Comma 88" xfId="3482"/>
    <cellStyle name="Comma 89" xfId="3483"/>
    <cellStyle name="Comma 9" xfId="3484"/>
    <cellStyle name="Comma 9 2" xfId="3485"/>
    <cellStyle name="Comma 9 2 2" xfId="3486"/>
    <cellStyle name="Comma 9 3" xfId="3487"/>
    <cellStyle name="Comma 90" xfId="3488"/>
    <cellStyle name="Comma 91" xfId="3489"/>
    <cellStyle name="Comma 92" xfId="3490"/>
    <cellStyle name="Comma 93" xfId="3491"/>
    <cellStyle name="Comma 94" xfId="3492"/>
    <cellStyle name="Comma 95" xfId="3493"/>
    <cellStyle name="Comma 96" xfId="3494"/>
    <cellStyle name="Comma 97" xfId="3495"/>
    <cellStyle name="Comma 98" xfId="3496"/>
    <cellStyle name="Comma 98 2" xfId="15521"/>
    <cellStyle name="Comma 99" xfId="3497"/>
    <cellStyle name="Currency 2" xfId="3498"/>
    <cellStyle name="Currency 2 10" xfId="3499"/>
    <cellStyle name="Currency 2 10 2" xfId="3500"/>
    <cellStyle name="Currency 2 10 2 2" xfId="3501"/>
    <cellStyle name="Currency 2 10 3" xfId="3502"/>
    <cellStyle name="Currency 2 11" xfId="3503"/>
    <cellStyle name="Currency 2 11 2" xfId="3504"/>
    <cellStyle name="Currency 2 11 2 2" xfId="3505"/>
    <cellStyle name="Currency 2 11 3" xfId="3506"/>
    <cellStyle name="Currency 2 12" xfId="3507"/>
    <cellStyle name="Currency 2 12 2" xfId="3508"/>
    <cellStyle name="Currency 2 13" xfId="3509"/>
    <cellStyle name="Currency 2 2" xfId="3510"/>
    <cellStyle name="Currency 2 2 2" xfId="3511"/>
    <cellStyle name="Currency 2 2 3" xfId="3512"/>
    <cellStyle name="Currency 2 2 4" xfId="3513"/>
    <cellStyle name="Currency 2 2 5" xfId="3514"/>
    <cellStyle name="Currency 2 3" xfId="3515"/>
    <cellStyle name="Currency 2 3 2" xfId="3516"/>
    <cellStyle name="Currency 2 3 2 2" xfId="3517"/>
    <cellStyle name="Currency 2 3 2 2 2" xfId="3518"/>
    <cellStyle name="Currency 2 3 2 2 2 2" xfId="3519"/>
    <cellStyle name="Currency 2 3 2 2 2 2 2" xfId="3520"/>
    <cellStyle name="Currency 2 3 2 2 2 2 2 2" xfId="3521"/>
    <cellStyle name="Currency 2 3 2 2 2 2 3" xfId="3522"/>
    <cellStyle name="Currency 2 3 2 2 2 2 3 2" xfId="3523"/>
    <cellStyle name="Currency 2 3 2 2 2 2 4" xfId="3524"/>
    <cellStyle name="Currency 2 3 2 2 2 3" xfId="3525"/>
    <cellStyle name="Currency 2 3 2 2 2 3 2" xfId="3526"/>
    <cellStyle name="Currency 2 3 2 2 2 4" xfId="3527"/>
    <cellStyle name="Currency 2 3 2 2 2 4 2" xfId="3528"/>
    <cellStyle name="Currency 2 3 2 2 2 5" xfId="3529"/>
    <cellStyle name="Currency 2 3 2 2 3" xfId="3530"/>
    <cellStyle name="Currency 2 3 2 2 3 2" xfId="3531"/>
    <cellStyle name="Currency 2 3 2 2 3 2 2" xfId="3532"/>
    <cellStyle name="Currency 2 3 2 2 3 3" xfId="3533"/>
    <cellStyle name="Currency 2 3 2 2 3 3 2" xfId="3534"/>
    <cellStyle name="Currency 2 3 2 2 3 4" xfId="3535"/>
    <cellStyle name="Currency 2 3 2 2 4" xfId="3536"/>
    <cellStyle name="Currency 2 3 2 2 4 2" xfId="3537"/>
    <cellStyle name="Currency 2 3 2 2 4 2 2" xfId="3538"/>
    <cellStyle name="Currency 2 3 2 2 4 3" xfId="3539"/>
    <cellStyle name="Currency 2 3 2 2 5" xfId="3540"/>
    <cellStyle name="Currency 2 3 2 2 5 2" xfId="3541"/>
    <cellStyle name="Currency 2 3 2 2 6" xfId="3542"/>
    <cellStyle name="Currency 2 3 2 2 6 2" xfId="3543"/>
    <cellStyle name="Currency 2 3 2 2 7" xfId="3544"/>
    <cellStyle name="Currency 2 3 2 3" xfId="3545"/>
    <cellStyle name="Currency 2 3 2 3 2" xfId="3546"/>
    <cellStyle name="Currency 2 3 2 3 2 2" xfId="3547"/>
    <cellStyle name="Currency 2 3 2 3 2 2 2" xfId="3548"/>
    <cellStyle name="Currency 2 3 2 3 2 2 2 2" xfId="3549"/>
    <cellStyle name="Currency 2 3 2 3 2 2 3" xfId="3550"/>
    <cellStyle name="Currency 2 3 2 3 2 2 3 2" xfId="3551"/>
    <cellStyle name="Currency 2 3 2 3 2 2 4" xfId="3552"/>
    <cellStyle name="Currency 2 3 2 3 2 3" xfId="3553"/>
    <cellStyle name="Currency 2 3 2 3 2 3 2" xfId="3554"/>
    <cellStyle name="Currency 2 3 2 3 2 4" xfId="3555"/>
    <cellStyle name="Currency 2 3 2 3 2 4 2" xfId="3556"/>
    <cellStyle name="Currency 2 3 2 3 2 5" xfId="3557"/>
    <cellStyle name="Currency 2 3 2 3 3" xfId="3558"/>
    <cellStyle name="Currency 2 3 2 3 3 2" xfId="3559"/>
    <cellStyle name="Currency 2 3 2 3 3 2 2" xfId="3560"/>
    <cellStyle name="Currency 2 3 2 3 3 3" xfId="3561"/>
    <cellStyle name="Currency 2 3 2 3 3 3 2" xfId="3562"/>
    <cellStyle name="Currency 2 3 2 3 3 4" xfId="3563"/>
    <cellStyle name="Currency 2 3 2 3 4" xfId="3564"/>
    <cellStyle name="Currency 2 3 2 3 4 2" xfId="3565"/>
    <cellStyle name="Currency 2 3 2 3 4 2 2" xfId="3566"/>
    <cellStyle name="Currency 2 3 2 3 4 3" xfId="3567"/>
    <cellStyle name="Currency 2 3 2 3 5" xfId="3568"/>
    <cellStyle name="Currency 2 3 2 3 5 2" xfId="3569"/>
    <cellStyle name="Currency 2 3 2 3 6" xfId="3570"/>
    <cellStyle name="Currency 2 3 2 3 6 2" xfId="3571"/>
    <cellStyle name="Currency 2 3 2 3 7" xfId="3572"/>
    <cellStyle name="Currency 2 3 2 4" xfId="3573"/>
    <cellStyle name="Currency 2 3 2 4 2" xfId="3574"/>
    <cellStyle name="Currency 2 3 2 4 2 2" xfId="3575"/>
    <cellStyle name="Currency 2 3 2 4 2 2 2" xfId="3576"/>
    <cellStyle name="Currency 2 3 2 4 2 3" xfId="3577"/>
    <cellStyle name="Currency 2 3 2 4 2 3 2" xfId="3578"/>
    <cellStyle name="Currency 2 3 2 4 2 4" xfId="3579"/>
    <cellStyle name="Currency 2 3 2 4 3" xfId="3580"/>
    <cellStyle name="Currency 2 3 2 4 3 2" xfId="3581"/>
    <cellStyle name="Currency 2 3 2 4 3 2 2" xfId="3582"/>
    <cellStyle name="Currency 2 3 2 4 3 3" xfId="3583"/>
    <cellStyle name="Currency 2 3 2 4 4" xfId="3584"/>
    <cellStyle name="Currency 2 3 2 4 4 2" xfId="3585"/>
    <cellStyle name="Currency 2 3 2 4 5" xfId="3586"/>
    <cellStyle name="Currency 2 3 2 4 5 2" xfId="3587"/>
    <cellStyle name="Currency 2 3 2 4 6" xfId="3588"/>
    <cellStyle name="Currency 2 3 2 5" xfId="3589"/>
    <cellStyle name="Currency 2 3 2 5 2" xfId="3590"/>
    <cellStyle name="Currency 2 3 2 5 2 2" xfId="3591"/>
    <cellStyle name="Currency 2 3 2 5 3" xfId="3592"/>
    <cellStyle name="Currency 2 3 2 5 3 2" xfId="3593"/>
    <cellStyle name="Currency 2 3 2 5 4" xfId="3594"/>
    <cellStyle name="Currency 2 3 2 6" xfId="3595"/>
    <cellStyle name="Currency 2 3 2 6 2" xfId="3596"/>
    <cellStyle name="Currency 2 3 2 6 2 2" xfId="3597"/>
    <cellStyle name="Currency 2 3 2 6 3" xfId="3598"/>
    <cellStyle name="Currency 2 3 2 7" xfId="3599"/>
    <cellStyle name="Currency 2 3 2 7 2" xfId="3600"/>
    <cellStyle name="Currency 2 3 3" xfId="3601"/>
    <cellStyle name="Currency 2 3 3 2" xfId="3602"/>
    <cellStyle name="Currency 2 3 3 2 2" xfId="3603"/>
    <cellStyle name="Currency 2 3 3 2 2 2" xfId="3604"/>
    <cellStyle name="Currency 2 3 3 2 2 2 2" xfId="3605"/>
    <cellStyle name="Currency 2 3 3 2 2 3" xfId="3606"/>
    <cellStyle name="Currency 2 3 3 2 2 3 2" xfId="3607"/>
    <cellStyle name="Currency 2 3 3 2 2 4" xfId="3608"/>
    <cellStyle name="Currency 2 3 3 2 3" xfId="3609"/>
    <cellStyle name="Currency 2 3 3 2 3 2" xfId="3610"/>
    <cellStyle name="Currency 2 3 3 2 3 2 2" xfId="3611"/>
    <cellStyle name="Currency 2 3 3 2 3 3" xfId="3612"/>
    <cellStyle name="Currency 2 3 3 2 4" xfId="3613"/>
    <cellStyle name="Currency 2 3 3 2 4 2" xfId="3614"/>
    <cellStyle name="Currency 2 3 3 2 5" xfId="3615"/>
    <cellStyle name="Currency 2 3 3 2 5 2" xfId="3616"/>
    <cellStyle name="Currency 2 3 3 2 6" xfId="3617"/>
    <cellStyle name="Currency 2 3 3 3" xfId="3618"/>
    <cellStyle name="Currency 2 3 3 3 2" xfId="3619"/>
    <cellStyle name="Currency 2 3 3 3 2 2" xfId="3620"/>
    <cellStyle name="Currency 2 3 3 3 3" xfId="3621"/>
    <cellStyle name="Currency 2 3 3 3 3 2" xfId="3622"/>
    <cellStyle name="Currency 2 3 3 3 4" xfId="3623"/>
    <cellStyle name="Currency 2 3 3 4" xfId="3624"/>
    <cellStyle name="Currency 2 3 3 4 2" xfId="3625"/>
    <cellStyle name="Currency 2 3 3 4 2 2" xfId="3626"/>
    <cellStyle name="Currency 2 3 3 4 3" xfId="3627"/>
    <cellStyle name="Currency 2 3 3 5" xfId="3628"/>
    <cellStyle name="Currency 2 3 3 5 2" xfId="3629"/>
    <cellStyle name="Currency 2 3 4" xfId="3630"/>
    <cellStyle name="Currency 2 3 4 2" xfId="3631"/>
    <cellStyle name="Currency 2 3 4 2 2" xfId="3632"/>
    <cellStyle name="Currency 2 3 4 2 2 2" xfId="3633"/>
    <cellStyle name="Currency 2 3 4 2 2 2 2" xfId="3634"/>
    <cellStyle name="Currency 2 3 4 2 2 3" xfId="3635"/>
    <cellStyle name="Currency 2 3 4 2 2 3 2" xfId="3636"/>
    <cellStyle name="Currency 2 3 4 2 2 4" xfId="3637"/>
    <cellStyle name="Currency 2 3 4 2 3" xfId="3638"/>
    <cellStyle name="Currency 2 3 4 2 3 2" xfId="3639"/>
    <cellStyle name="Currency 2 3 4 2 4" xfId="3640"/>
    <cellStyle name="Currency 2 3 4 2 4 2" xfId="3641"/>
    <cellStyle name="Currency 2 3 4 2 5" xfId="3642"/>
    <cellStyle name="Currency 2 3 4 3" xfId="3643"/>
    <cellStyle name="Currency 2 3 4 3 2" xfId="3644"/>
    <cellStyle name="Currency 2 3 4 3 2 2" xfId="3645"/>
    <cellStyle name="Currency 2 3 4 3 3" xfId="3646"/>
    <cellStyle name="Currency 2 3 4 3 3 2" xfId="3647"/>
    <cellStyle name="Currency 2 3 4 3 4" xfId="3648"/>
    <cellStyle name="Currency 2 3 4 4" xfId="3649"/>
    <cellStyle name="Currency 2 3 4 4 2" xfId="3650"/>
    <cellStyle name="Currency 2 3 4 4 2 2" xfId="3651"/>
    <cellStyle name="Currency 2 3 4 4 3" xfId="3652"/>
    <cellStyle name="Currency 2 3 4 5" xfId="3653"/>
    <cellStyle name="Currency 2 3 4 5 2" xfId="3654"/>
    <cellStyle name="Currency 2 3 4 6" xfId="3655"/>
    <cellStyle name="Currency 2 3 4 6 2" xfId="3656"/>
    <cellStyle name="Currency 2 3 4 7" xfId="3657"/>
    <cellStyle name="Currency 2 3 5" xfId="3658"/>
    <cellStyle name="Currency 2 3 6" xfId="3659"/>
    <cellStyle name="Currency 2 3 6 2" xfId="3660"/>
    <cellStyle name="Currency 2 3 6 2 2" xfId="3661"/>
    <cellStyle name="Currency 2 3 6 2 2 2" xfId="3662"/>
    <cellStyle name="Currency 2 3 6 2 3" xfId="3663"/>
    <cellStyle name="Currency 2 3 6 2 3 2" xfId="3664"/>
    <cellStyle name="Currency 2 3 6 2 4" xfId="3665"/>
    <cellStyle name="Currency 2 3 6 3" xfId="3666"/>
    <cellStyle name="Currency 2 3 6 3 2" xfId="3667"/>
    <cellStyle name="Currency 2 3 6 3 2 2" xfId="3668"/>
    <cellStyle name="Currency 2 3 6 3 3" xfId="3669"/>
    <cellStyle name="Currency 2 3 6 4" xfId="3670"/>
    <cellStyle name="Currency 2 3 6 4 2" xfId="3671"/>
    <cellStyle name="Currency 2 3 6 5" xfId="3672"/>
    <cellStyle name="Currency 2 3 6 5 2" xfId="3673"/>
    <cellStyle name="Currency 2 3 6 6" xfId="3674"/>
    <cellStyle name="Currency 2 3 7" xfId="3675"/>
    <cellStyle name="Currency 2 3 7 2" xfId="3676"/>
    <cellStyle name="Currency 2 3 7 2 2" xfId="3677"/>
    <cellStyle name="Currency 2 3 7 3" xfId="3678"/>
    <cellStyle name="Currency 2 3 7 3 2" xfId="3679"/>
    <cellStyle name="Currency 2 3 7 4" xfId="3680"/>
    <cellStyle name="Currency 2 3 8" xfId="3681"/>
    <cellStyle name="Currency 2 3 8 2" xfId="3682"/>
    <cellStyle name="Currency 2 3 8 2 2" xfId="3683"/>
    <cellStyle name="Currency 2 3 8 3" xfId="3684"/>
    <cellStyle name="Currency 2 3 9" xfId="3685"/>
    <cellStyle name="Currency 2 3 9 2" xfId="3686"/>
    <cellStyle name="Currency 2 4" xfId="3687"/>
    <cellStyle name="Currency 2 4 2" xfId="3688"/>
    <cellStyle name="Currency 2 4 2 2" xfId="3689"/>
    <cellStyle name="Currency 2 4 2 2 2" xfId="3690"/>
    <cellStyle name="Currency 2 4 2 2 2 2" xfId="3691"/>
    <cellStyle name="Currency 2 4 2 2 2 2 2" xfId="3692"/>
    <cellStyle name="Currency 2 4 2 2 2 3" xfId="3693"/>
    <cellStyle name="Currency 2 4 2 2 2 3 2" xfId="3694"/>
    <cellStyle name="Currency 2 4 2 2 2 4" xfId="3695"/>
    <cellStyle name="Currency 2 4 2 2 3" xfId="3696"/>
    <cellStyle name="Currency 2 4 2 2 3 2" xfId="3697"/>
    <cellStyle name="Currency 2 4 2 2 3 2 2" xfId="3698"/>
    <cellStyle name="Currency 2 4 2 2 3 3" xfId="3699"/>
    <cellStyle name="Currency 2 4 2 2 4" xfId="3700"/>
    <cellStyle name="Currency 2 4 2 2 4 2" xfId="3701"/>
    <cellStyle name="Currency 2 4 2 2 5" xfId="3702"/>
    <cellStyle name="Currency 2 4 2 2 5 2" xfId="3703"/>
    <cellStyle name="Currency 2 4 2 2 6" xfId="3704"/>
    <cellStyle name="Currency 2 4 2 3" xfId="3705"/>
    <cellStyle name="Currency 2 4 2 3 2" xfId="3706"/>
    <cellStyle name="Currency 2 4 2 3 2 2" xfId="3707"/>
    <cellStyle name="Currency 2 4 2 3 3" xfId="3708"/>
    <cellStyle name="Currency 2 4 2 3 3 2" xfId="3709"/>
    <cellStyle name="Currency 2 4 2 3 4" xfId="3710"/>
    <cellStyle name="Currency 2 4 2 4" xfId="3711"/>
    <cellStyle name="Currency 2 4 2 4 2" xfId="3712"/>
    <cellStyle name="Currency 2 4 2 4 2 2" xfId="3713"/>
    <cellStyle name="Currency 2 4 2 4 3" xfId="3714"/>
    <cellStyle name="Currency 2 4 2 5" xfId="3715"/>
    <cellStyle name="Currency 2 4 2 5 2" xfId="3716"/>
    <cellStyle name="Currency 2 4 3" xfId="3717"/>
    <cellStyle name="Currency 2 4 3 2" xfId="3718"/>
    <cellStyle name="Currency 2 4 3 2 2" xfId="3719"/>
    <cellStyle name="Currency 2 4 3 2 2 2" xfId="3720"/>
    <cellStyle name="Currency 2 4 3 2 2 2 2" xfId="3721"/>
    <cellStyle name="Currency 2 4 3 2 2 3" xfId="3722"/>
    <cellStyle name="Currency 2 4 3 2 2 3 2" xfId="3723"/>
    <cellStyle name="Currency 2 4 3 2 2 4" xfId="3724"/>
    <cellStyle name="Currency 2 4 3 2 3" xfId="3725"/>
    <cellStyle name="Currency 2 4 3 2 3 2" xfId="3726"/>
    <cellStyle name="Currency 2 4 3 2 3 2 2" xfId="3727"/>
    <cellStyle name="Currency 2 4 3 2 3 3" xfId="3728"/>
    <cellStyle name="Currency 2 4 3 2 4" xfId="3729"/>
    <cellStyle name="Currency 2 4 3 2 4 2" xfId="3730"/>
    <cellStyle name="Currency 2 4 3 2 5" xfId="3731"/>
    <cellStyle name="Currency 2 4 3 2 5 2" xfId="3732"/>
    <cellStyle name="Currency 2 4 3 2 6" xfId="3733"/>
    <cellStyle name="Currency 2 4 3 3" xfId="3734"/>
    <cellStyle name="Currency 2 4 3 3 2" xfId="3735"/>
    <cellStyle name="Currency 2 4 3 3 2 2" xfId="3736"/>
    <cellStyle name="Currency 2 4 3 3 3" xfId="3737"/>
    <cellStyle name="Currency 2 4 3 3 3 2" xfId="3738"/>
    <cellStyle name="Currency 2 4 3 3 4" xfId="3739"/>
    <cellStyle name="Currency 2 4 3 4" xfId="3740"/>
    <cellStyle name="Currency 2 4 3 4 2" xfId="3741"/>
    <cellStyle name="Currency 2 4 3 4 2 2" xfId="3742"/>
    <cellStyle name="Currency 2 4 3 4 3" xfId="3743"/>
    <cellStyle name="Currency 2 4 3 5" xfId="3744"/>
    <cellStyle name="Currency 2 4 3 5 2" xfId="3745"/>
    <cellStyle name="Currency 2 4 4" xfId="3746"/>
    <cellStyle name="Currency 2 4 5" xfId="3747"/>
    <cellStyle name="Currency 2 4 5 2" xfId="3748"/>
    <cellStyle name="Currency 2 4 5 2 2" xfId="3749"/>
    <cellStyle name="Currency 2 4 5 2 2 2" xfId="3750"/>
    <cellStyle name="Currency 2 4 5 2 3" xfId="3751"/>
    <cellStyle name="Currency 2 4 5 2 3 2" xfId="3752"/>
    <cellStyle name="Currency 2 4 5 2 4" xfId="3753"/>
    <cellStyle name="Currency 2 4 5 3" xfId="3754"/>
    <cellStyle name="Currency 2 4 5 3 2" xfId="3755"/>
    <cellStyle name="Currency 2 4 5 3 2 2" xfId="3756"/>
    <cellStyle name="Currency 2 4 5 3 3" xfId="3757"/>
    <cellStyle name="Currency 2 4 5 4" xfId="3758"/>
    <cellStyle name="Currency 2 4 5 4 2" xfId="3759"/>
    <cellStyle name="Currency 2 4 5 5" xfId="3760"/>
    <cellStyle name="Currency 2 4 5 5 2" xfId="3761"/>
    <cellStyle name="Currency 2 4 5 6" xfId="3762"/>
    <cellStyle name="Currency 2 4 6" xfId="3763"/>
    <cellStyle name="Currency 2 4 6 2" xfId="3764"/>
    <cellStyle name="Currency 2 4 6 2 2" xfId="3765"/>
    <cellStyle name="Currency 2 4 6 3" xfId="3766"/>
    <cellStyle name="Currency 2 4 6 3 2" xfId="3767"/>
    <cellStyle name="Currency 2 4 6 4" xfId="3768"/>
    <cellStyle name="Currency 2 4 7" xfId="3769"/>
    <cellStyle name="Currency 2 4 7 2" xfId="3770"/>
    <cellStyle name="Currency 2 4 7 2 2" xfId="3771"/>
    <cellStyle name="Currency 2 4 7 3" xfId="3772"/>
    <cellStyle name="Currency 2 4 8" xfId="3773"/>
    <cellStyle name="Currency 2 4 8 2" xfId="3774"/>
    <cellStyle name="Currency 2 5" xfId="3775"/>
    <cellStyle name="Currency 2 5 2" xfId="3776"/>
    <cellStyle name="Currency 2 5 2 2" xfId="3777"/>
    <cellStyle name="Currency 2 5 2 2 2" xfId="3778"/>
    <cellStyle name="Currency 2 5 2 2 2 2" xfId="3779"/>
    <cellStyle name="Currency 2 5 2 2 3" xfId="3780"/>
    <cellStyle name="Currency 2 5 2 2 3 2" xfId="3781"/>
    <cellStyle name="Currency 2 5 2 2 4" xfId="3782"/>
    <cellStyle name="Currency 2 5 2 3" xfId="3783"/>
    <cellStyle name="Currency 2 5 2 3 2" xfId="3784"/>
    <cellStyle name="Currency 2 5 2 3 2 2" xfId="3785"/>
    <cellStyle name="Currency 2 5 2 3 3" xfId="3786"/>
    <cellStyle name="Currency 2 5 2 4" xfId="3787"/>
    <cellStyle name="Currency 2 5 2 4 2" xfId="3788"/>
    <cellStyle name="Currency 2 5 2 5" xfId="3789"/>
    <cellStyle name="Currency 2 5 2 5 2" xfId="3790"/>
    <cellStyle name="Currency 2 5 2 6" xfId="3791"/>
    <cellStyle name="Currency 2 5 3" xfId="3792"/>
    <cellStyle name="Currency 2 5 3 2" xfId="3793"/>
    <cellStyle name="Currency 2 5 3 2 2" xfId="3794"/>
    <cellStyle name="Currency 2 5 3 3" xfId="3795"/>
    <cellStyle name="Currency 2 5 3 3 2" xfId="3796"/>
    <cellStyle name="Currency 2 5 3 4" xfId="3797"/>
    <cellStyle name="Currency 2 5 4" xfId="3798"/>
    <cellStyle name="Currency 2 5 4 2" xfId="3799"/>
    <cellStyle name="Currency 2 5 4 2 2" xfId="3800"/>
    <cellStyle name="Currency 2 5 4 3" xfId="3801"/>
    <cellStyle name="Currency 2 5 5" xfId="3802"/>
    <cellStyle name="Currency 2 5 5 2" xfId="3803"/>
    <cellStyle name="Currency 2 6" xfId="3804"/>
    <cellStyle name="Currency 2 6 2" xfId="3805"/>
    <cellStyle name="Currency 2 6 2 2" xfId="3806"/>
    <cellStyle name="Currency 2 6 2 2 2" xfId="3807"/>
    <cellStyle name="Currency 2 6 2 2 2 2" xfId="3808"/>
    <cellStyle name="Currency 2 6 2 2 3" xfId="3809"/>
    <cellStyle name="Currency 2 6 2 2 3 2" xfId="3810"/>
    <cellStyle name="Currency 2 6 2 2 4" xfId="3811"/>
    <cellStyle name="Currency 2 6 2 3" xfId="3812"/>
    <cellStyle name="Currency 2 6 2 3 2" xfId="3813"/>
    <cellStyle name="Currency 2 6 2 3 2 2" xfId="3814"/>
    <cellStyle name="Currency 2 6 2 3 3" xfId="3815"/>
    <cellStyle name="Currency 2 6 2 4" xfId="3816"/>
    <cellStyle name="Currency 2 6 2 4 2" xfId="3817"/>
    <cellStyle name="Currency 2 6 2 5" xfId="3818"/>
    <cellStyle name="Currency 2 6 2 5 2" xfId="3819"/>
    <cellStyle name="Currency 2 6 2 6" xfId="3820"/>
    <cellStyle name="Currency 2 6 3" xfId="3821"/>
    <cellStyle name="Currency 2 6 3 2" xfId="3822"/>
    <cellStyle name="Currency 2 6 3 2 2" xfId="3823"/>
    <cellStyle name="Currency 2 6 3 3" xfId="3824"/>
    <cellStyle name="Currency 2 6 3 3 2" xfId="3825"/>
    <cellStyle name="Currency 2 6 3 4" xfId="3826"/>
    <cellStyle name="Currency 2 6 4" xfId="3827"/>
    <cellStyle name="Currency 2 6 4 2" xfId="3828"/>
    <cellStyle name="Currency 2 6 4 2 2" xfId="3829"/>
    <cellStyle name="Currency 2 6 4 3" xfId="3830"/>
    <cellStyle name="Currency 2 6 5" xfId="3831"/>
    <cellStyle name="Currency 2 6 5 2" xfId="3832"/>
    <cellStyle name="Currency 2 7" xfId="3833"/>
    <cellStyle name="Currency 2 7 2" xfId="3834"/>
    <cellStyle name="Currency 2 7 2 2" xfId="3835"/>
    <cellStyle name="Currency 2 7 2 2 2" xfId="3836"/>
    <cellStyle name="Currency 2 7 2 3" xfId="3837"/>
    <cellStyle name="Currency 2 7 2 3 2" xfId="3838"/>
    <cellStyle name="Currency 2 7 2 4" xfId="3839"/>
    <cellStyle name="Currency 2 7 3" xfId="3840"/>
    <cellStyle name="Currency 2 7 3 2" xfId="3841"/>
    <cellStyle name="Currency 2 7 3 2 2" xfId="3842"/>
    <cellStyle name="Currency 2 7 3 3" xfId="3843"/>
    <cellStyle name="Currency 2 7 4" xfId="3844"/>
    <cellStyle name="Currency 2 7 4 2" xfId="3845"/>
    <cellStyle name="Currency 2 8" xfId="3846"/>
    <cellStyle name="Currency 2 8 2" xfId="3847"/>
    <cellStyle name="Currency 2 8 2 2" xfId="3848"/>
    <cellStyle name="Currency 2 8 2 2 2" xfId="3849"/>
    <cellStyle name="Currency 2 8 2 3" xfId="3850"/>
    <cellStyle name="Currency 2 8 3" xfId="3851"/>
    <cellStyle name="Currency 2 8 3 2" xfId="3852"/>
    <cellStyle name="Currency 2 9" xfId="3853"/>
    <cellStyle name="Currency 3" xfId="3854"/>
    <cellStyle name="Currency 3 2" xfId="3855"/>
    <cellStyle name="Currency 3 2 2" xfId="3856"/>
    <cellStyle name="Currency 3 2 2 2" xfId="3857"/>
    <cellStyle name="Currency 3 2 2 2 2" xfId="3858"/>
    <cellStyle name="Currency 3 2 2 2 2 2" xfId="3859"/>
    <cellStyle name="Currency 3 2 2 2 2 2 2" xfId="3860"/>
    <cellStyle name="Currency 3 2 2 2 2 3" xfId="3861"/>
    <cellStyle name="Currency 3 2 2 2 2 3 2" xfId="3862"/>
    <cellStyle name="Currency 3 2 2 2 2 4" xfId="3863"/>
    <cellStyle name="Currency 3 2 2 2 3" xfId="3864"/>
    <cellStyle name="Currency 3 2 2 2 3 2" xfId="3865"/>
    <cellStyle name="Currency 3 2 2 2 3 3" xfId="3866"/>
    <cellStyle name="Currency 3 2 2 2 4" xfId="3867"/>
    <cellStyle name="Currency 3 2 2 2 4 2" xfId="3868"/>
    <cellStyle name="Currency 3 2 2 2 4 3" xfId="3869"/>
    <cellStyle name="Currency 3 2 2 2 5" xfId="3870"/>
    <cellStyle name="Currency 3 2 2 2 5 2" xfId="3871"/>
    <cellStyle name="Currency 3 2 2 2 5 3" xfId="3872"/>
    <cellStyle name="Currency 3 2 2 2 6" xfId="3873"/>
    <cellStyle name="Currency 3 2 2 2 6 2" xfId="3874"/>
    <cellStyle name="Currency 3 2 2 2 7" xfId="3875"/>
    <cellStyle name="Currency 3 2 2 2 7 2" xfId="3876"/>
    <cellStyle name="Currency 3 2 2 2 8" xfId="3877"/>
    <cellStyle name="Currency 3 2 2 3" xfId="3878"/>
    <cellStyle name="Currency 3 2 2 3 2" xfId="3879"/>
    <cellStyle name="Currency 3 2 2 3 2 2" xfId="3880"/>
    <cellStyle name="Currency 3 2 2 3 2 2 2" xfId="3881"/>
    <cellStyle name="Currency 3 2 2 3 2 3" xfId="3882"/>
    <cellStyle name="Currency 3 2 2 3 2 3 2" xfId="3883"/>
    <cellStyle name="Currency 3 2 2 3 2 4" xfId="3884"/>
    <cellStyle name="Currency 3 2 2 3 3" xfId="3885"/>
    <cellStyle name="Currency 3 2 2 3 3 2" xfId="3886"/>
    <cellStyle name="Currency 3 2 2 3 3 3" xfId="3887"/>
    <cellStyle name="Currency 3 2 2 3 4" xfId="3888"/>
    <cellStyle name="Currency 3 2 2 3 4 2" xfId="3889"/>
    <cellStyle name="Currency 3 2 2 3 4 3" xfId="3890"/>
    <cellStyle name="Currency 3 2 2 3 5" xfId="3891"/>
    <cellStyle name="Currency 3 2 2 3 5 2" xfId="3892"/>
    <cellStyle name="Currency 3 2 2 3 5 3" xfId="3893"/>
    <cellStyle name="Currency 3 2 2 3 6" xfId="3894"/>
    <cellStyle name="Currency 3 2 2 3 6 2" xfId="3895"/>
    <cellStyle name="Currency 3 2 2 3 7" xfId="3896"/>
    <cellStyle name="Currency 3 2 2 3 7 2" xfId="3897"/>
    <cellStyle name="Currency 3 2 2 3 8" xfId="3898"/>
    <cellStyle name="Currency 3 2 2 4" xfId="3899"/>
    <cellStyle name="Currency 3 2 2 4 2" xfId="3900"/>
    <cellStyle name="Currency 3 2 2 4 3" xfId="3901"/>
    <cellStyle name="Currency 3 2 3" xfId="3902"/>
    <cellStyle name="Currency 3 2 4" xfId="3903"/>
    <cellStyle name="Currency 3 2 5" xfId="3904"/>
    <cellStyle name="Currency 3 2 5 2" xfId="3905"/>
    <cellStyle name="Currency 3 2 5 2 2" xfId="3906"/>
    <cellStyle name="Currency 3 2 5 2 2 2" xfId="3907"/>
    <cellStyle name="Currency 3 2 5 2 3" xfId="3908"/>
    <cellStyle name="Currency 3 2 5 2 3 2" xfId="3909"/>
    <cellStyle name="Currency 3 2 5 2 4" xfId="3910"/>
    <cellStyle name="Currency 3 2 5 3" xfId="3911"/>
    <cellStyle name="Currency 3 2 5 3 2" xfId="3912"/>
    <cellStyle name="Currency 3 2 5 3 3" xfId="3913"/>
    <cellStyle name="Currency 3 2 5 4" xfId="3914"/>
    <cellStyle name="Currency 3 2 5 4 2" xfId="3915"/>
    <cellStyle name="Currency 3 2 5 4 3" xfId="3916"/>
    <cellStyle name="Currency 3 2 5 5" xfId="3917"/>
    <cellStyle name="Currency 3 2 5 5 2" xfId="3918"/>
    <cellStyle name="Currency 3 2 5 5 3" xfId="3919"/>
    <cellStyle name="Currency 3 2 5 6" xfId="3920"/>
    <cellStyle name="Currency 3 2 5 6 2" xfId="3921"/>
    <cellStyle name="Currency 3 2 5 7" xfId="3922"/>
    <cellStyle name="Currency 3 2 5 7 2" xfId="3923"/>
    <cellStyle name="Currency 3 2 5 8" xfId="3924"/>
    <cellStyle name="Currency 3 2 6" xfId="3925"/>
    <cellStyle name="Currency 3 2 6 2" xfId="3926"/>
    <cellStyle name="Currency 3 2 6 2 2" xfId="3927"/>
    <cellStyle name="Currency 3 2 6 2 2 2" xfId="3928"/>
    <cellStyle name="Currency 3 2 6 2 3" xfId="3929"/>
    <cellStyle name="Currency 3 2 6 2 3 2" xfId="3930"/>
    <cellStyle name="Currency 3 2 6 2 4" xfId="3931"/>
    <cellStyle name="Currency 3 2 6 3" xfId="3932"/>
    <cellStyle name="Currency 3 2 6 3 2" xfId="3933"/>
    <cellStyle name="Currency 3 2 6 3 3" xfId="3934"/>
    <cellStyle name="Currency 3 2 6 4" xfId="3935"/>
    <cellStyle name="Currency 3 2 6 4 2" xfId="3936"/>
    <cellStyle name="Currency 3 2 6 4 3" xfId="3937"/>
    <cellStyle name="Currency 3 2 6 5" xfId="3938"/>
    <cellStyle name="Currency 3 2 6 5 2" xfId="3939"/>
    <cellStyle name="Currency 3 2 6 5 3" xfId="3940"/>
    <cellStyle name="Currency 3 2 6 6" xfId="3941"/>
    <cellStyle name="Currency 3 2 6 6 2" xfId="3942"/>
    <cellStyle name="Currency 3 2 6 7" xfId="3943"/>
    <cellStyle name="Currency 3 2 6 7 2" xfId="3944"/>
    <cellStyle name="Currency 3 2 6 8" xfId="3945"/>
    <cellStyle name="Currency 3 2 7" xfId="3946"/>
    <cellStyle name="Currency 3 2 7 2" xfId="3947"/>
    <cellStyle name="Currency 3 2 7 3" xfId="3948"/>
    <cellStyle name="Currency 3 3" xfId="3949"/>
    <cellStyle name="Currency 3 3 2" xfId="3950"/>
    <cellStyle name="Currency 3 3 2 10" xfId="3951"/>
    <cellStyle name="Currency 3 3 2 2" xfId="3952"/>
    <cellStyle name="Currency 3 3 2 2 2" xfId="3953"/>
    <cellStyle name="Currency 3 3 2 2 2 2" xfId="3954"/>
    <cellStyle name="Currency 3 3 2 2 2 2 2" xfId="3955"/>
    <cellStyle name="Currency 3 3 2 2 2 3" xfId="3956"/>
    <cellStyle name="Currency 3 3 2 2 2 3 2" xfId="3957"/>
    <cellStyle name="Currency 3 3 2 2 2 4" xfId="3958"/>
    <cellStyle name="Currency 3 3 2 2 3" xfId="3959"/>
    <cellStyle name="Currency 3 3 2 2 3 2" xfId="3960"/>
    <cellStyle name="Currency 3 3 2 2 3 3" xfId="3961"/>
    <cellStyle name="Currency 3 3 2 2 4" xfId="3962"/>
    <cellStyle name="Currency 3 3 2 2 4 2" xfId="3963"/>
    <cellStyle name="Currency 3 3 2 2 4 3" xfId="3964"/>
    <cellStyle name="Currency 3 3 2 2 5" xfId="3965"/>
    <cellStyle name="Currency 3 3 2 2 5 2" xfId="3966"/>
    <cellStyle name="Currency 3 3 2 2 5 3" xfId="3967"/>
    <cellStyle name="Currency 3 3 2 2 6" xfId="3968"/>
    <cellStyle name="Currency 3 3 2 2 6 2" xfId="3969"/>
    <cellStyle name="Currency 3 3 2 2 7" xfId="3970"/>
    <cellStyle name="Currency 3 3 2 2 7 2" xfId="3971"/>
    <cellStyle name="Currency 3 3 2 2 8" xfId="3972"/>
    <cellStyle name="Currency 3 3 2 3" xfId="3973"/>
    <cellStyle name="Currency 3 3 2 3 2" xfId="3974"/>
    <cellStyle name="Currency 3 3 2 3 2 2" xfId="3975"/>
    <cellStyle name="Currency 3 3 2 3 3" xfId="3976"/>
    <cellStyle name="Currency 3 3 2 3 3 2" xfId="3977"/>
    <cellStyle name="Currency 3 3 2 3 4" xfId="3978"/>
    <cellStyle name="Currency 3 3 2 4" xfId="3979"/>
    <cellStyle name="Currency 3 3 2 4 2" xfId="3980"/>
    <cellStyle name="Currency 3 3 2 4 3" xfId="3981"/>
    <cellStyle name="Currency 3 3 2 5" xfId="3982"/>
    <cellStyle name="Currency 3 3 2 5 2" xfId="3983"/>
    <cellStyle name="Currency 3 3 2 5 3" xfId="3984"/>
    <cellStyle name="Currency 3 3 2 6" xfId="3985"/>
    <cellStyle name="Currency 3 3 2 6 2" xfId="3986"/>
    <cellStyle name="Currency 3 3 2 6 3" xfId="3987"/>
    <cellStyle name="Currency 3 3 2 7" xfId="3988"/>
    <cellStyle name="Currency 3 3 2 7 2" xfId="3989"/>
    <cellStyle name="Currency 3 3 2 7 3" xfId="3990"/>
    <cellStyle name="Currency 3 3 2 8" xfId="3991"/>
    <cellStyle name="Currency 3 3 2 8 2" xfId="3992"/>
    <cellStyle name="Currency 3 3 2 9" xfId="3993"/>
    <cellStyle name="Currency 3 3 2 9 2" xfId="3994"/>
    <cellStyle name="Currency 3 3 3" xfId="3995"/>
    <cellStyle name="Currency 3 3 3 2" xfId="3996"/>
    <cellStyle name="Currency 3 3 3 2 2" xfId="3997"/>
    <cellStyle name="Currency 3 3 3 2 2 2" xfId="3998"/>
    <cellStyle name="Currency 3 3 3 2 3" xfId="3999"/>
    <cellStyle name="Currency 3 3 3 2 3 2" xfId="4000"/>
    <cellStyle name="Currency 3 3 3 2 4" xfId="4001"/>
    <cellStyle name="Currency 3 3 3 3" xfId="4002"/>
    <cellStyle name="Currency 3 3 3 3 2" xfId="4003"/>
    <cellStyle name="Currency 3 3 3 3 3" xfId="4004"/>
    <cellStyle name="Currency 3 3 3 4" xfId="4005"/>
    <cellStyle name="Currency 3 3 3 4 2" xfId="4006"/>
    <cellStyle name="Currency 3 3 3 4 3" xfId="4007"/>
    <cellStyle name="Currency 3 3 3 5" xfId="4008"/>
    <cellStyle name="Currency 3 3 3 5 2" xfId="4009"/>
    <cellStyle name="Currency 3 3 3 5 3" xfId="4010"/>
    <cellStyle name="Currency 3 3 3 6" xfId="4011"/>
    <cellStyle name="Currency 3 3 3 6 2" xfId="4012"/>
    <cellStyle name="Currency 3 3 3 7" xfId="4013"/>
    <cellStyle name="Currency 3 3 3 7 2" xfId="4014"/>
    <cellStyle name="Currency 3 3 3 8" xfId="4015"/>
    <cellStyle name="Currency 3 3 4" xfId="4016"/>
    <cellStyle name="Currency 3 3 4 2" xfId="4017"/>
    <cellStyle name="Currency 3 3 4 2 2" xfId="4018"/>
    <cellStyle name="Currency 3 3 4 2 2 2" xfId="4019"/>
    <cellStyle name="Currency 3 3 4 2 3" xfId="4020"/>
    <cellStyle name="Currency 3 3 4 2 3 2" xfId="4021"/>
    <cellStyle name="Currency 3 3 4 2 4" xfId="4022"/>
    <cellStyle name="Currency 3 3 4 3" xfId="4023"/>
    <cellStyle name="Currency 3 3 4 3 2" xfId="4024"/>
    <cellStyle name="Currency 3 3 4 3 3" xfId="4025"/>
    <cellStyle name="Currency 3 3 4 4" xfId="4026"/>
    <cellStyle name="Currency 3 3 4 4 2" xfId="4027"/>
    <cellStyle name="Currency 3 3 4 4 3" xfId="4028"/>
    <cellStyle name="Currency 3 3 4 5" xfId="4029"/>
    <cellStyle name="Currency 3 3 4 5 2" xfId="4030"/>
    <cellStyle name="Currency 3 3 4 5 3" xfId="4031"/>
    <cellStyle name="Currency 3 3 4 6" xfId="4032"/>
    <cellStyle name="Currency 3 3 4 6 2" xfId="4033"/>
    <cellStyle name="Currency 3 3 4 7" xfId="4034"/>
    <cellStyle name="Currency 3 3 4 7 2" xfId="4035"/>
    <cellStyle name="Currency 3 3 4 8" xfId="4036"/>
    <cellStyle name="Currency 3 3 5" xfId="4037"/>
    <cellStyle name="Currency 3 3 5 2" xfId="4038"/>
    <cellStyle name="Currency 3 3 5 3" xfId="4039"/>
    <cellStyle name="Currency 3 4" xfId="4040"/>
    <cellStyle name="Currency 3 5" xfId="4041"/>
    <cellStyle name="Currency 3 6" xfId="4042"/>
    <cellStyle name="Currency 3 7" xfId="4043"/>
    <cellStyle name="Currency 3 8" xfId="4044"/>
    <cellStyle name="Currency 4" xfId="4045"/>
    <cellStyle name="Currency 4 10" xfId="4046"/>
    <cellStyle name="Currency 4 11" xfId="4047"/>
    <cellStyle name="Currency 4 11 2" xfId="4048"/>
    <cellStyle name="Currency 4 12" xfId="4049"/>
    <cellStyle name="Currency 4 13" xfId="4050"/>
    <cellStyle name="Currency 4 2" xfId="4051"/>
    <cellStyle name="Currency 4 2 10" xfId="4052"/>
    <cellStyle name="Currency 4 2 11" xfId="4053"/>
    <cellStyle name="Currency 4 2 2" xfId="4054"/>
    <cellStyle name="Currency 4 2 2 2" xfId="4055"/>
    <cellStyle name="Currency 4 2 2 2 2" xfId="4056"/>
    <cellStyle name="Currency 4 2 2 2 2 2" xfId="4057"/>
    <cellStyle name="Currency 4 2 2 2 2 2 2" xfId="4058"/>
    <cellStyle name="Currency 4 2 2 2 2 2 2 2" xfId="4059"/>
    <cellStyle name="Currency 4 2 2 2 2 2 3" xfId="4060"/>
    <cellStyle name="Currency 4 2 2 2 2 3" xfId="4061"/>
    <cellStyle name="Currency 4 2 2 2 2 3 2" xfId="4062"/>
    <cellStyle name="Currency 4 2 2 2 2 3 2 2" xfId="4063"/>
    <cellStyle name="Currency 4 2 2 2 2 3 3" xfId="4064"/>
    <cellStyle name="Currency 4 2 2 2 2 4" xfId="4065"/>
    <cellStyle name="Currency 4 2 2 2 2 4 2" xfId="4066"/>
    <cellStyle name="Currency 4 2 2 2 2 5" xfId="4067"/>
    <cellStyle name="Currency 4 2 2 2 3" xfId="4068"/>
    <cellStyle name="Currency 4 2 2 2 3 2" xfId="4069"/>
    <cellStyle name="Currency 4 2 2 2 3 2 2" xfId="4070"/>
    <cellStyle name="Currency 4 2 2 2 3 2 2 2" xfId="4071"/>
    <cellStyle name="Currency 4 2 2 2 3 2 3" xfId="4072"/>
    <cellStyle name="Currency 4 2 2 2 3 3" xfId="4073"/>
    <cellStyle name="Currency 4 2 2 2 3 3 2" xfId="4074"/>
    <cellStyle name="Currency 4 2 2 2 3 4" xfId="4075"/>
    <cellStyle name="Currency 4 2 2 2 4" xfId="4076"/>
    <cellStyle name="Currency 4 2 2 2 4 2" xfId="4077"/>
    <cellStyle name="Currency 4 2 2 2 4 2 2" xfId="4078"/>
    <cellStyle name="Currency 4 2 2 2 4 3" xfId="4079"/>
    <cellStyle name="Currency 4 2 2 2 5" xfId="4080"/>
    <cellStyle name="Currency 4 2 2 2 5 2" xfId="4081"/>
    <cellStyle name="Currency 4 2 2 2 5 2 2" xfId="4082"/>
    <cellStyle name="Currency 4 2 2 2 5 3" xfId="4083"/>
    <cellStyle name="Currency 4 2 2 2 6" xfId="4084"/>
    <cellStyle name="Currency 4 2 2 2 6 2" xfId="4085"/>
    <cellStyle name="Currency 4 2 2 2 7" xfId="4086"/>
    <cellStyle name="Currency 4 2 2 3" xfId="4087"/>
    <cellStyle name="Currency 4 2 2 3 2" xfId="4088"/>
    <cellStyle name="Currency 4 2 2 3 2 2" xfId="4089"/>
    <cellStyle name="Currency 4 2 2 3 2 2 2" xfId="4090"/>
    <cellStyle name="Currency 4 2 2 3 2 2 2 2" xfId="4091"/>
    <cellStyle name="Currency 4 2 2 3 2 2 3" xfId="4092"/>
    <cellStyle name="Currency 4 2 2 3 2 3" xfId="4093"/>
    <cellStyle name="Currency 4 2 2 3 2 3 2" xfId="4094"/>
    <cellStyle name="Currency 4 2 2 3 2 3 2 2" xfId="4095"/>
    <cellStyle name="Currency 4 2 2 3 2 3 3" xfId="4096"/>
    <cellStyle name="Currency 4 2 2 3 2 4" xfId="4097"/>
    <cellStyle name="Currency 4 2 2 3 2 4 2" xfId="4098"/>
    <cellStyle name="Currency 4 2 2 3 2 5" xfId="4099"/>
    <cellStyle name="Currency 4 2 2 3 3" xfId="4100"/>
    <cellStyle name="Currency 4 2 2 3 3 2" xfId="4101"/>
    <cellStyle name="Currency 4 2 2 3 3 2 2" xfId="4102"/>
    <cellStyle name="Currency 4 2 2 3 3 2 2 2" xfId="4103"/>
    <cellStyle name="Currency 4 2 2 3 3 2 3" xfId="4104"/>
    <cellStyle name="Currency 4 2 2 3 3 3" xfId="4105"/>
    <cellStyle name="Currency 4 2 2 3 3 3 2" xfId="4106"/>
    <cellStyle name="Currency 4 2 2 3 3 4" xfId="4107"/>
    <cellStyle name="Currency 4 2 2 3 4" xfId="4108"/>
    <cellStyle name="Currency 4 2 2 3 4 2" xfId="4109"/>
    <cellStyle name="Currency 4 2 2 3 4 2 2" xfId="4110"/>
    <cellStyle name="Currency 4 2 2 3 4 3" xfId="4111"/>
    <cellStyle name="Currency 4 2 2 3 5" xfId="4112"/>
    <cellStyle name="Currency 4 2 2 3 5 2" xfId="4113"/>
    <cellStyle name="Currency 4 2 2 3 5 2 2" xfId="4114"/>
    <cellStyle name="Currency 4 2 2 3 5 3" xfId="4115"/>
    <cellStyle name="Currency 4 2 2 3 6" xfId="4116"/>
    <cellStyle name="Currency 4 2 2 3 6 2" xfId="4117"/>
    <cellStyle name="Currency 4 2 2 3 7" xfId="4118"/>
    <cellStyle name="Currency 4 2 2 4" xfId="4119"/>
    <cellStyle name="Currency 4 2 2 4 2" xfId="4120"/>
    <cellStyle name="Currency 4 2 2 4 2 2" xfId="4121"/>
    <cellStyle name="Currency 4 2 2 4 2 2 2" xfId="4122"/>
    <cellStyle name="Currency 4 2 2 4 2 3" xfId="4123"/>
    <cellStyle name="Currency 4 2 2 4 3" xfId="4124"/>
    <cellStyle name="Currency 4 2 2 4 3 2" xfId="4125"/>
    <cellStyle name="Currency 4 2 2 4 3 2 2" xfId="4126"/>
    <cellStyle name="Currency 4 2 2 4 3 3" xfId="4127"/>
    <cellStyle name="Currency 4 2 2 4 4" xfId="4128"/>
    <cellStyle name="Currency 4 2 2 4 4 2" xfId="4129"/>
    <cellStyle name="Currency 4 2 2 4 5" xfId="4130"/>
    <cellStyle name="Currency 4 2 2 5" xfId="4131"/>
    <cellStyle name="Currency 4 2 2 5 2" xfId="4132"/>
    <cellStyle name="Currency 4 2 2 5 2 2" xfId="4133"/>
    <cellStyle name="Currency 4 2 2 5 2 2 2" xfId="4134"/>
    <cellStyle name="Currency 4 2 2 5 2 3" xfId="4135"/>
    <cellStyle name="Currency 4 2 2 5 3" xfId="4136"/>
    <cellStyle name="Currency 4 2 2 5 3 2" xfId="4137"/>
    <cellStyle name="Currency 4 2 2 5 4" xfId="4138"/>
    <cellStyle name="Currency 4 2 2 6" xfId="4139"/>
    <cellStyle name="Currency 4 2 2 6 2" xfId="4140"/>
    <cellStyle name="Currency 4 2 2 6 2 2" xfId="4141"/>
    <cellStyle name="Currency 4 2 2 6 3" xfId="4142"/>
    <cellStyle name="Currency 4 2 2 7" xfId="4143"/>
    <cellStyle name="Currency 4 2 2 7 2" xfId="4144"/>
    <cellStyle name="Currency 4 2 2 7 2 2" xfId="4145"/>
    <cellStyle name="Currency 4 2 2 7 3" xfId="4146"/>
    <cellStyle name="Currency 4 2 2 8" xfId="4147"/>
    <cellStyle name="Currency 4 2 2 8 2" xfId="4148"/>
    <cellStyle name="Currency 4 2 2 9" xfId="4149"/>
    <cellStyle name="Currency 4 2 3" xfId="4150"/>
    <cellStyle name="Currency 4 2 3 2" xfId="4151"/>
    <cellStyle name="Currency 4 2 3 2 2" xfId="4152"/>
    <cellStyle name="Currency 4 2 3 2 2 2" xfId="4153"/>
    <cellStyle name="Currency 4 2 3 2 2 2 2" xfId="4154"/>
    <cellStyle name="Currency 4 2 3 2 2 3" xfId="4155"/>
    <cellStyle name="Currency 4 2 3 2 3" xfId="4156"/>
    <cellStyle name="Currency 4 2 3 2 3 2" xfId="4157"/>
    <cellStyle name="Currency 4 2 3 2 3 2 2" xfId="4158"/>
    <cellStyle name="Currency 4 2 3 2 3 3" xfId="4159"/>
    <cellStyle name="Currency 4 2 3 2 4" xfId="4160"/>
    <cellStyle name="Currency 4 2 3 2 4 2" xfId="4161"/>
    <cellStyle name="Currency 4 2 3 2 5" xfId="4162"/>
    <cellStyle name="Currency 4 2 3 3" xfId="4163"/>
    <cellStyle name="Currency 4 2 3 3 2" xfId="4164"/>
    <cellStyle name="Currency 4 2 3 3 2 2" xfId="4165"/>
    <cellStyle name="Currency 4 2 3 3 2 2 2" xfId="4166"/>
    <cellStyle name="Currency 4 2 3 3 2 3" xfId="4167"/>
    <cellStyle name="Currency 4 2 3 3 3" xfId="4168"/>
    <cellStyle name="Currency 4 2 3 3 3 2" xfId="4169"/>
    <cellStyle name="Currency 4 2 3 3 4" xfId="4170"/>
    <cellStyle name="Currency 4 2 3 4" xfId="4171"/>
    <cellStyle name="Currency 4 2 3 4 2" xfId="4172"/>
    <cellStyle name="Currency 4 2 3 4 2 2" xfId="4173"/>
    <cellStyle name="Currency 4 2 3 4 3" xfId="4174"/>
    <cellStyle name="Currency 4 2 3 5" xfId="4175"/>
    <cellStyle name="Currency 4 2 3 5 2" xfId="4176"/>
    <cellStyle name="Currency 4 2 3 5 2 2" xfId="4177"/>
    <cellStyle name="Currency 4 2 3 5 3" xfId="4178"/>
    <cellStyle name="Currency 4 2 3 6" xfId="4179"/>
    <cellStyle name="Currency 4 2 3 6 2" xfId="4180"/>
    <cellStyle name="Currency 4 2 3 7" xfId="4181"/>
    <cellStyle name="Currency 4 2 4" xfId="4182"/>
    <cellStyle name="Currency 4 2 4 2" xfId="4183"/>
    <cellStyle name="Currency 4 2 4 2 2" xfId="4184"/>
    <cellStyle name="Currency 4 2 4 2 2 2" xfId="4185"/>
    <cellStyle name="Currency 4 2 4 2 2 2 2" xfId="4186"/>
    <cellStyle name="Currency 4 2 4 2 2 3" xfId="4187"/>
    <cellStyle name="Currency 4 2 4 2 3" xfId="4188"/>
    <cellStyle name="Currency 4 2 4 2 3 2" xfId="4189"/>
    <cellStyle name="Currency 4 2 4 2 3 2 2" xfId="4190"/>
    <cellStyle name="Currency 4 2 4 2 3 3" xfId="4191"/>
    <cellStyle name="Currency 4 2 4 2 4" xfId="4192"/>
    <cellStyle name="Currency 4 2 4 2 4 2" xfId="4193"/>
    <cellStyle name="Currency 4 2 4 2 5" xfId="4194"/>
    <cellStyle name="Currency 4 2 4 3" xfId="4195"/>
    <cellStyle name="Currency 4 2 4 3 2" xfId="4196"/>
    <cellStyle name="Currency 4 2 4 3 2 2" xfId="4197"/>
    <cellStyle name="Currency 4 2 4 3 2 2 2" xfId="4198"/>
    <cellStyle name="Currency 4 2 4 3 2 3" xfId="4199"/>
    <cellStyle name="Currency 4 2 4 3 3" xfId="4200"/>
    <cellStyle name="Currency 4 2 4 3 3 2" xfId="4201"/>
    <cellStyle name="Currency 4 2 4 3 4" xfId="4202"/>
    <cellStyle name="Currency 4 2 4 4" xfId="4203"/>
    <cellStyle name="Currency 4 2 4 4 2" xfId="4204"/>
    <cellStyle name="Currency 4 2 4 4 2 2" xfId="4205"/>
    <cellStyle name="Currency 4 2 4 4 3" xfId="4206"/>
    <cellStyle name="Currency 4 2 4 5" xfId="4207"/>
    <cellStyle name="Currency 4 2 4 5 2" xfId="4208"/>
    <cellStyle name="Currency 4 2 4 5 2 2" xfId="4209"/>
    <cellStyle name="Currency 4 2 4 5 3" xfId="4210"/>
    <cellStyle name="Currency 4 2 4 6" xfId="4211"/>
    <cellStyle name="Currency 4 2 4 6 2" xfId="4212"/>
    <cellStyle name="Currency 4 2 4 7" xfId="4213"/>
    <cellStyle name="Currency 4 2 5" xfId="4214"/>
    <cellStyle name="Currency 4 2 5 2" xfId="4215"/>
    <cellStyle name="Currency 4 2 5 2 2" xfId="4216"/>
    <cellStyle name="Currency 4 2 5 2 2 2" xfId="4217"/>
    <cellStyle name="Currency 4 2 5 2 3" xfId="4218"/>
    <cellStyle name="Currency 4 2 5 3" xfId="4219"/>
    <cellStyle name="Currency 4 2 5 3 2" xfId="4220"/>
    <cellStyle name="Currency 4 2 5 3 2 2" xfId="4221"/>
    <cellStyle name="Currency 4 2 5 3 3" xfId="4222"/>
    <cellStyle name="Currency 4 2 5 4" xfId="4223"/>
    <cellStyle name="Currency 4 2 5 4 2" xfId="4224"/>
    <cellStyle name="Currency 4 2 5 5" xfId="4225"/>
    <cellStyle name="Currency 4 2 6" xfId="4226"/>
    <cellStyle name="Currency 4 2 6 2" xfId="4227"/>
    <cellStyle name="Currency 4 2 6 2 2" xfId="4228"/>
    <cellStyle name="Currency 4 2 6 2 2 2" xfId="4229"/>
    <cellStyle name="Currency 4 2 6 2 3" xfId="4230"/>
    <cellStyle name="Currency 4 2 6 3" xfId="4231"/>
    <cellStyle name="Currency 4 2 6 3 2" xfId="4232"/>
    <cellStyle name="Currency 4 2 6 4" xfId="4233"/>
    <cellStyle name="Currency 4 2 7" xfId="4234"/>
    <cellStyle name="Currency 4 2 7 2" xfId="4235"/>
    <cellStyle name="Currency 4 2 7 2 2" xfId="4236"/>
    <cellStyle name="Currency 4 2 7 3" xfId="4237"/>
    <cellStyle name="Currency 4 2 8" xfId="4238"/>
    <cellStyle name="Currency 4 2 8 2" xfId="4239"/>
    <cellStyle name="Currency 4 2 8 2 2" xfId="4240"/>
    <cellStyle name="Currency 4 2 8 3" xfId="4241"/>
    <cellStyle name="Currency 4 2 9" xfId="4242"/>
    <cellStyle name="Currency 4 2 9 2" xfId="4243"/>
    <cellStyle name="Currency 4 3" xfId="4244"/>
    <cellStyle name="Currency 4 3 2" xfId="4245"/>
    <cellStyle name="Currency 4 3 2 2" xfId="4246"/>
    <cellStyle name="Currency 4 3 2 2 2" xfId="4247"/>
    <cellStyle name="Currency 4 3 2 2 2 2" xfId="4248"/>
    <cellStyle name="Currency 4 3 2 2 2 2 2" xfId="4249"/>
    <cellStyle name="Currency 4 3 2 2 2 3" xfId="4250"/>
    <cellStyle name="Currency 4 3 2 2 3" xfId="4251"/>
    <cellStyle name="Currency 4 3 2 2 3 2" xfId="4252"/>
    <cellStyle name="Currency 4 3 2 2 3 2 2" xfId="4253"/>
    <cellStyle name="Currency 4 3 2 2 3 3" xfId="4254"/>
    <cellStyle name="Currency 4 3 2 2 4" xfId="4255"/>
    <cellStyle name="Currency 4 3 2 2 4 2" xfId="4256"/>
    <cellStyle name="Currency 4 3 2 2 5" xfId="4257"/>
    <cellStyle name="Currency 4 3 2 3" xfId="4258"/>
    <cellStyle name="Currency 4 3 2 3 2" xfId="4259"/>
    <cellStyle name="Currency 4 3 2 3 2 2" xfId="4260"/>
    <cellStyle name="Currency 4 3 2 3 2 2 2" xfId="4261"/>
    <cellStyle name="Currency 4 3 2 3 2 3" xfId="4262"/>
    <cellStyle name="Currency 4 3 2 3 3" xfId="4263"/>
    <cellStyle name="Currency 4 3 2 3 3 2" xfId="4264"/>
    <cellStyle name="Currency 4 3 2 3 4" xfId="4265"/>
    <cellStyle name="Currency 4 3 2 4" xfId="4266"/>
    <cellStyle name="Currency 4 3 2 4 2" xfId="4267"/>
    <cellStyle name="Currency 4 3 2 4 2 2" xfId="4268"/>
    <cellStyle name="Currency 4 3 2 4 3" xfId="4269"/>
    <cellStyle name="Currency 4 3 2 5" xfId="4270"/>
    <cellStyle name="Currency 4 3 2 5 2" xfId="4271"/>
    <cellStyle name="Currency 4 3 2 5 2 2" xfId="4272"/>
    <cellStyle name="Currency 4 3 2 5 3" xfId="4273"/>
    <cellStyle name="Currency 4 3 2 6" xfId="4274"/>
    <cellStyle name="Currency 4 3 2 6 2" xfId="4275"/>
    <cellStyle name="Currency 4 3 2 7" xfId="4276"/>
    <cellStyle name="Currency 4 3 3" xfId="4277"/>
    <cellStyle name="Currency 4 3 3 2" xfId="4278"/>
    <cellStyle name="Currency 4 3 3 2 2" xfId="4279"/>
    <cellStyle name="Currency 4 3 3 2 2 2" xfId="4280"/>
    <cellStyle name="Currency 4 3 3 2 2 2 2" xfId="4281"/>
    <cellStyle name="Currency 4 3 3 2 2 3" xfId="4282"/>
    <cellStyle name="Currency 4 3 3 2 3" xfId="4283"/>
    <cellStyle name="Currency 4 3 3 2 3 2" xfId="4284"/>
    <cellStyle name="Currency 4 3 3 2 3 2 2" xfId="4285"/>
    <cellStyle name="Currency 4 3 3 2 3 3" xfId="4286"/>
    <cellStyle name="Currency 4 3 3 2 4" xfId="4287"/>
    <cellStyle name="Currency 4 3 3 2 4 2" xfId="4288"/>
    <cellStyle name="Currency 4 3 3 2 5" xfId="4289"/>
    <cellStyle name="Currency 4 3 3 3" xfId="4290"/>
    <cellStyle name="Currency 4 3 3 3 2" xfId="4291"/>
    <cellStyle name="Currency 4 3 3 3 2 2" xfId="4292"/>
    <cellStyle name="Currency 4 3 3 3 2 2 2" xfId="4293"/>
    <cellStyle name="Currency 4 3 3 3 2 3" xfId="4294"/>
    <cellStyle name="Currency 4 3 3 3 3" xfId="4295"/>
    <cellStyle name="Currency 4 3 3 3 3 2" xfId="4296"/>
    <cellStyle name="Currency 4 3 3 3 4" xfId="4297"/>
    <cellStyle name="Currency 4 3 3 4" xfId="4298"/>
    <cellStyle name="Currency 4 3 3 4 2" xfId="4299"/>
    <cellStyle name="Currency 4 3 3 4 2 2" xfId="4300"/>
    <cellStyle name="Currency 4 3 3 4 3" xfId="4301"/>
    <cellStyle name="Currency 4 3 3 5" xfId="4302"/>
    <cellStyle name="Currency 4 3 3 5 2" xfId="4303"/>
    <cellStyle name="Currency 4 3 3 5 2 2" xfId="4304"/>
    <cellStyle name="Currency 4 3 3 5 3" xfId="4305"/>
    <cellStyle name="Currency 4 3 3 6" xfId="4306"/>
    <cellStyle name="Currency 4 3 3 6 2" xfId="4307"/>
    <cellStyle name="Currency 4 3 3 7" xfId="4308"/>
    <cellStyle name="Currency 4 3 4" xfId="4309"/>
    <cellStyle name="Currency 4 3 4 2" xfId="4310"/>
    <cellStyle name="Currency 4 3 4 2 2" xfId="4311"/>
    <cellStyle name="Currency 4 3 4 2 2 2" xfId="4312"/>
    <cellStyle name="Currency 4 3 4 2 3" xfId="4313"/>
    <cellStyle name="Currency 4 3 4 3" xfId="4314"/>
    <cellStyle name="Currency 4 3 4 3 2" xfId="4315"/>
    <cellStyle name="Currency 4 3 4 3 2 2" xfId="4316"/>
    <cellStyle name="Currency 4 3 4 3 3" xfId="4317"/>
    <cellStyle name="Currency 4 3 4 4" xfId="4318"/>
    <cellStyle name="Currency 4 3 4 4 2" xfId="4319"/>
    <cellStyle name="Currency 4 3 4 5" xfId="4320"/>
    <cellStyle name="Currency 4 3 5" xfId="4321"/>
    <cellStyle name="Currency 4 3 5 2" xfId="4322"/>
    <cellStyle name="Currency 4 3 5 2 2" xfId="4323"/>
    <cellStyle name="Currency 4 3 5 2 2 2" xfId="4324"/>
    <cellStyle name="Currency 4 3 5 2 3" xfId="4325"/>
    <cellStyle name="Currency 4 3 5 3" xfId="4326"/>
    <cellStyle name="Currency 4 3 5 3 2" xfId="4327"/>
    <cellStyle name="Currency 4 3 5 4" xfId="4328"/>
    <cellStyle name="Currency 4 3 6" xfId="4329"/>
    <cellStyle name="Currency 4 3 6 2" xfId="4330"/>
    <cellStyle name="Currency 4 3 6 2 2" xfId="4331"/>
    <cellStyle name="Currency 4 3 6 3" xfId="4332"/>
    <cellStyle name="Currency 4 3 7" xfId="4333"/>
    <cellStyle name="Currency 4 3 7 2" xfId="4334"/>
    <cellStyle name="Currency 4 3 7 2 2" xfId="4335"/>
    <cellStyle name="Currency 4 3 7 3" xfId="4336"/>
    <cellStyle name="Currency 4 3 8" xfId="4337"/>
    <cellStyle name="Currency 4 3 8 2" xfId="4338"/>
    <cellStyle name="Currency 4 3 9" xfId="4339"/>
    <cellStyle name="Currency 4 4" xfId="4340"/>
    <cellStyle name="Currency 4 4 2" xfId="4341"/>
    <cellStyle name="Currency 4 4 2 2" xfId="4342"/>
    <cellStyle name="Currency 4 4 2 2 2" xfId="4343"/>
    <cellStyle name="Currency 4 4 2 2 2 2" xfId="4344"/>
    <cellStyle name="Currency 4 4 2 2 3" xfId="4345"/>
    <cellStyle name="Currency 4 4 2 3" xfId="4346"/>
    <cellStyle name="Currency 4 4 2 3 2" xfId="4347"/>
    <cellStyle name="Currency 4 4 2 3 2 2" xfId="4348"/>
    <cellStyle name="Currency 4 4 2 3 3" xfId="4349"/>
    <cellStyle name="Currency 4 4 2 4" xfId="4350"/>
    <cellStyle name="Currency 4 4 2 4 2" xfId="4351"/>
    <cellStyle name="Currency 4 4 2 5" xfId="4352"/>
    <cellStyle name="Currency 4 4 3" xfId="4353"/>
    <cellStyle name="Currency 4 4 3 2" xfId="4354"/>
    <cellStyle name="Currency 4 4 3 2 2" xfId="4355"/>
    <cellStyle name="Currency 4 4 3 2 2 2" xfId="4356"/>
    <cellStyle name="Currency 4 4 3 2 3" xfId="4357"/>
    <cellStyle name="Currency 4 4 3 3" xfId="4358"/>
    <cellStyle name="Currency 4 4 3 3 2" xfId="4359"/>
    <cellStyle name="Currency 4 4 3 4" xfId="4360"/>
    <cellStyle name="Currency 4 4 4" xfId="4361"/>
    <cellStyle name="Currency 4 4 4 2" xfId="4362"/>
    <cellStyle name="Currency 4 4 4 2 2" xfId="4363"/>
    <cellStyle name="Currency 4 4 4 3" xfId="4364"/>
    <cellStyle name="Currency 4 4 5" xfId="4365"/>
    <cellStyle name="Currency 4 4 5 2" xfId="4366"/>
    <cellStyle name="Currency 4 4 5 2 2" xfId="4367"/>
    <cellStyle name="Currency 4 4 5 3" xfId="4368"/>
    <cellStyle name="Currency 4 4 6" xfId="4369"/>
    <cellStyle name="Currency 4 4 6 2" xfId="4370"/>
    <cellStyle name="Currency 4 4 7" xfId="4371"/>
    <cellStyle name="Currency 4 5" xfId="4372"/>
    <cellStyle name="Currency 4 5 2" xfId="4373"/>
    <cellStyle name="Currency 4 5 2 2" xfId="4374"/>
    <cellStyle name="Currency 4 5 2 2 2" xfId="4375"/>
    <cellStyle name="Currency 4 5 2 2 2 2" xfId="4376"/>
    <cellStyle name="Currency 4 5 2 2 3" xfId="4377"/>
    <cellStyle name="Currency 4 5 2 3" xfId="4378"/>
    <cellStyle name="Currency 4 5 2 3 2" xfId="4379"/>
    <cellStyle name="Currency 4 5 2 3 2 2" xfId="4380"/>
    <cellStyle name="Currency 4 5 2 3 3" xfId="4381"/>
    <cellStyle name="Currency 4 5 2 4" xfId="4382"/>
    <cellStyle name="Currency 4 5 2 4 2" xfId="4383"/>
    <cellStyle name="Currency 4 5 2 5" xfId="4384"/>
    <cellStyle name="Currency 4 5 3" xfId="4385"/>
    <cellStyle name="Currency 4 5 3 2" xfId="4386"/>
    <cellStyle name="Currency 4 5 3 2 2" xfId="4387"/>
    <cellStyle name="Currency 4 5 3 2 2 2" xfId="4388"/>
    <cellStyle name="Currency 4 5 3 2 3" xfId="4389"/>
    <cellStyle name="Currency 4 5 3 3" xfId="4390"/>
    <cellStyle name="Currency 4 5 3 3 2" xfId="4391"/>
    <cellStyle name="Currency 4 5 3 4" xfId="4392"/>
    <cellStyle name="Currency 4 5 4" xfId="4393"/>
    <cellStyle name="Currency 4 5 4 2" xfId="4394"/>
    <cellStyle name="Currency 4 5 4 2 2" xfId="4395"/>
    <cellStyle name="Currency 4 5 4 3" xfId="4396"/>
    <cellStyle name="Currency 4 5 5" xfId="4397"/>
    <cellStyle name="Currency 4 5 5 2" xfId="4398"/>
    <cellStyle name="Currency 4 5 5 2 2" xfId="4399"/>
    <cellStyle name="Currency 4 5 5 3" xfId="4400"/>
    <cellStyle name="Currency 4 5 6" xfId="4401"/>
    <cellStyle name="Currency 4 5 6 2" xfId="4402"/>
    <cellStyle name="Currency 4 5 7" xfId="4403"/>
    <cellStyle name="Currency 4 6" xfId="4404"/>
    <cellStyle name="Currency 4 6 2" xfId="4405"/>
    <cellStyle name="Currency 4 6 2 2" xfId="4406"/>
    <cellStyle name="Currency 4 6 2 2 2" xfId="4407"/>
    <cellStyle name="Currency 4 6 2 3" xfId="4408"/>
    <cellStyle name="Currency 4 6 3" xfId="4409"/>
    <cellStyle name="Currency 4 6 3 2" xfId="4410"/>
    <cellStyle name="Currency 4 6 3 2 2" xfId="4411"/>
    <cellStyle name="Currency 4 6 3 3" xfId="4412"/>
    <cellStyle name="Currency 4 6 4" xfId="4413"/>
    <cellStyle name="Currency 4 6 4 2" xfId="4414"/>
    <cellStyle name="Currency 4 6 5" xfId="4415"/>
    <cellStyle name="Currency 4 7" xfId="4416"/>
    <cellStyle name="Currency 4 7 2" xfId="4417"/>
    <cellStyle name="Currency 4 7 2 2" xfId="4418"/>
    <cellStyle name="Currency 4 7 2 2 2" xfId="4419"/>
    <cellStyle name="Currency 4 7 2 3" xfId="4420"/>
    <cellStyle name="Currency 4 7 3" xfId="4421"/>
    <cellStyle name="Currency 4 7 3 2" xfId="4422"/>
    <cellStyle name="Currency 4 7 4" xfId="4423"/>
    <cellStyle name="Currency 4 8" xfId="4424"/>
    <cellStyle name="Currency 4 8 2" xfId="4425"/>
    <cellStyle name="Currency 4 8 2 2" xfId="4426"/>
    <cellStyle name="Currency 4 8 3" xfId="4427"/>
    <cellStyle name="Currency 4 9" xfId="4428"/>
    <cellStyle name="Currency 4 9 2" xfId="4429"/>
    <cellStyle name="Currency 4 9 2 2" xfId="4430"/>
    <cellStyle name="Currency 4 9 3" xfId="4431"/>
    <cellStyle name="Currency 5" xfId="4432"/>
    <cellStyle name="Currency 5 10" xfId="4433"/>
    <cellStyle name="Currency 5 11" xfId="4434"/>
    <cellStyle name="Currency 5 11 2" xfId="4435"/>
    <cellStyle name="Currency 5 12" xfId="4436"/>
    <cellStyle name="Currency 5 13" xfId="4437"/>
    <cellStyle name="Currency 5 2" xfId="4438"/>
    <cellStyle name="Currency 5 2 10" xfId="4439"/>
    <cellStyle name="Currency 5 2 2" xfId="4440"/>
    <cellStyle name="Currency 5 2 2 2" xfId="4441"/>
    <cellStyle name="Currency 5 2 2 2 2" xfId="4442"/>
    <cellStyle name="Currency 5 2 2 2 2 2" xfId="4443"/>
    <cellStyle name="Currency 5 2 2 2 2 2 2" xfId="4444"/>
    <cellStyle name="Currency 5 2 2 2 2 2 2 2" xfId="4445"/>
    <cellStyle name="Currency 5 2 2 2 2 2 3" xfId="4446"/>
    <cellStyle name="Currency 5 2 2 2 2 3" xfId="4447"/>
    <cellStyle name="Currency 5 2 2 2 2 3 2" xfId="4448"/>
    <cellStyle name="Currency 5 2 2 2 2 3 2 2" xfId="4449"/>
    <cellStyle name="Currency 5 2 2 2 2 3 3" xfId="4450"/>
    <cellStyle name="Currency 5 2 2 2 2 4" xfId="4451"/>
    <cellStyle name="Currency 5 2 2 2 2 4 2" xfId="4452"/>
    <cellStyle name="Currency 5 2 2 2 2 5" xfId="4453"/>
    <cellStyle name="Currency 5 2 2 2 3" xfId="4454"/>
    <cellStyle name="Currency 5 2 2 2 3 2" xfId="4455"/>
    <cellStyle name="Currency 5 2 2 2 3 2 2" xfId="4456"/>
    <cellStyle name="Currency 5 2 2 2 3 2 2 2" xfId="4457"/>
    <cellStyle name="Currency 5 2 2 2 3 2 3" xfId="4458"/>
    <cellStyle name="Currency 5 2 2 2 3 3" xfId="4459"/>
    <cellStyle name="Currency 5 2 2 2 3 3 2" xfId="4460"/>
    <cellStyle name="Currency 5 2 2 2 3 4" xfId="4461"/>
    <cellStyle name="Currency 5 2 2 2 4" xfId="4462"/>
    <cellStyle name="Currency 5 2 2 2 4 2" xfId="4463"/>
    <cellStyle name="Currency 5 2 2 2 4 2 2" xfId="4464"/>
    <cellStyle name="Currency 5 2 2 2 4 3" xfId="4465"/>
    <cellStyle name="Currency 5 2 2 2 5" xfId="4466"/>
    <cellStyle name="Currency 5 2 2 2 5 2" xfId="4467"/>
    <cellStyle name="Currency 5 2 2 2 5 2 2" xfId="4468"/>
    <cellStyle name="Currency 5 2 2 2 5 3" xfId="4469"/>
    <cellStyle name="Currency 5 2 2 2 6" xfId="4470"/>
    <cellStyle name="Currency 5 2 2 2 6 2" xfId="4471"/>
    <cellStyle name="Currency 5 2 2 2 7" xfId="4472"/>
    <cellStyle name="Currency 5 2 2 3" xfId="4473"/>
    <cellStyle name="Currency 5 2 2 3 2" xfId="4474"/>
    <cellStyle name="Currency 5 2 2 3 2 2" xfId="4475"/>
    <cellStyle name="Currency 5 2 2 3 2 2 2" xfId="4476"/>
    <cellStyle name="Currency 5 2 2 3 2 2 2 2" xfId="4477"/>
    <cellStyle name="Currency 5 2 2 3 2 2 3" xfId="4478"/>
    <cellStyle name="Currency 5 2 2 3 2 3" xfId="4479"/>
    <cellStyle name="Currency 5 2 2 3 2 3 2" xfId="4480"/>
    <cellStyle name="Currency 5 2 2 3 2 3 2 2" xfId="4481"/>
    <cellStyle name="Currency 5 2 2 3 2 3 3" xfId="4482"/>
    <cellStyle name="Currency 5 2 2 3 2 4" xfId="4483"/>
    <cellStyle name="Currency 5 2 2 3 2 4 2" xfId="4484"/>
    <cellStyle name="Currency 5 2 2 3 2 5" xfId="4485"/>
    <cellStyle name="Currency 5 2 2 3 3" xfId="4486"/>
    <cellStyle name="Currency 5 2 2 3 3 2" xfId="4487"/>
    <cellStyle name="Currency 5 2 2 3 3 2 2" xfId="4488"/>
    <cellStyle name="Currency 5 2 2 3 3 2 2 2" xfId="4489"/>
    <cellStyle name="Currency 5 2 2 3 3 2 3" xfId="4490"/>
    <cellStyle name="Currency 5 2 2 3 3 3" xfId="4491"/>
    <cellStyle name="Currency 5 2 2 3 3 3 2" xfId="4492"/>
    <cellStyle name="Currency 5 2 2 3 3 4" xfId="4493"/>
    <cellStyle name="Currency 5 2 2 3 4" xfId="4494"/>
    <cellStyle name="Currency 5 2 2 3 4 2" xfId="4495"/>
    <cellStyle name="Currency 5 2 2 3 4 2 2" xfId="4496"/>
    <cellStyle name="Currency 5 2 2 3 4 3" xfId="4497"/>
    <cellStyle name="Currency 5 2 2 3 5" xfId="4498"/>
    <cellStyle name="Currency 5 2 2 3 5 2" xfId="4499"/>
    <cellStyle name="Currency 5 2 2 3 5 2 2" xfId="4500"/>
    <cellStyle name="Currency 5 2 2 3 5 3" xfId="4501"/>
    <cellStyle name="Currency 5 2 2 3 6" xfId="4502"/>
    <cellStyle name="Currency 5 2 2 3 6 2" xfId="4503"/>
    <cellStyle name="Currency 5 2 2 3 7" xfId="4504"/>
    <cellStyle name="Currency 5 2 2 4" xfId="4505"/>
    <cellStyle name="Currency 5 2 2 4 2" xfId="4506"/>
    <cellStyle name="Currency 5 2 2 4 2 2" xfId="4507"/>
    <cellStyle name="Currency 5 2 2 4 2 2 2" xfId="4508"/>
    <cellStyle name="Currency 5 2 2 4 2 3" xfId="4509"/>
    <cellStyle name="Currency 5 2 2 4 3" xfId="4510"/>
    <cellStyle name="Currency 5 2 2 4 3 2" xfId="4511"/>
    <cellStyle name="Currency 5 2 2 4 3 2 2" xfId="4512"/>
    <cellStyle name="Currency 5 2 2 4 3 3" xfId="4513"/>
    <cellStyle name="Currency 5 2 2 4 4" xfId="4514"/>
    <cellStyle name="Currency 5 2 2 4 4 2" xfId="4515"/>
    <cellStyle name="Currency 5 2 2 4 5" xfId="4516"/>
    <cellStyle name="Currency 5 2 2 5" xfId="4517"/>
    <cellStyle name="Currency 5 2 2 5 2" xfId="4518"/>
    <cellStyle name="Currency 5 2 2 5 2 2" xfId="4519"/>
    <cellStyle name="Currency 5 2 2 5 2 2 2" xfId="4520"/>
    <cellStyle name="Currency 5 2 2 5 2 3" xfId="4521"/>
    <cellStyle name="Currency 5 2 2 5 3" xfId="4522"/>
    <cellStyle name="Currency 5 2 2 5 3 2" xfId="4523"/>
    <cellStyle name="Currency 5 2 2 5 4" xfId="4524"/>
    <cellStyle name="Currency 5 2 2 6" xfId="4525"/>
    <cellStyle name="Currency 5 2 2 6 2" xfId="4526"/>
    <cellStyle name="Currency 5 2 2 6 2 2" xfId="4527"/>
    <cellStyle name="Currency 5 2 2 6 3" xfId="4528"/>
    <cellStyle name="Currency 5 2 2 7" xfId="4529"/>
    <cellStyle name="Currency 5 2 2 7 2" xfId="4530"/>
    <cellStyle name="Currency 5 2 2 7 2 2" xfId="4531"/>
    <cellStyle name="Currency 5 2 2 7 3" xfId="4532"/>
    <cellStyle name="Currency 5 2 2 8" xfId="4533"/>
    <cellStyle name="Currency 5 2 2 8 2" xfId="4534"/>
    <cellStyle name="Currency 5 2 2 9" xfId="4535"/>
    <cellStyle name="Currency 5 2 3" xfId="4536"/>
    <cellStyle name="Currency 5 2 3 2" xfId="4537"/>
    <cellStyle name="Currency 5 2 3 2 2" xfId="4538"/>
    <cellStyle name="Currency 5 2 3 2 2 2" xfId="4539"/>
    <cellStyle name="Currency 5 2 3 2 2 2 2" xfId="4540"/>
    <cellStyle name="Currency 5 2 3 2 2 3" xfId="4541"/>
    <cellStyle name="Currency 5 2 3 2 3" xfId="4542"/>
    <cellStyle name="Currency 5 2 3 2 3 2" xfId="4543"/>
    <cellStyle name="Currency 5 2 3 2 3 2 2" xfId="4544"/>
    <cellStyle name="Currency 5 2 3 2 3 3" xfId="4545"/>
    <cellStyle name="Currency 5 2 3 2 4" xfId="4546"/>
    <cellStyle name="Currency 5 2 3 2 4 2" xfId="4547"/>
    <cellStyle name="Currency 5 2 3 2 5" xfId="4548"/>
    <cellStyle name="Currency 5 2 3 3" xfId="4549"/>
    <cellStyle name="Currency 5 2 3 3 2" xfId="4550"/>
    <cellStyle name="Currency 5 2 3 3 2 2" xfId="4551"/>
    <cellStyle name="Currency 5 2 3 3 2 2 2" xfId="4552"/>
    <cellStyle name="Currency 5 2 3 3 2 3" xfId="4553"/>
    <cellStyle name="Currency 5 2 3 3 3" xfId="4554"/>
    <cellStyle name="Currency 5 2 3 3 3 2" xfId="4555"/>
    <cellStyle name="Currency 5 2 3 3 4" xfId="4556"/>
    <cellStyle name="Currency 5 2 3 4" xfId="4557"/>
    <cellStyle name="Currency 5 2 3 4 2" xfId="4558"/>
    <cellStyle name="Currency 5 2 3 4 2 2" xfId="4559"/>
    <cellStyle name="Currency 5 2 3 4 3" xfId="4560"/>
    <cellStyle name="Currency 5 2 3 5" xfId="4561"/>
    <cellStyle name="Currency 5 2 3 5 2" xfId="4562"/>
    <cellStyle name="Currency 5 2 3 5 2 2" xfId="4563"/>
    <cellStyle name="Currency 5 2 3 5 3" xfId="4564"/>
    <cellStyle name="Currency 5 2 3 6" xfId="4565"/>
    <cellStyle name="Currency 5 2 3 6 2" xfId="4566"/>
    <cellStyle name="Currency 5 2 3 7" xfId="4567"/>
    <cellStyle name="Currency 5 2 4" xfId="4568"/>
    <cellStyle name="Currency 5 2 4 2" xfId="4569"/>
    <cellStyle name="Currency 5 2 4 2 2" xfId="4570"/>
    <cellStyle name="Currency 5 2 4 2 2 2" xfId="4571"/>
    <cellStyle name="Currency 5 2 4 2 2 2 2" xfId="4572"/>
    <cellStyle name="Currency 5 2 4 2 2 3" xfId="4573"/>
    <cellStyle name="Currency 5 2 4 2 3" xfId="4574"/>
    <cellStyle name="Currency 5 2 4 2 3 2" xfId="4575"/>
    <cellStyle name="Currency 5 2 4 2 3 2 2" xfId="4576"/>
    <cellStyle name="Currency 5 2 4 2 3 3" xfId="4577"/>
    <cellStyle name="Currency 5 2 4 2 4" xfId="4578"/>
    <cellStyle name="Currency 5 2 4 2 4 2" xfId="4579"/>
    <cellStyle name="Currency 5 2 4 2 5" xfId="4580"/>
    <cellStyle name="Currency 5 2 4 3" xfId="4581"/>
    <cellStyle name="Currency 5 2 4 3 2" xfId="4582"/>
    <cellStyle name="Currency 5 2 4 3 2 2" xfId="4583"/>
    <cellStyle name="Currency 5 2 4 3 2 2 2" xfId="4584"/>
    <cellStyle name="Currency 5 2 4 3 2 3" xfId="4585"/>
    <cellStyle name="Currency 5 2 4 3 3" xfId="4586"/>
    <cellStyle name="Currency 5 2 4 3 3 2" xfId="4587"/>
    <cellStyle name="Currency 5 2 4 3 4" xfId="4588"/>
    <cellStyle name="Currency 5 2 4 4" xfId="4589"/>
    <cellStyle name="Currency 5 2 4 4 2" xfId="4590"/>
    <cellStyle name="Currency 5 2 4 4 2 2" xfId="4591"/>
    <cellStyle name="Currency 5 2 4 4 3" xfId="4592"/>
    <cellStyle name="Currency 5 2 4 5" xfId="4593"/>
    <cellStyle name="Currency 5 2 4 5 2" xfId="4594"/>
    <cellStyle name="Currency 5 2 4 5 2 2" xfId="4595"/>
    <cellStyle name="Currency 5 2 4 5 3" xfId="4596"/>
    <cellStyle name="Currency 5 2 4 6" xfId="4597"/>
    <cellStyle name="Currency 5 2 4 6 2" xfId="4598"/>
    <cellStyle name="Currency 5 2 4 7" xfId="4599"/>
    <cellStyle name="Currency 5 2 5" xfId="4600"/>
    <cellStyle name="Currency 5 2 5 2" xfId="4601"/>
    <cellStyle name="Currency 5 2 5 2 2" xfId="4602"/>
    <cellStyle name="Currency 5 2 5 2 2 2" xfId="4603"/>
    <cellStyle name="Currency 5 2 5 2 3" xfId="4604"/>
    <cellStyle name="Currency 5 2 5 3" xfId="4605"/>
    <cellStyle name="Currency 5 2 5 3 2" xfId="4606"/>
    <cellStyle name="Currency 5 2 5 3 2 2" xfId="4607"/>
    <cellStyle name="Currency 5 2 5 3 3" xfId="4608"/>
    <cellStyle name="Currency 5 2 5 4" xfId="4609"/>
    <cellStyle name="Currency 5 2 5 4 2" xfId="4610"/>
    <cellStyle name="Currency 5 2 5 5" xfId="4611"/>
    <cellStyle name="Currency 5 2 6" xfId="4612"/>
    <cellStyle name="Currency 5 2 6 2" xfId="4613"/>
    <cellStyle name="Currency 5 2 6 2 2" xfId="4614"/>
    <cellStyle name="Currency 5 2 6 2 2 2" xfId="4615"/>
    <cellStyle name="Currency 5 2 6 2 3" xfId="4616"/>
    <cellStyle name="Currency 5 2 6 3" xfId="4617"/>
    <cellStyle name="Currency 5 2 6 3 2" xfId="4618"/>
    <cellStyle name="Currency 5 2 6 4" xfId="4619"/>
    <cellStyle name="Currency 5 2 7" xfId="4620"/>
    <cellStyle name="Currency 5 2 7 2" xfId="4621"/>
    <cellStyle name="Currency 5 2 7 2 2" xfId="4622"/>
    <cellStyle name="Currency 5 2 7 3" xfId="4623"/>
    <cellStyle name="Currency 5 2 8" xfId="4624"/>
    <cellStyle name="Currency 5 2 8 2" xfId="4625"/>
    <cellStyle name="Currency 5 2 8 2 2" xfId="4626"/>
    <cellStyle name="Currency 5 2 8 3" xfId="4627"/>
    <cellStyle name="Currency 5 2 9" xfId="4628"/>
    <cellStyle name="Currency 5 2 9 2" xfId="4629"/>
    <cellStyle name="Currency 5 3" xfId="4630"/>
    <cellStyle name="Currency 5 3 2" xfId="4631"/>
    <cellStyle name="Currency 5 3 2 2" xfId="4632"/>
    <cellStyle name="Currency 5 3 2 2 2" xfId="4633"/>
    <cellStyle name="Currency 5 3 2 2 2 2" xfId="4634"/>
    <cellStyle name="Currency 5 3 2 2 2 2 2" xfId="4635"/>
    <cellStyle name="Currency 5 3 2 2 2 3" xfId="4636"/>
    <cellStyle name="Currency 5 3 2 2 3" xfId="4637"/>
    <cellStyle name="Currency 5 3 2 2 3 2" xfId="4638"/>
    <cellStyle name="Currency 5 3 2 2 3 2 2" xfId="4639"/>
    <cellStyle name="Currency 5 3 2 2 3 3" xfId="4640"/>
    <cellStyle name="Currency 5 3 2 2 4" xfId="4641"/>
    <cellStyle name="Currency 5 3 2 2 4 2" xfId="4642"/>
    <cellStyle name="Currency 5 3 2 2 5" xfId="4643"/>
    <cellStyle name="Currency 5 3 2 3" xfId="4644"/>
    <cellStyle name="Currency 5 3 2 3 2" xfId="4645"/>
    <cellStyle name="Currency 5 3 2 3 2 2" xfId="4646"/>
    <cellStyle name="Currency 5 3 2 3 2 2 2" xfId="4647"/>
    <cellStyle name="Currency 5 3 2 3 2 3" xfId="4648"/>
    <cellStyle name="Currency 5 3 2 3 3" xfId="4649"/>
    <cellStyle name="Currency 5 3 2 3 3 2" xfId="4650"/>
    <cellStyle name="Currency 5 3 2 3 4" xfId="4651"/>
    <cellStyle name="Currency 5 3 2 4" xfId="4652"/>
    <cellStyle name="Currency 5 3 2 4 2" xfId="4653"/>
    <cellStyle name="Currency 5 3 2 4 2 2" xfId="4654"/>
    <cellStyle name="Currency 5 3 2 4 3" xfId="4655"/>
    <cellStyle name="Currency 5 3 2 5" xfId="4656"/>
    <cellStyle name="Currency 5 3 2 5 2" xfId="4657"/>
    <cellStyle name="Currency 5 3 2 5 2 2" xfId="4658"/>
    <cellStyle name="Currency 5 3 2 5 3" xfId="4659"/>
    <cellStyle name="Currency 5 3 2 6" xfId="4660"/>
    <cellStyle name="Currency 5 3 2 6 2" xfId="4661"/>
    <cellStyle name="Currency 5 3 2 7" xfId="4662"/>
    <cellStyle name="Currency 5 3 3" xfId="4663"/>
    <cellStyle name="Currency 5 3 3 2" xfId="4664"/>
    <cellStyle name="Currency 5 3 3 2 2" xfId="4665"/>
    <cellStyle name="Currency 5 3 3 2 2 2" xfId="4666"/>
    <cellStyle name="Currency 5 3 3 2 2 2 2" xfId="4667"/>
    <cellStyle name="Currency 5 3 3 2 2 3" xfId="4668"/>
    <cellStyle name="Currency 5 3 3 2 3" xfId="4669"/>
    <cellStyle name="Currency 5 3 3 2 3 2" xfId="4670"/>
    <cellStyle name="Currency 5 3 3 2 3 2 2" xfId="4671"/>
    <cellStyle name="Currency 5 3 3 2 3 3" xfId="4672"/>
    <cellStyle name="Currency 5 3 3 2 4" xfId="4673"/>
    <cellStyle name="Currency 5 3 3 2 4 2" xfId="4674"/>
    <cellStyle name="Currency 5 3 3 2 5" xfId="4675"/>
    <cellStyle name="Currency 5 3 3 3" xfId="4676"/>
    <cellStyle name="Currency 5 3 3 3 2" xfId="4677"/>
    <cellStyle name="Currency 5 3 3 3 2 2" xfId="4678"/>
    <cellStyle name="Currency 5 3 3 3 2 2 2" xfId="4679"/>
    <cellStyle name="Currency 5 3 3 3 2 3" xfId="4680"/>
    <cellStyle name="Currency 5 3 3 3 3" xfId="4681"/>
    <cellStyle name="Currency 5 3 3 3 3 2" xfId="4682"/>
    <cellStyle name="Currency 5 3 3 3 4" xfId="4683"/>
    <cellStyle name="Currency 5 3 3 4" xfId="4684"/>
    <cellStyle name="Currency 5 3 3 4 2" xfId="4685"/>
    <cellStyle name="Currency 5 3 3 4 2 2" xfId="4686"/>
    <cellStyle name="Currency 5 3 3 4 3" xfId="4687"/>
    <cellStyle name="Currency 5 3 3 5" xfId="4688"/>
    <cellStyle name="Currency 5 3 3 5 2" xfId="4689"/>
    <cellStyle name="Currency 5 3 3 5 2 2" xfId="4690"/>
    <cellStyle name="Currency 5 3 3 5 3" xfId="4691"/>
    <cellStyle name="Currency 5 3 3 6" xfId="4692"/>
    <cellStyle name="Currency 5 3 3 6 2" xfId="4693"/>
    <cellStyle name="Currency 5 3 3 7" xfId="4694"/>
    <cellStyle name="Currency 5 3 4" xfId="4695"/>
    <cellStyle name="Currency 5 3 4 2" xfId="4696"/>
    <cellStyle name="Currency 5 3 4 2 2" xfId="4697"/>
    <cellStyle name="Currency 5 3 4 2 2 2" xfId="4698"/>
    <cellStyle name="Currency 5 3 4 2 3" xfId="4699"/>
    <cellStyle name="Currency 5 3 4 3" xfId="4700"/>
    <cellStyle name="Currency 5 3 4 3 2" xfId="4701"/>
    <cellStyle name="Currency 5 3 4 3 2 2" xfId="4702"/>
    <cellStyle name="Currency 5 3 4 3 3" xfId="4703"/>
    <cellStyle name="Currency 5 3 4 4" xfId="4704"/>
    <cellStyle name="Currency 5 3 4 4 2" xfId="4705"/>
    <cellStyle name="Currency 5 3 4 5" xfId="4706"/>
    <cellStyle name="Currency 5 3 5" xfId="4707"/>
    <cellStyle name="Currency 5 3 5 2" xfId="4708"/>
    <cellStyle name="Currency 5 3 5 2 2" xfId="4709"/>
    <cellStyle name="Currency 5 3 5 2 2 2" xfId="4710"/>
    <cellStyle name="Currency 5 3 5 2 3" xfId="4711"/>
    <cellStyle name="Currency 5 3 5 3" xfId="4712"/>
    <cellStyle name="Currency 5 3 5 3 2" xfId="4713"/>
    <cellStyle name="Currency 5 3 5 4" xfId="4714"/>
    <cellStyle name="Currency 5 3 6" xfId="4715"/>
    <cellStyle name="Currency 5 3 6 2" xfId="4716"/>
    <cellStyle name="Currency 5 3 6 2 2" xfId="4717"/>
    <cellStyle name="Currency 5 3 6 3" xfId="4718"/>
    <cellStyle name="Currency 5 3 7" xfId="4719"/>
    <cellStyle name="Currency 5 3 7 2" xfId="4720"/>
    <cellStyle name="Currency 5 3 7 2 2" xfId="4721"/>
    <cellStyle name="Currency 5 3 7 3" xfId="4722"/>
    <cellStyle name="Currency 5 3 8" xfId="4723"/>
    <cellStyle name="Currency 5 3 8 2" xfId="4724"/>
    <cellStyle name="Currency 5 3 9" xfId="4725"/>
    <cellStyle name="Currency 5 4" xfId="4726"/>
    <cellStyle name="Currency 5 4 2" xfId="4727"/>
    <cellStyle name="Currency 5 4 2 2" xfId="4728"/>
    <cellStyle name="Currency 5 4 2 2 2" xfId="4729"/>
    <cellStyle name="Currency 5 4 2 2 2 2" xfId="4730"/>
    <cellStyle name="Currency 5 4 2 2 3" xfId="4731"/>
    <cellStyle name="Currency 5 4 2 3" xfId="4732"/>
    <cellStyle name="Currency 5 4 2 3 2" xfId="4733"/>
    <cellStyle name="Currency 5 4 2 3 2 2" xfId="4734"/>
    <cellStyle name="Currency 5 4 2 3 3" xfId="4735"/>
    <cellStyle name="Currency 5 4 2 4" xfId="4736"/>
    <cellStyle name="Currency 5 4 2 4 2" xfId="4737"/>
    <cellStyle name="Currency 5 4 2 5" xfId="4738"/>
    <cellStyle name="Currency 5 4 3" xfId="4739"/>
    <cellStyle name="Currency 5 4 3 2" xfId="4740"/>
    <cellStyle name="Currency 5 4 3 2 2" xfId="4741"/>
    <cellStyle name="Currency 5 4 3 2 2 2" xfId="4742"/>
    <cellStyle name="Currency 5 4 3 2 3" xfId="4743"/>
    <cellStyle name="Currency 5 4 3 3" xfId="4744"/>
    <cellStyle name="Currency 5 4 3 3 2" xfId="4745"/>
    <cellStyle name="Currency 5 4 3 4" xfId="4746"/>
    <cellStyle name="Currency 5 4 4" xfId="4747"/>
    <cellStyle name="Currency 5 4 4 2" xfId="4748"/>
    <cellStyle name="Currency 5 4 4 2 2" xfId="4749"/>
    <cellStyle name="Currency 5 4 4 3" xfId="4750"/>
    <cellStyle name="Currency 5 4 5" xfId="4751"/>
    <cellStyle name="Currency 5 4 5 2" xfId="4752"/>
    <cellStyle name="Currency 5 4 5 2 2" xfId="4753"/>
    <cellStyle name="Currency 5 4 5 3" xfId="4754"/>
    <cellStyle name="Currency 5 4 6" xfId="4755"/>
    <cellStyle name="Currency 5 4 6 2" xfId="4756"/>
    <cellStyle name="Currency 5 4 7" xfId="4757"/>
    <cellStyle name="Currency 5 5" xfId="4758"/>
    <cellStyle name="Currency 5 5 2" xfId="4759"/>
    <cellStyle name="Currency 5 5 2 2" xfId="4760"/>
    <cellStyle name="Currency 5 5 2 2 2" xfId="4761"/>
    <cellStyle name="Currency 5 5 2 2 2 2" xfId="4762"/>
    <cellStyle name="Currency 5 5 2 2 3" xfId="4763"/>
    <cellStyle name="Currency 5 5 2 3" xfId="4764"/>
    <cellStyle name="Currency 5 5 2 3 2" xfId="4765"/>
    <cellStyle name="Currency 5 5 2 3 2 2" xfId="4766"/>
    <cellStyle name="Currency 5 5 2 3 3" xfId="4767"/>
    <cellStyle name="Currency 5 5 2 4" xfId="4768"/>
    <cellStyle name="Currency 5 5 2 4 2" xfId="4769"/>
    <cellStyle name="Currency 5 5 2 5" xfId="4770"/>
    <cellStyle name="Currency 5 5 3" xfId="4771"/>
    <cellStyle name="Currency 5 5 3 2" xfId="4772"/>
    <cellStyle name="Currency 5 5 3 2 2" xfId="4773"/>
    <cellStyle name="Currency 5 5 3 2 2 2" xfId="4774"/>
    <cellStyle name="Currency 5 5 3 2 3" xfId="4775"/>
    <cellStyle name="Currency 5 5 3 3" xfId="4776"/>
    <cellStyle name="Currency 5 5 3 3 2" xfId="4777"/>
    <cellStyle name="Currency 5 5 3 4" xfId="4778"/>
    <cellStyle name="Currency 5 5 4" xfId="4779"/>
    <cellStyle name="Currency 5 5 4 2" xfId="4780"/>
    <cellStyle name="Currency 5 5 4 2 2" xfId="4781"/>
    <cellStyle name="Currency 5 5 4 3" xfId="4782"/>
    <cellStyle name="Currency 5 5 5" xfId="4783"/>
    <cellStyle name="Currency 5 5 5 2" xfId="4784"/>
    <cellStyle name="Currency 5 5 5 2 2" xfId="4785"/>
    <cellStyle name="Currency 5 5 5 3" xfId="4786"/>
    <cellStyle name="Currency 5 5 6" xfId="4787"/>
    <cellStyle name="Currency 5 5 6 2" xfId="4788"/>
    <cellStyle name="Currency 5 5 7" xfId="4789"/>
    <cellStyle name="Currency 5 6" xfId="4790"/>
    <cellStyle name="Currency 5 6 2" xfId="4791"/>
    <cellStyle name="Currency 5 6 2 2" xfId="4792"/>
    <cellStyle name="Currency 5 6 2 2 2" xfId="4793"/>
    <cellStyle name="Currency 5 6 2 3" xfId="4794"/>
    <cellStyle name="Currency 5 6 3" xfId="4795"/>
    <cellStyle name="Currency 5 6 3 2" xfId="4796"/>
    <cellStyle name="Currency 5 6 3 2 2" xfId="4797"/>
    <cellStyle name="Currency 5 6 3 3" xfId="4798"/>
    <cellStyle name="Currency 5 6 4" xfId="4799"/>
    <cellStyle name="Currency 5 6 4 2" xfId="4800"/>
    <cellStyle name="Currency 5 6 5" xfId="4801"/>
    <cellStyle name="Currency 5 7" xfId="4802"/>
    <cellStyle name="Currency 5 7 2" xfId="4803"/>
    <cellStyle name="Currency 5 7 2 2" xfId="4804"/>
    <cellStyle name="Currency 5 7 2 2 2" xfId="4805"/>
    <cellStyle name="Currency 5 7 2 3" xfId="4806"/>
    <cellStyle name="Currency 5 7 3" xfId="4807"/>
    <cellStyle name="Currency 5 7 3 2" xfId="4808"/>
    <cellStyle name="Currency 5 7 4" xfId="4809"/>
    <cellStyle name="Currency 5 8" xfId="4810"/>
    <cellStyle name="Currency 5 8 2" xfId="4811"/>
    <cellStyle name="Currency 5 8 2 2" xfId="4812"/>
    <cellStyle name="Currency 5 8 3" xfId="4813"/>
    <cellStyle name="Currency 5 9" xfId="4814"/>
    <cellStyle name="Currency 5 9 2" xfId="4815"/>
    <cellStyle name="Currency 5 9 2 2" xfId="4816"/>
    <cellStyle name="Currency 5 9 3" xfId="4817"/>
    <cellStyle name="Currency 6" xfId="4818"/>
    <cellStyle name="Currency 6 2" xfId="4819"/>
    <cellStyle name="Currency 7" xfId="4820"/>
    <cellStyle name="Currency 8" xfId="4821"/>
    <cellStyle name="Euro" xfId="4822"/>
    <cellStyle name="Euro 10" xfId="4823"/>
    <cellStyle name="Euro 10 2" xfId="4824"/>
    <cellStyle name="Euro 10 2 2" xfId="4825"/>
    <cellStyle name="Euro 10 2 3" xfId="4826"/>
    <cellStyle name="Euro 10 3" xfId="4827"/>
    <cellStyle name="Euro 11" xfId="4828"/>
    <cellStyle name="Euro 11 2" xfId="4829"/>
    <cellStyle name="Euro 11 3" xfId="4830"/>
    <cellStyle name="Euro 12" xfId="4831"/>
    <cellStyle name="Euro 12 2" xfId="4832"/>
    <cellStyle name="Euro 12 3" xfId="4833"/>
    <cellStyle name="Euro 13" xfId="4834"/>
    <cellStyle name="Euro 13 2" xfId="4835"/>
    <cellStyle name="Euro 13 3" xfId="4836"/>
    <cellStyle name="Euro 14" xfId="4837"/>
    <cellStyle name="Euro 14 2" xfId="4838"/>
    <cellStyle name="Euro 14 3" xfId="4839"/>
    <cellStyle name="Euro 2" xfId="4840"/>
    <cellStyle name="Euro 2 10" xfId="4841"/>
    <cellStyle name="Euro 2 10 2" xfId="4842"/>
    <cellStyle name="Euro 2 11" xfId="4843"/>
    <cellStyle name="Euro 2 2" xfId="4844"/>
    <cellStyle name="Euro 2 2 2" xfId="4845"/>
    <cellStyle name="Euro 2 3" xfId="4846"/>
    <cellStyle name="Euro 2 3 2" xfId="4847"/>
    <cellStyle name="Euro 2 4" xfId="4848"/>
    <cellStyle name="Euro 2 4 2" xfId="4849"/>
    <cellStyle name="Euro 2 5" xfId="4850"/>
    <cellStyle name="Euro 2 5 2" xfId="4851"/>
    <cellStyle name="Euro 2 6" xfId="4852"/>
    <cellStyle name="Euro 2 6 2" xfId="4853"/>
    <cellStyle name="Euro 2 7" xfId="4854"/>
    <cellStyle name="Euro 2 7 2" xfId="4855"/>
    <cellStyle name="Euro 2 8" xfId="4856"/>
    <cellStyle name="Euro 2 8 2" xfId="4857"/>
    <cellStyle name="Euro 2 9" xfId="4858"/>
    <cellStyle name="Euro 2 9 2" xfId="4859"/>
    <cellStyle name="Euro 3" xfId="4860"/>
    <cellStyle name="Euro 3 2" xfId="4861"/>
    <cellStyle name="Euro 3 2 2" xfId="4862"/>
    <cellStyle name="Euro 3 3" xfId="4863"/>
    <cellStyle name="Euro 3 3 2" xfId="4864"/>
    <cellStyle name="Euro 3 4" xfId="4865"/>
    <cellStyle name="Euro 3 4 2" xfId="4866"/>
    <cellStyle name="Euro 3 5" xfId="4867"/>
    <cellStyle name="Euro 3 5 2" xfId="4868"/>
    <cellStyle name="Euro 3 6" xfId="4869"/>
    <cellStyle name="Euro 4" xfId="4870"/>
    <cellStyle name="Euro 4 2" xfId="4871"/>
    <cellStyle name="Euro 4 2 2" xfId="4872"/>
    <cellStyle name="Euro 4 3" xfId="4873"/>
    <cellStyle name="Euro 4 3 2" xfId="4874"/>
    <cellStyle name="Euro 4 4" xfId="4875"/>
    <cellStyle name="Euro 4 4 2" xfId="4876"/>
    <cellStyle name="Euro 4 5" xfId="4877"/>
    <cellStyle name="Euro 4 5 2" xfId="4878"/>
    <cellStyle name="Euro 4 6" xfId="4879"/>
    <cellStyle name="Euro 5" xfId="4880"/>
    <cellStyle name="Euro 5 10" xfId="4881"/>
    <cellStyle name="Euro 5 2" xfId="4882"/>
    <cellStyle name="Euro 5 2 2" xfId="4883"/>
    <cellStyle name="Euro 5 3" xfId="4884"/>
    <cellStyle name="Euro 5 3 2" xfId="4885"/>
    <cellStyle name="Euro 5 4" xfId="4886"/>
    <cellStyle name="Euro 5 4 2" xfId="4887"/>
    <cellStyle name="Euro 5 5" xfId="4888"/>
    <cellStyle name="Euro 5 5 2" xfId="4889"/>
    <cellStyle name="Euro 5 6" xfId="4890"/>
    <cellStyle name="Euro 5 6 2" xfId="4891"/>
    <cellStyle name="Euro 5 6 3" xfId="4892"/>
    <cellStyle name="Euro 5 7" xfId="4893"/>
    <cellStyle name="Euro 5 7 2" xfId="4894"/>
    <cellStyle name="Euro 5 7 3" xfId="4895"/>
    <cellStyle name="Euro 5 8" xfId="4896"/>
    <cellStyle name="Euro 5 8 2" xfId="4897"/>
    <cellStyle name="Euro 5 8 3" xfId="4898"/>
    <cellStyle name="Euro 5 9" xfId="4899"/>
    <cellStyle name="Euro 5 9 2" xfId="4900"/>
    <cellStyle name="Euro 5 9 3" xfId="4901"/>
    <cellStyle name="Euro 6" xfId="4902"/>
    <cellStyle name="Euro 6 10" xfId="4903"/>
    <cellStyle name="Euro 6 2" xfId="4904"/>
    <cellStyle name="Euro 6 2 2" xfId="4905"/>
    <cellStyle name="Euro 6 3" xfId="4906"/>
    <cellStyle name="Euro 6 3 2" xfId="4907"/>
    <cellStyle name="Euro 6 4" xfId="4908"/>
    <cellStyle name="Euro 6 4 2" xfId="4909"/>
    <cellStyle name="Euro 6 5" xfId="4910"/>
    <cellStyle name="Euro 6 5 2" xfId="4911"/>
    <cellStyle name="Euro 6 6" xfId="4912"/>
    <cellStyle name="Euro 6 6 2" xfId="4913"/>
    <cellStyle name="Euro 6 6 3" xfId="4914"/>
    <cellStyle name="Euro 6 7" xfId="4915"/>
    <cellStyle name="Euro 6 7 2" xfId="4916"/>
    <cellStyle name="Euro 6 7 3" xfId="4917"/>
    <cellStyle name="Euro 6 8" xfId="4918"/>
    <cellStyle name="Euro 6 8 2" xfId="4919"/>
    <cellStyle name="Euro 6 8 3" xfId="4920"/>
    <cellStyle name="Euro 6 9" xfId="4921"/>
    <cellStyle name="Euro 6 9 2" xfId="4922"/>
    <cellStyle name="Euro 6 9 3" xfId="4923"/>
    <cellStyle name="Euro 7" xfId="4924"/>
    <cellStyle name="Euro 7 2" xfId="4925"/>
    <cellStyle name="Euro 8" xfId="4926"/>
    <cellStyle name="Euro 8 2" xfId="4927"/>
    <cellStyle name="Euro 9" xfId="4928"/>
    <cellStyle name="Euro 9 2" xfId="4929"/>
    <cellStyle name="Euro 9 2 2" xfId="4930"/>
    <cellStyle name="Euro 9 2 3" xfId="4931"/>
    <cellStyle name="Euro 9 3" xfId="4932"/>
    <cellStyle name="Explanatory Text 10" xfId="4933"/>
    <cellStyle name="Explanatory Text 11" xfId="4934"/>
    <cellStyle name="Explanatory Text 12" xfId="4935"/>
    <cellStyle name="Explanatory Text 13" xfId="4936"/>
    <cellStyle name="Explanatory Text 2" xfId="29"/>
    <cellStyle name="Explanatory Text 2 2" xfId="4937"/>
    <cellStyle name="Explanatory Text 2 3" xfId="4938"/>
    <cellStyle name="Explanatory Text 3" xfId="4939"/>
    <cellStyle name="Explanatory Text 4" xfId="4940"/>
    <cellStyle name="Explanatory Text 5" xfId="4941"/>
    <cellStyle name="Explanatory Text 6" xfId="4942"/>
    <cellStyle name="Explanatory Text 7" xfId="4943"/>
    <cellStyle name="Explanatory Text 8" xfId="4944"/>
    <cellStyle name="Explanatory Text 9" xfId="4945"/>
    <cellStyle name="Followed Hyperlink 2" xfId="4946"/>
    <cellStyle name="Good 10" xfId="4947"/>
    <cellStyle name="Good 11" xfId="4948"/>
    <cellStyle name="Good 12" xfId="4949"/>
    <cellStyle name="Good 13" xfId="4950"/>
    <cellStyle name="Good 2" xfId="30"/>
    <cellStyle name="Good 2 2" xfId="4951"/>
    <cellStyle name="Good 2 3" xfId="4952"/>
    <cellStyle name="Good 3" xfId="4953"/>
    <cellStyle name="Good 4" xfId="4954"/>
    <cellStyle name="Good 5" xfId="4955"/>
    <cellStyle name="Good 6" xfId="4956"/>
    <cellStyle name="Good 7" xfId="4957"/>
    <cellStyle name="Good 8" xfId="4958"/>
    <cellStyle name="Good 9" xfId="4959"/>
    <cellStyle name="header" xfId="4960"/>
    <cellStyle name="header 2" xfId="4961"/>
    <cellStyle name="header 2 2" xfId="4962"/>
    <cellStyle name="header 2 2 2" xfId="4963"/>
    <cellStyle name="header 2 3" xfId="4964"/>
    <cellStyle name="header 3" xfId="4965"/>
    <cellStyle name="header 3 2" xfId="4966"/>
    <cellStyle name="header 3 2 2" xfId="4967"/>
    <cellStyle name="header 3 3" xfId="4968"/>
    <cellStyle name="header 4" xfId="4969"/>
    <cellStyle name="header 4 2" xfId="4970"/>
    <cellStyle name="header 4 2 2" xfId="4971"/>
    <cellStyle name="header 4 3" xfId="4972"/>
    <cellStyle name="header 5" xfId="4973"/>
    <cellStyle name="header 5 2" xfId="4974"/>
    <cellStyle name="header 5 2 2" xfId="4975"/>
    <cellStyle name="header 5 3" xfId="4976"/>
    <cellStyle name="header 6" xfId="4977"/>
    <cellStyle name="header 6 2" xfId="4978"/>
    <cellStyle name="header 6 2 2" xfId="4979"/>
    <cellStyle name="header 6 3" xfId="4980"/>
    <cellStyle name="header 7" xfId="4981"/>
    <cellStyle name="header 7 2" xfId="4982"/>
    <cellStyle name="header 7 2 2" xfId="4983"/>
    <cellStyle name="header 7 3" xfId="4984"/>
    <cellStyle name="header 8" xfId="4985"/>
    <cellStyle name="Header Total" xfId="4986"/>
    <cellStyle name="Header Total 2" xfId="4987"/>
    <cellStyle name="Header Total 2 2" xfId="4988"/>
    <cellStyle name="Header Total 3" xfId="4989"/>
    <cellStyle name="Header Total 3 2" xfId="4990"/>
    <cellStyle name="Header Total 4" xfId="4991"/>
    <cellStyle name="Header Total 4 2" xfId="4992"/>
    <cellStyle name="Header Total 5" xfId="4993"/>
    <cellStyle name="Header Total 5 2" xfId="4994"/>
    <cellStyle name="Header Total 6" xfId="4995"/>
    <cellStyle name="Header Total 6 2" xfId="4996"/>
    <cellStyle name="Header Total 7" xfId="4997"/>
    <cellStyle name="Header Total 7 2" xfId="4998"/>
    <cellStyle name="Header Total_Ageing of Receivables Past Due" xfId="4999"/>
    <cellStyle name="header_0203 NHPPD REPORT" xfId="5000"/>
    <cellStyle name="Header1" xfId="5001"/>
    <cellStyle name="Header1 2" xfId="5002"/>
    <cellStyle name="Header1 3" xfId="5003"/>
    <cellStyle name="Header1 4" xfId="5004"/>
    <cellStyle name="Header1 4 2" xfId="5005"/>
    <cellStyle name="Header1 5" xfId="5006"/>
    <cellStyle name="Header1 5 2" xfId="5007"/>
    <cellStyle name="Header1 6" xfId="5008"/>
    <cellStyle name="Header1 6 2" xfId="5009"/>
    <cellStyle name="Header1 7" xfId="5010"/>
    <cellStyle name="Header1 7 2" xfId="5011"/>
    <cellStyle name="Header1 8" xfId="5012"/>
    <cellStyle name="Header1 8 2" xfId="5013"/>
    <cellStyle name="Header1 9" xfId="5014"/>
    <cellStyle name="Header1 9 2" xfId="5015"/>
    <cellStyle name="Header1_Ageing of Receivables Past Due" xfId="5016"/>
    <cellStyle name="Header2" xfId="5017"/>
    <cellStyle name="Header2 2" xfId="5018"/>
    <cellStyle name="Header2 3" xfId="5019"/>
    <cellStyle name="Header2 4" xfId="5020"/>
    <cellStyle name="Header2 4 2" xfId="5021"/>
    <cellStyle name="Header2 5" xfId="5022"/>
    <cellStyle name="Header2 5 2" xfId="5023"/>
    <cellStyle name="Header2 6" xfId="5024"/>
    <cellStyle name="Header2 6 2" xfId="5025"/>
    <cellStyle name="Header2 7" xfId="5026"/>
    <cellStyle name="Header2 7 2" xfId="5027"/>
    <cellStyle name="Header2 8" xfId="5028"/>
    <cellStyle name="Header2 8 2" xfId="5029"/>
    <cellStyle name="Header2 9" xfId="5030"/>
    <cellStyle name="Header2 9 2" xfId="5031"/>
    <cellStyle name="Header2_Ageing of Receivables Past Due" xfId="5032"/>
    <cellStyle name="Header3" xfId="5033"/>
    <cellStyle name="Header3 2" xfId="5034"/>
    <cellStyle name="Header3 2 2" xfId="5035"/>
    <cellStyle name="Header3 3" xfId="5036"/>
    <cellStyle name="Header3 3 2" xfId="5037"/>
    <cellStyle name="Header3 4" xfId="5038"/>
    <cellStyle name="Header3 4 2" xfId="5039"/>
    <cellStyle name="Header3 5" xfId="5040"/>
    <cellStyle name="Header3 5 2" xfId="5041"/>
    <cellStyle name="Header3 6" xfId="5042"/>
    <cellStyle name="Header3 6 2" xfId="5043"/>
    <cellStyle name="Header3 7" xfId="5044"/>
    <cellStyle name="Header3 7 2" xfId="5045"/>
    <cellStyle name="Header3_Ageing of Receivables Past Due" xfId="5046"/>
    <cellStyle name="Header4" xfId="5047"/>
    <cellStyle name="Header4 2" xfId="5048"/>
    <cellStyle name="Header4 2 2" xfId="5049"/>
    <cellStyle name="Header4 3" xfId="5050"/>
    <cellStyle name="Header4 3 2" xfId="5051"/>
    <cellStyle name="Header4 4" xfId="5052"/>
    <cellStyle name="Header4 4 2" xfId="5053"/>
    <cellStyle name="Header4 5" xfId="5054"/>
    <cellStyle name="Header4 5 2" xfId="5055"/>
    <cellStyle name="Header4 6" xfId="5056"/>
    <cellStyle name="Header4 6 2" xfId="5057"/>
    <cellStyle name="Header4 7" xfId="5058"/>
    <cellStyle name="Header4 7 2" xfId="5059"/>
    <cellStyle name="Header4_Ageing of Receivables Past Due" xfId="5060"/>
    <cellStyle name="Heading 1 10" xfId="5061"/>
    <cellStyle name="Heading 1 11" xfId="5062"/>
    <cellStyle name="Heading 1 12" xfId="5063"/>
    <cellStyle name="Heading 1 2" xfId="31"/>
    <cellStyle name="Heading 1 2 2" xfId="5064"/>
    <cellStyle name="Heading 1 3" xfId="5065"/>
    <cellStyle name="Heading 1 4" xfId="5066"/>
    <cellStyle name="Heading 1 5" xfId="5067"/>
    <cellStyle name="Heading 1 6" xfId="5068"/>
    <cellStyle name="Heading 1 7" xfId="5069"/>
    <cellStyle name="Heading 1 8" xfId="5070"/>
    <cellStyle name="Heading 1 9" xfId="5071"/>
    <cellStyle name="Heading 2 10" xfId="5072"/>
    <cellStyle name="Heading 2 11" xfId="5073"/>
    <cellStyle name="Heading 2 12" xfId="5074"/>
    <cellStyle name="Heading 2 2" xfId="32"/>
    <cellStyle name="Heading 2 2 2" xfId="5075"/>
    <cellStyle name="Heading 2 3" xfId="5076"/>
    <cellStyle name="Heading 2 4" xfId="5077"/>
    <cellStyle name="Heading 2 5" xfId="5078"/>
    <cellStyle name="Heading 2 6" xfId="5079"/>
    <cellStyle name="Heading 2 7" xfId="5080"/>
    <cellStyle name="Heading 2 8" xfId="5081"/>
    <cellStyle name="Heading 2 9" xfId="5082"/>
    <cellStyle name="Heading 3 10" xfId="5083"/>
    <cellStyle name="Heading 3 11" xfId="5084"/>
    <cellStyle name="Heading 3 12" xfId="5085"/>
    <cellStyle name="Heading 3 2" xfId="33"/>
    <cellStyle name="Heading 3 2 2" xfId="5086"/>
    <cellStyle name="Heading 3 3" xfId="5087"/>
    <cellStyle name="Heading 3 4" xfId="5088"/>
    <cellStyle name="Heading 3 5" xfId="5089"/>
    <cellStyle name="Heading 3 6" xfId="5090"/>
    <cellStyle name="Heading 3 7" xfId="5091"/>
    <cellStyle name="Heading 3 8" xfId="5092"/>
    <cellStyle name="Heading 3 9" xfId="5093"/>
    <cellStyle name="Heading 4 10" xfId="5094"/>
    <cellStyle name="Heading 4 11" xfId="5095"/>
    <cellStyle name="Heading 4 12" xfId="5096"/>
    <cellStyle name="Heading 4 2" xfId="34"/>
    <cellStyle name="Heading 4 2 2" xfId="5097"/>
    <cellStyle name="Heading 4 3" xfId="5098"/>
    <cellStyle name="Heading 4 4" xfId="5099"/>
    <cellStyle name="Heading 4 5" xfId="5100"/>
    <cellStyle name="Heading 4 6" xfId="5101"/>
    <cellStyle name="Heading 4 7" xfId="5102"/>
    <cellStyle name="Heading 4 8" xfId="5103"/>
    <cellStyle name="Heading 4 9" xfId="5104"/>
    <cellStyle name="Hyperlink 2" xfId="5105"/>
    <cellStyle name="Hyperlink 2 2" xfId="5106"/>
    <cellStyle name="Hyperlink 2 3" xfId="5107"/>
    <cellStyle name="Hyperlink 3" xfId="5108"/>
    <cellStyle name="Hyperlink 3 2" xfId="5109"/>
    <cellStyle name="Hyperlink 4" xfId="5110"/>
    <cellStyle name="Input 10" xfId="5111"/>
    <cellStyle name="Input 11" xfId="5112"/>
    <cellStyle name="Input 12" xfId="5113"/>
    <cellStyle name="Input 13" xfId="5114"/>
    <cellStyle name="Input 2" xfId="35"/>
    <cellStyle name="Input 2 2" xfId="5115"/>
    <cellStyle name="Input 2 3" xfId="5116"/>
    <cellStyle name="Input 3" xfId="5117"/>
    <cellStyle name="Input 4" xfId="5118"/>
    <cellStyle name="Input 5" xfId="5119"/>
    <cellStyle name="Input 6" xfId="5120"/>
    <cellStyle name="Input 7" xfId="5121"/>
    <cellStyle name="Input 8" xfId="5122"/>
    <cellStyle name="Input 9" xfId="5123"/>
    <cellStyle name="Linked Cell 10" xfId="5124"/>
    <cellStyle name="Linked Cell 11" xfId="5125"/>
    <cellStyle name="Linked Cell 12" xfId="5126"/>
    <cellStyle name="Linked Cell 13" xfId="5127"/>
    <cellStyle name="Linked Cell 2" xfId="36"/>
    <cellStyle name="Linked Cell 2 2" xfId="5128"/>
    <cellStyle name="Linked Cell 2 3" xfId="5129"/>
    <cellStyle name="Linked Cell 3" xfId="5130"/>
    <cellStyle name="Linked Cell 4" xfId="5131"/>
    <cellStyle name="Linked Cell 5" xfId="5132"/>
    <cellStyle name="Linked Cell 6" xfId="5133"/>
    <cellStyle name="Linked Cell 7" xfId="5134"/>
    <cellStyle name="Linked Cell 8" xfId="5135"/>
    <cellStyle name="Linked Cell 9" xfId="5136"/>
    <cellStyle name="Locked" xfId="5137"/>
    <cellStyle name="Locked 2" xfId="5138"/>
    <cellStyle name="LockedWithoutColor" xfId="5139"/>
    <cellStyle name="LockedWithoutColor 2" xfId="5140"/>
    <cellStyle name="Microsoft Excel found an error in the formula you entered. Do you want to accept the correction proposed below?_x000a__x000a_|_x000a__x000a_• To accept the correction, click Yes._x000a_• To close this message and correct the formula yourself, click No." xfId="5141"/>
    <cellStyle name="Microsoft Excel found an error in the formula you entered. Do you want to accept the correction proposed below?_x000a__x000a_|_x000a__x000a_• To accept the correction, click Yes._x000a_• To close this message and correct the formula yourself, click No. 2" xfId="5142"/>
    <cellStyle name="Neutral 10" xfId="5143"/>
    <cellStyle name="Neutral 11" xfId="5144"/>
    <cellStyle name="Neutral 12" xfId="5145"/>
    <cellStyle name="Neutral 13" xfId="5146"/>
    <cellStyle name="Neutral 2" xfId="37"/>
    <cellStyle name="Neutral 2 2" xfId="5147"/>
    <cellStyle name="Neutral 2 3" xfId="5148"/>
    <cellStyle name="Neutral 3" xfId="5149"/>
    <cellStyle name="Neutral 4" xfId="5150"/>
    <cellStyle name="Neutral 5" xfId="5151"/>
    <cellStyle name="Neutral 6" xfId="5152"/>
    <cellStyle name="Neutral 7" xfId="5153"/>
    <cellStyle name="Neutral 8" xfId="5154"/>
    <cellStyle name="Neutral 9" xfId="5155"/>
    <cellStyle name="no dec" xfId="5156"/>
    <cellStyle name="NonPrint_copyright" xfId="5157"/>
    <cellStyle name="Normal" xfId="0" builtinId="0"/>
    <cellStyle name="Normal - Style1" xfId="5158"/>
    <cellStyle name="Normal - Style1 2" xfId="5159"/>
    <cellStyle name="Normal - Style1 2 2" xfId="5160"/>
    <cellStyle name="Normal - Style1 3" xfId="5161"/>
    <cellStyle name="Normal - Style1 3 2" xfId="5162"/>
    <cellStyle name="Normal - Style1 4" xfId="5163"/>
    <cellStyle name="Normal - Style1 4 2" xfId="5164"/>
    <cellStyle name="Normal - Style1 5" xfId="5165"/>
    <cellStyle name="Normal - Style1 5 2" xfId="5166"/>
    <cellStyle name="Normal - Style1 6" xfId="5167"/>
    <cellStyle name="Normal - Style1 6 2" xfId="5168"/>
    <cellStyle name="Normal - Style1 7" xfId="5169"/>
    <cellStyle name="Normal - Style1 7 2" xfId="5170"/>
    <cellStyle name="Normal - Style1 8" xfId="5171"/>
    <cellStyle name="Normal - Style1 8 2" xfId="5172"/>
    <cellStyle name="Normal - Style1 9" xfId="5173"/>
    <cellStyle name="Normal - Style1 9 2" xfId="5174"/>
    <cellStyle name="Normal - Style1_Ageing of Receivables Past Due" xfId="5175"/>
    <cellStyle name="Normal 10" xfId="62"/>
    <cellStyle name="Normal 10 2" xfId="5176"/>
    <cellStyle name="Normal 10 2 2" xfId="5177"/>
    <cellStyle name="Normal 10 2 2 2" xfId="5178"/>
    <cellStyle name="Normal 10 2 3" xfId="5179"/>
    <cellStyle name="Normal 10 3" xfId="5180"/>
    <cellStyle name="Normal 10 3 2" xfId="5181"/>
    <cellStyle name="Normal 10 3 3" xfId="5182"/>
    <cellStyle name="Normal 10 3 4" xfId="5183"/>
    <cellStyle name="Normal 10 4" xfId="5184"/>
    <cellStyle name="Normal 10 4 2" xfId="5185"/>
    <cellStyle name="Normal 10 4 3" xfId="5186"/>
    <cellStyle name="Normal 10 5" xfId="5187"/>
    <cellStyle name="Normal 10 5 2" xfId="5188"/>
    <cellStyle name="Normal 10 5 3" xfId="5189"/>
    <cellStyle name="Normal 10 6" xfId="5190"/>
    <cellStyle name="Normal 10 7" xfId="5191"/>
    <cellStyle name="Normal 10 7 2" xfId="5192"/>
    <cellStyle name="Normal 10 7 2 2" xfId="5193"/>
    <cellStyle name="Normal 10 7 2 2 2" xfId="5194"/>
    <cellStyle name="Normal 10 7 2 3" xfId="5195"/>
    <cellStyle name="Normal 10 7 2 3 2" xfId="5196"/>
    <cellStyle name="Normal 10 7 2 4" xfId="5197"/>
    <cellStyle name="Normal 10 7 3" xfId="5198"/>
    <cellStyle name="Normal 10 7 3 2" xfId="5199"/>
    <cellStyle name="Normal 10 7 3 3" xfId="5200"/>
    <cellStyle name="Normal 10 7 4" xfId="5201"/>
    <cellStyle name="Normal 10 7 4 2" xfId="5202"/>
    <cellStyle name="Normal 10 7 4 3" xfId="5203"/>
    <cellStyle name="Normal 10 7 5" xfId="5204"/>
    <cellStyle name="Normal 10 7 5 2" xfId="5205"/>
    <cellStyle name="Normal 10 7 5 3" xfId="5206"/>
    <cellStyle name="Normal 10 7 6" xfId="5207"/>
    <cellStyle name="Normal 10 7 6 2" xfId="5208"/>
    <cellStyle name="Normal 10 7 7" xfId="5209"/>
    <cellStyle name="Normal 10 7 7 2" xfId="5210"/>
    <cellStyle name="Normal 10 7 8" xfId="5211"/>
    <cellStyle name="Normal 10 8" xfId="5212"/>
    <cellStyle name="Normal 10 8 2" xfId="5213"/>
    <cellStyle name="Normal 10 8 2 2" xfId="5214"/>
    <cellStyle name="Normal 10 8 2 2 2" xfId="5215"/>
    <cellStyle name="Normal 10 8 2 3" xfId="5216"/>
    <cellStyle name="Normal 10 8 2 3 2" xfId="5217"/>
    <cellStyle name="Normal 10 8 2 4" xfId="5218"/>
    <cellStyle name="Normal 10 8 3" xfId="5219"/>
    <cellStyle name="Normal 10 8 3 2" xfId="5220"/>
    <cellStyle name="Normal 10 8 3 3" xfId="5221"/>
    <cellStyle name="Normal 10 8 4" xfId="5222"/>
    <cellStyle name="Normal 10 8 4 2" xfId="5223"/>
    <cellStyle name="Normal 10 8 4 3" xfId="5224"/>
    <cellStyle name="Normal 10 8 5" xfId="5225"/>
    <cellStyle name="Normal 10 8 5 2" xfId="5226"/>
    <cellStyle name="Normal 10 8 5 3" xfId="5227"/>
    <cellStyle name="Normal 10 8 6" xfId="5228"/>
    <cellStyle name="Normal 10 8 6 2" xfId="5229"/>
    <cellStyle name="Normal 10 8 7" xfId="5230"/>
    <cellStyle name="Normal 10 8 7 2" xfId="5231"/>
    <cellStyle name="Normal 10 8 8" xfId="5232"/>
    <cellStyle name="Normal 10 9" xfId="5233"/>
    <cellStyle name="Normal 10 9 2" xfId="5234"/>
    <cellStyle name="Normal 10 9 3" xfId="5235"/>
    <cellStyle name="Normal 100" xfId="5236"/>
    <cellStyle name="Normal 101" xfId="5237"/>
    <cellStyle name="Normal 102" xfId="5238"/>
    <cellStyle name="Normal 103" xfId="5239"/>
    <cellStyle name="Normal 104" xfId="5240"/>
    <cellStyle name="Normal 105" xfId="5241"/>
    <cellStyle name="Normal 106" xfId="5242"/>
    <cellStyle name="Normal 107" xfId="5243"/>
    <cellStyle name="Normal 108" xfId="5244"/>
    <cellStyle name="Normal 109" xfId="5245"/>
    <cellStyle name="Normal 11" xfId="5246"/>
    <cellStyle name="Normal 11 2" xfId="5247"/>
    <cellStyle name="Normal 11 2 2" xfId="5248"/>
    <cellStyle name="Normal 11 2 3" xfId="5249"/>
    <cellStyle name="Normal 11 2 4" xfId="5250"/>
    <cellStyle name="Normal 11 3" xfId="5251"/>
    <cellStyle name="Normal 11 3 2" xfId="5252"/>
    <cellStyle name="Normal 11 3 3" xfId="5253"/>
    <cellStyle name="Normal 11 3 4" xfId="5254"/>
    <cellStyle name="Normal 11 4" xfId="5255"/>
    <cellStyle name="Normal 11 4 2" xfId="5256"/>
    <cellStyle name="Normal 11 4 3" xfId="5257"/>
    <cellStyle name="Normal 11 5" xfId="5258"/>
    <cellStyle name="Normal 11 5 2" xfId="5259"/>
    <cellStyle name="Normal 11 5 3" xfId="5260"/>
    <cellStyle name="Normal 11 6" xfId="5261"/>
    <cellStyle name="Normal 110" xfId="5262"/>
    <cellStyle name="Normal 111" xfId="5263"/>
    <cellStyle name="Normal 112" xfId="5264"/>
    <cellStyle name="Normal 113" xfId="5265"/>
    <cellStyle name="Normal 114" xfId="5266"/>
    <cellStyle name="Normal 115" xfId="5267"/>
    <cellStyle name="Normal 116" xfId="5268"/>
    <cellStyle name="Normal 117" xfId="5269"/>
    <cellStyle name="Normal 118" xfId="5270"/>
    <cellStyle name="Normal 119" xfId="5271"/>
    <cellStyle name="Normal 119 2" xfId="5272"/>
    <cellStyle name="Normal 119 2 2" xfId="5273"/>
    <cellStyle name="Normal 119 2 2 2" xfId="5274"/>
    <cellStyle name="Normal 119 2 3" xfId="5275"/>
    <cellStyle name="Normal 119 2 4" xfId="5276"/>
    <cellStyle name="Normal 119 3" xfId="5277"/>
    <cellStyle name="Normal 119 3 2" xfId="5278"/>
    <cellStyle name="Normal 119 3 2 2" xfId="5279"/>
    <cellStyle name="Normal 119 3 3" xfId="5280"/>
    <cellStyle name="Normal 119 4" xfId="5281"/>
    <cellStyle name="Normal 119 4 2" xfId="5282"/>
    <cellStyle name="Normal 119 5" xfId="5283"/>
    <cellStyle name="Normal 12" xfId="5284"/>
    <cellStyle name="Normal 12 2" xfId="5285"/>
    <cellStyle name="Normal 12 2 2" xfId="5286"/>
    <cellStyle name="Normal 12 2 3" xfId="5287"/>
    <cellStyle name="Normal 12 2 4" xfId="5288"/>
    <cellStyle name="Normal 12 3" xfId="5289"/>
    <cellStyle name="Normal 12 3 2" xfId="5290"/>
    <cellStyle name="Normal 12 3 3" xfId="5291"/>
    <cellStyle name="Normal 12 3 4" xfId="5292"/>
    <cellStyle name="Normal 12 4" xfId="5293"/>
    <cellStyle name="Normal 12 4 2" xfId="5294"/>
    <cellStyle name="Normal 12 4 3" xfId="5295"/>
    <cellStyle name="Normal 12 5" xfId="5296"/>
    <cellStyle name="Normal 12 5 2" xfId="5297"/>
    <cellStyle name="Normal 12 5 3" xfId="5298"/>
    <cellStyle name="Normal 12 6" xfId="5299"/>
    <cellStyle name="Normal 12 6 2" xfId="5300"/>
    <cellStyle name="Normal 12 6 3" xfId="5301"/>
    <cellStyle name="Normal 12 7" xfId="5302"/>
    <cellStyle name="Normal 12 8" xfId="5303"/>
    <cellStyle name="Normal 12 9" xfId="5304"/>
    <cellStyle name="Normal 120" xfId="5305"/>
    <cellStyle name="Normal 120 2" xfId="5306"/>
    <cellStyle name="Normal 120 2 2" xfId="5307"/>
    <cellStyle name="Normal 120 2 2 2" xfId="5308"/>
    <cellStyle name="Normal 120 2 3" xfId="5309"/>
    <cellStyle name="Normal 120 2 4" xfId="5310"/>
    <cellStyle name="Normal 120 3" xfId="5311"/>
    <cellStyle name="Normal 121" xfId="5312"/>
    <cellStyle name="Normal 121 2" xfId="5313"/>
    <cellStyle name="Normal 121 2 2" xfId="5314"/>
    <cellStyle name="Normal 121 2 3" xfId="5315"/>
    <cellStyle name="Normal 121 3" xfId="5316"/>
    <cellStyle name="Normal 121 4" xfId="5317"/>
    <cellStyle name="Normal 122" xfId="5318"/>
    <cellStyle name="Normal 122 2" xfId="5319"/>
    <cellStyle name="Normal 122 2 2" xfId="5320"/>
    <cellStyle name="Normal 122 2 3" xfId="5321"/>
    <cellStyle name="Normal 122 3" xfId="5322"/>
    <cellStyle name="Normal 122 4" xfId="5323"/>
    <cellStyle name="Normal 123" xfId="5324"/>
    <cellStyle name="Normal 124" xfId="5325"/>
    <cellStyle name="Normal 125" xfId="5326"/>
    <cellStyle name="Normal 126" xfId="5327"/>
    <cellStyle name="Normal 127" xfId="5328"/>
    <cellStyle name="Normal 127 2" xfId="5329"/>
    <cellStyle name="Normal 127 2 2" xfId="5330"/>
    <cellStyle name="Normal 127 2 3" xfId="5331"/>
    <cellStyle name="Normal 127 3" xfId="5332"/>
    <cellStyle name="Normal 127 4" xfId="5333"/>
    <cellStyle name="Normal 128" xfId="5334"/>
    <cellStyle name="Normal 128 2" xfId="5335"/>
    <cellStyle name="Normal 128 2 2" xfId="5336"/>
    <cellStyle name="Normal 128 2 3" xfId="5337"/>
    <cellStyle name="Normal 128 3" xfId="5338"/>
    <cellStyle name="Normal 128 4" xfId="5339"/>
    <cellStyle name="Normal 129" xfId="5340"/>
    <cellStyle name="Normal 129 2" xfId="5341"/>
    <cellStyle name="Normal 129 2 2" xfId="5342"/>
    <cellStyle name="Normal 129 2 3" xfId="5343"/>
    <cellStyle name="Normal 129 3" xfId="5344"/>
    <cellStyle name="Normal 129 4" xfId="5345"/>
    <cellStyle name="Normal 13" xfId="5346"/>
    <cellStyle name="Normal 13 10" xfId="5347"/>
    <cellStyle name="Normal 13 10 2" xfId="5348"/>
    <cellStyle name="Normal 13 10 2 2" xfId="5349"/>
    <cellStyle name="Normal 13 10 3" xfId="5350"/>
    <cellStyle name="Normal 13 11" xfId="5351"/>
    <cellStyle name="Normal 13 11 2" xfId="5352"/>
    <cellStyle name="Normal 13 11 2 2" xfId="5353"/>
    <cellStyle name="Normal 13 11 3" xfId="5354"/>
    <cellStyle name="Normal 13 12" xfId="5355"/>
    <cellStyle name="Normal 13 12 2" xfId="5356"/>
    <cellStyle name="Normal 13 13" xfId="5357"/>
    <cellStyle name="Normal 13 13 2" xfId="5358"/>
    <cellStyle name="Normal 13 14" xfId="5359"/>
    <cellStyle name="Normal 13 2" xfId="5360"/>
    <cellStyle name="Normal 13 2 10" xfId="5361"/>
    <cellStyle name="Normal 13 2 10 2" xfId="5362"/>
    <cellStyle name="Normal 13 2 10 2 2" xfId="5363"/>
    <cellStyle name="Normal 13 2 10 3" xfId="5364"/>
    <cellStyle name="Normal 13 2 11" xfId="5365"/>
    <cellStyle name="Normal 13 2 11 2" xfId="5366"/>
    <cellStyle name="Normal 13 2 12" xfId="5367"/>
    <cellStyle name="Normal 13 2 12 2" xfId="5368"/>
    <cellStyle name="Normal 13 2 13" xfId="5369"/>
    <cellStyle name="Normal 13 2 2" xfId="5370"/>
    <cellStyle name="Normal 13 2 2 10" xfId="5371"/>
    <cellStyle name="Normal 13 2 2 10 2" xfId="5372"/>
    <cellStyle name="Normal 13 2 2 11" xfId="5373"/>
    <cellStyle name="Normal 13 2 2 11 2" xfId="5374"/>
    <cellStyle name="Normal 13 2 2 12" xfId="5375"/>
    <cellStyle name="Normal 13 2 2 2" xfId="5376"/>
    <cellStyle name="Normal 13 2 2 2 2" xfId="5377"/>
    <cellStyle name="Normal 13 2 2 2 2 2" xfId="5378"/>
    <cellStyle name="Normal 13 2 2 2 2 2 2" xfId="5379"/>
    <cellStyle name="Normal 13 2 2 2 2 2 2 2" xfId="5380"/>
    <cellStyle name="Normal 13 2 2 2 2 2 3" xfId="5381"/>
    <cellStyle name="Normal 13 2 2 2 2 3" xfId="5382"/>
    <cellStyle name="Normal 13 2 2 2 2 3 2" xfId="5383"/>
    <cellStyle name="Normal 13 2 2 2 2 3 2 2" xfId="5384"/>
    <cellStyle name="Normal 13 2 2 2 2 3 3" xfId="5385"/>
    <cellStyle name="Normal 13 2 2 2 2 4" xfId="5386"/>
    <cellStyle name="Normal 13 2 2 2 2 4 2" xfId="5387"/>
    <cellStyle name="Normal 13 2 2 2 2 4 2 2" xfId="5388"/>
    <cellStyle name="Normal 13 2 2 2 2 4 3" xfId="5389"/>
    <cellStyle name="Normal 13 2 2 2 2 5" xfId="5390"/>
    <cellStyle name="Normal 13 2 2 2 2 5 2" xfId="5391"/>
    <cellStyle name="Normal 13 2 2 2 2 6" xfId="5392"/>
    <cellStyle name="Normal 13 2 2 2 2 6 2" xfId="5393"/>
    <cellStyle name="Normal 13 2 2 2 2 7" xfId="5394"/>
    <cellStyle name="Normal 13 2 2 2 3" xfId="5395"/>
    <cellStyle name="Normal 13 2 2 2 3 2" xfId="5396"/>
    <cellStyle name="Normal 13 2 2 2 3 2 2" xfId="5397"/>
    <cellStyle name="Normal 13 2 2 2 3 2 2 2" xfId="5398"/>
    <cellStyle name="Normal 13 2 2 2 3 2 3" xfId="5399"/>
    <cellStyle name="Normal 13 2 2 2 3 3" xfId="5400"/>
    <cellStyle name="Normal 13 2 2 2 3 3 2" xfId="5401"/>
    <cellStyle name="Normal 13 2 2 2 3 4" xfId="5402"/>
    <cellStyle name="Normal 13 2 2 2 4" xfId="5403"/>
    <cellStyle name="Normal 13 2 2 2 4 2" xfId="5404"/>
    <cellStyle name="Normal 13 2 2 2 4 2 2" xfId="5405"/>
    <cellStyle name="Normal 13 2 2 2 4 3" xfId="5406"/>
    <cellStyle name="Normal 13 2 2 2 5" xfId="5407"/>
    <cellStyle name="Normal 13 2 2 2 5 2" xfId="5408"/>
    <cellStyle name="Normal 13 2 2 2 5 2 2" xfId="5409"/>
    <cellStyle name="Normal 13 2 2 2 5 3" xfId="5410"/>
    <cellStyle name="Normal 13 2 2 2 6" xfId="5411"/>
    <cellStyle name="Normal 13 2 2 2 6 2" xfId="5412"/>
    <cellStyle name="Normal 13 2 2 2 6 2 2" xfId="5413"/>
    <cellStyle name="Normal 13 2 2 2 6 3" xfId="5414"/>
    <cellStyle name="Normal 13 2 2 2 7" xfId="5415"/>
    <cellStyle name="Normal 13 2 2 2 7 2" xfId="5416"/>
    <cellStyle name="Normal 13 2 2 2 8" xfId="5417"/>
    <cellStyle name="Normal 13 2 2 2 8 2" xfId="5418"/>
    <cellStyle name="Normal 13 2 2 2 9" xfId="5419"/>
    <cellStyle name="Normal 13 2 2 3" xfId="5420"/>
    <cellStyle name="Normal 13 2 2 3 2" xfId="5421"/>
    <cellStyle name="Normal 13 2 2 3 2 2" xfId="5422"/>
    <cellStyle name="Normal 13 2 2 3 2 2 2" xfId="5423"/>
    <cellStyle name="Normal 13 2 2 3 2 2 2 2" xfId="5424"/>
    <cellStyle name="Normal 13 2 2 3 2 2 3" xfId="5425"/>
    <cellStyle name="Normal 13 2 2 3 2 3" xfId="5426"/>
    <cellStyle name="Normal 13 2 2 3 2 3 2" xfId="5427"/>
    <cellStyle name="Normal 13 2 2 3 2 3 2 2" xfId="5428"/>
    <cellStyle name="Normal 13 2 2 3 2 3 3" xfId="5429"/>
    <cellStyle name="Normal 13 2 2 3 2 4" xfId="5430"/>
    <cellStyle name="Normal 13 2 2 3 2 4 2" xfId="5431"/>
    <cellStyle name="Normal 13 2 2 3 2 5" xfId="5432"/>
    <cellStyle name="Normal 13 2 2 3 3" xfId="5433"/>
    <cellStyle name="Normal 13 2 2 3 3 2" xfId="5434"/>
    <cellStyle name="Normal 13 2 2 3 3 2 2" xfId="5435"/>
    <cellStyle name="Normal 13 2 2 3 3 2 2 2" xfId="5436"/>
    <cellStyle name="Normal 13 2 2 3 3 2 3" xfId="5437"/>
    <cellStyle name="Normal 13 2 2 3 3 3" xfId="5438"/>
    <cellStyle name="Normal 13 2 2 3 3 3 2" xfId="5439"/>
    <cellStyle name="Normal 13 2 2 3 3 4" xfId="5440"/>
    <cellStyle name="Normal 13 2 2 3 4" xfId="5441"/>
    <cellStyle name="Normal 13 2 2 3 4 2" xfId="5442"/>
    <cellStyle name="Normal 13 2 2 3 4 2 2" xfId="5443"/>
    <cellStyle name="Normal 13 2 2 3 4 3" xfId="5444"/>
    <cellStyle name="Normal 13 2 2 3 5" xfId="5445"/>
    <cellStyle name="Normal 13 2 2 3 5 2" xfId="5446"/>
    <cellStyle name="Normal 13 2 2 3 5 2 2" xfId="5447"/>
    <cellStyle name="Normal 13 2 2 3 5 3" xfId="5448"/>
    <cellStyle name="Normal 13 2 2 3 6" xfId="5449"/>
    <cellStyle name="Normal 13 2 2 3 6 2" xfId="5450"/>
    <cellStyle name="Normal 13 2 2 3 6 2 2" xfId="5451"/>
    <cellStyle name="Normal 13 2 2 3 6 3" xfId="5452"/>
    <cellStyle name="Normal 13 2 2 3 7" xfId="5453"/>
    <cellStyle name="Normal 13 2 2 3 7 2" xfId="5454"/>
    <cellStyle name="Normal 13 2 2 3 8" xfId="5455"/>
    <cellStyle name="Normal 13 2 2 3 8 2" xfId="5456"/>
    <cellStyle name="Normal 13 2 2 3 9" xfId="5457"/>
    <cellStyle name="Normal 13 2 2 4" xfId="5458"/>
    <cellStyle name="Normal 13 2 2 4 2" xfId="5459"/>
    <cellStyle name="Normal 13 2 2 4 2 2" xfId="5460"/>
    <cellStyle name="Normal 13 2 2 4 2 2 2" xfId="5461"/>
    <cellStyle name="Normal 13 2 2 4 2 3" xfId="5462"/>
    <cellStyle name="Normal 13 2 2 4 3" xfId="5463"/>
    <cellStyle name="Normal 13 2 2 4 3 2" xfId="5464"/>
    <cellStyle name="Normal 13 2 2 4 3 2 2" xfId="5465"/>
    <cellStyle name="Normal 13 2 2 4 3 3" xfId="5466"/>
    <cellStyle name="Normal 13 2 2 4 4" xfId="5467"/>
    <cellStyle name="Normal 13 2 2 4 4 2" xfId="5468"/>
    <cellStyle name="Normal 13 2 2 4 5" xfId="5469"/>
    <cellStyle name="Normal 13 2 2 5" xfId="5470"/>
    <cellStyle name="Normal 13 2 2 5 2" xfId="5471"/>
    <cellStyle name="Normal 13 2 2 5 2 2" xfId="5472"/>
    <cellStyle name="Normal 13 2 2 5 2 2 2" xfId="5473"/>
    <cellStyle name="Normal 13 2 2 5 2 3" xfId="5474"/>
    <cellStyle name="Normal 13 2 2 5 3" xfId="5475"/>
    <cellStyle name="Normal 13 2 2 5 3 2" xfId="5476"/>
    <cellStyle name="Normal 13 2 2 5 4" xfId="5477"/>
    <cellStyle name="Normal 13 2 2 6" xfId="5478"/>
    <cellStyle name="Normal 13 2 2 6 2" xfId="5479"/>
    <cellStyle name="Normal 13 2 2 6 2 2" xfId="5480"/>
    <cellStyle name="Normal 13 2 2 6 3" xfId="5481"/>
    <cellStyle name="Normal 13 2 2 7" xfId="5482"/>
    <cellStyle name="Normal 13 2 2 7 2" xfId="5483"/>
    <cellStyle name="Normal 13 2 2 7 2 2" xfId="5484"/>
    <cellStyle name="Normal 13 2 2 7 3" xfId="5485"/>
    <cellStyle name="Normal 13 2 2 8" xfId="5486"/>
    <cellStyle name="Normal 13 2 2 8 2" xfId="5487"/>
    <cellStyle name="Normal 13 2 2 8 2 2" xfId="5488"/>
    <cellStyle name="Normal 13 2 2 8 3" xfId="5489"/>
    <cellStyle name="Normal 13 2 2 9" xfId="5490"/>
    <cellStyle name="Normal 13 2 2 9 2" xfId="5491"/>
    <cellStyle name="Normal 13 2 2 9 2 2" xfId="5492"/>
    <cellStyle name="Normal 13 2 2 9 3" xfId="5493"/>
    <cellStyle name="Normal 13 2 3" xfId="5494"/>
    <cellStyle name="Normal 13 2 3 10" xfId="5495"/>
    <cellStyle name="Normal 13 2 3 2" xfId="5496"/>
    <cellStyle name="Normal 13 2 3 2 2" xfId="5497"/>
    <cellStyle name="Normal 13 2 3 2 2 2" xfId="5498"/>
    <cellStyle name="Normal 13 2 3 2 2 2 2" xfId="5499"/>
    <cellStyle name="Normal 13 2 3 2 2 2 2 2" xfId="5500"/>
    <cellStyle name="Normal 13 2 3 2 2 2 3" xfId="5501"/>
    <cellStyle name="Normal 13 2 3 2 2 3" xfId="5502"/>
    <cellStyle name="Normal 13 2 3 2 2 3 2" xfId="5503"/>
    <cellStyle name="Normal 13 2 3 2 2 4" xfId="5504"/>
    <cellStyle name="Normal 13 2 3 2 2 4 2" xfId="5505"/>
    <cellStyle name="Normal 13 2 3 2 2 5" xfId="5506"/>
    <cellStyle name="Normal 13 2 3 2 3" xfId="5507"/>
    <cellStyle name="Normal 13 2 3 2 3 2" xfId="5508"/>
    <cellStyle name="Normal 13 2 3 2 3 2 2" xfId="5509"/>
    <cellStyle name="Normal 13 2 3 2 3 3" xfId="5510"/>
    <cellStyle name="Normal 13 2 3 2 4" xfId="5511"/>
    <cellStyle name="Normal 13 2 3 2 4 2" xfId="5512"/>
    <cellStyle name="Normal 13 2 3 2 4 2 2" xfId="5513"/>
    <cellStyle name="Normal 13 2 3 2 4 3" xfId="5514"/>
    <cellStyle name="Normal 13 2 3 2 5" xfId="5515"/>
    <cellStyle name="Normal 13 2 3 2 5 2" xfId="5516"/>
    <cellStyle name="Normal 13 2 3 2 6" xfId="5517"/>
    <cellStyle name="Normal 13 2 3 2 6 2" xfId="5518"/>
    <cellStyle name="Normal 13 2 3 2 7" xfId="5519"/>
    <cellStyle name="Normal 13 2 3 3" xfId="5520"/>
    <cellStyle name="Normal 13 2 3 3 2" xfId="5521"/>
    <cellStyle name="Normal 13 2 3 3 2 2" xfId="5522"/>
    <cellStyle name="Normal 13 2 3 3 2 2 2" xfId="5523"/>
    <cellStyle name="Normal 13 2 3 3 2 3" xfId="5524"/>
    <cellStyle name="Normal 13 2 3 3 3" xfId="5525"/>
    <cellStyle name="Normal 13 2 3 3 3 2" xfId="5526"/>
    <cellStyle name="Normal 13 2 3 3 3 2 2" xfId="5527"/>
    <cellStyle name="Normal 13 2 3 3 3 3" xfId="5528"/>
    <cellStyle name="Normal 13 2 3 3 4" xfId="5529"/>
    <cellStyle name="Normal 13 2 3 3 4 2" xfId="5530"/>
    <cellStyle name="Normal 13 2 3 3 5" xfId="5531"/>
    <cellStyle name="Normal 13 2 3 3 5 2" xfId="5532"/>
    <cellStyle name="Normal 13 2 3 3 6" xfId="5533"/>
    <cellStyle name="Normal 13 2 3 4" xfId="5534"/>
    <cellStyle name="Normal 13 2 3 4 2" xfId="5535"/>
    <cellStyle name="Normal 13 2 3 4 2 2" xfId="5536"/>
    <cellStyle name="Normal 13 2 3 4 3" xfId="5537"/>
    <cellStyle name="Normal 13 2 3 5" xfId="5538"/>
    <cellStyle name="Normal 13 2 3 5 2" xfId="5539"/>
    <cellStyle name="Normal 13 2 3 5 2 2" xfId="5540"/>
    <cellStyle name="Normal 13 2 3 5 3" xfId="5541"/>
    <cellStyle name="Normal 13 2 3 6" xfId="5542"/>
    <cellStyle name="Normal 13 2 3 6 2" xfId="5543"/>
    <cellStyle name="Normal 13 2 3 6 2 2" xfId="5544"/>
    <cellStyle name="Normal 13 2 3 6 3" xfId="5545"/>
    <cellStyle name="Normal 13 2 3 7" xfId="5546"/>
    <cellStyle name="Normal 13 2 3 7 2" xfId="5547"/>
    <cellStyle name="Normal 13 2 3 7 2 2" xfId="5548"/>
    <cellStyle name="Normal 13 2 3 7 3" xfId="5549"/>
    <cellStyle name="Normal 13 2 3 8" xfId="5550"/>
    <cellStyle name="Normal 13 2 3 8 2" xfId="5551"/>
    <cellStyle name="Normal 13 2 3 9" xfId="5552"/>
    <cellStyle name="Normal 13 2 3 9 2" xfId="5553"/>
    <cellStyle name="Normal 13 2 4" xfId="5554"/>
    <cellStyle name="Normal 13 2 4 2" xfId="5555"/>
    <cellStyle name="Normal 13 2 4 2 2" xfId="5556"/>
    <cellStyle name="Normal 13 2 4 2 2 2" xfId="5557"/>
    <cellStyle name="Normal 13 2 4 2 2 2 2" xfId="5558"/>
    <cellStyle name="Normal 13 2 4 2 2 3" xfId="5559"/>
    <cellStyle name="Normal 13 2 4 2 3" xfId="5560"/>
    <cellStyle name="Normal 13 2 4 2 3 2" xfId="5561"/>
    <cellStyle name="Normal 13 2 4 2 3 2 2" xfId="5562"/>
    <cellStyle name="Normal 13 2 4 2 3 3" xfId="5563"/>
    <cellStyle name="Normal 13 2 4 2 4" xfId="5564"/>
    <cellStyle name="Normal 13 2 4 2 4 2" xfId="5565"/>
    <cellStyle name="Normal 13 2 4 2 5" xfId="5566"/>
    <cellStyle name="Normal 13 2 4 3" xfId="5567"/>
    <cellStyle name="Normal 13 2 4 3 2" xfId="5568"/>
    <cellStyle name="Normal 13 2 4 3 2 2" xfId="5569"/>
    <cellStyle name="Normal 13 2 4 3 2 2 2" xfId="5570"/>
    <cellStyle name="Normal 13 2 4 3 2 3" xfId="5571"/>
    <cellStyle name="Normal 13 2 4 3 3" xfId="5572"/>
    <cellStyle name="Normal 13 2 4 3 3 2" xfId="5573"/>
    <cellStyle name="Normal 13 2 4 3 4" xfId="5574"/>
    <cellStyle name="Normal 13 2 4 4" xfId="5575"/>
    <cellStyle name="Normal 13 2 4 4 2" xfId="5576"/>
    <cellStyle name="Normal 13 2 4 4 2 2" xfId="5577"/>
    <cellStyle name="Normal 13 2 4 4 3" xfId="5578"/>
    <cellStyle name="Normal 13 2 4 5" xfId="5579"/>
    <cellStyle name="Normal 13 2 4 5 2" xfId="5580"/>
    <cellStyle name="Normal 13 2 4 5 2 2" xfId="5581"/>
    <cellStyle name="Normal 13 2 4 5 3" xfId="5582"/>
    <cellStyle name="Normal 13 2 4 6" xfId="5583"/>
    <cellStyle name="Normal 13 2 4 7" xfId="5584"/>
    <cellStyle name="Normal 13 2 4 7 2" xfId="5585"/>
    <cellStyle name="Normal 13 2 4 8" xfId="5586"/>
    <cellStyle name="Normal 13 2 5" xfId="5587"/>
    <cellStyle name="Normal 13 2 5 2" xfId="5588"/>
    <cellStyle name="Normal 13 2 5 2 2" xfId="5589"/>
    <cellStyle name="Normal 13 2 5 2 2 2" xfId="5590"/>
    <cellStyle name="Normal 13 2 5 2 2 2 2" xfId="5591"/>
    <cellStyle name="Normal 13 2 5 2 2 3" xfId="5592"/>
    <cellStyle name="Normal 13 2 5 2 3" xfId="5593"/>
    <cellStyle name="Normal 13 2 5 2 3 2" xfId="5594"/>
    <cellStyle name="Normal 13 2 5 2 4" xfId="5595"/>
    <cellStyle name="Normal 13 2 5 2 4 2" xfId="5596"/>
    <cellStyle name="Normal 13 2 5 2 5" xfId="5597"/>
    <cellStyle name="Normal 13 2 5 3" xfId="5598"/>
    <cellStyle name="Normal 13 2 5 3 2" xfId="5599"/>
    <cellStyle name="Normal 13 2 5 3 2 2" xfId="5600"/>
    <cellStyle name="Normal 13 2 5 3 3" xfId="5601"/>
    <cellStyle name="Normal 13 2 5 4" xfId="5602"/>
    <cellStyle name="Normal 13 2 5 4 2" xfId="5603"/>
    <cellStyle name="Normal 13 2 5 4 2 2" xfId="5604"/>
    <cellStyle name="Normal 13 2 5 4 3" xfId="5605"/>
    <cellStyle name="Normal 13 2 5 5" xfId="5606"/>
    <cellStyle name="Normal 13 2 5 5 2" xfId="5607"/>
    <cellStyle name="Normal 13 2 5 6" xfId="5608"/>
    <cellStyle name="Normal 13 2 5 6 2" xfId="5609"/>
    <cellStyle name="Normal 13 2 5 7" xfId="5610"/>
    <cellStyle name="Normal 13 2 6" xfId="5611"/>
    <cellStyle name="Normal 13 2 6 2" xfId="5612"/>
    <cellStyle name="Normal 13 2 6 2 2" xfId="5613"/>
    <cellStyle name="Normal 13 2 6 2 2 2" xfId="5614"/>
    <cellStyle name="Normal 13 2 6 2 3" xfId="5615"/>
    <cellStyle name="Normal 13 2 6 3" xfId="5616"/>
    <cellStyle name="Normal 13 2 6 3 2" xfId="5617"/>
    <cellStyle name="Normal 13 2 6 3 2 2" xfId="5618"/>
    <cellStyle name="Normal 13 2 6 3 3" xfId="5619"/>
    <cellStyle name="Normal 13 2 6 4" xfId="5620"/>
    <cellStyle name="Normal 13 2 6 4 2" xfId="5621"/>
    <cellStyle name="Normal 13 2 6 5" xfId="5622"/>
    <cellStyle name="Normal 13 2 6 5 2" xfId="5623"/>
    <cellStyle name="Normal 13 2 6 6" xfId="5624"/>
    <cellStyle name="Normal 13 2 7" xfId="5625"/>
    <cellStyle name="Normal 13 2 7 2" xfId="5626"/>
    <cellStyle name="Normal 13 2 7 2 2" xfId="5627"/>
    <cellStyle name="Normal 13 2 7 3" xfId="5628"/>
    <cellStyle name="Normal 13 2 8" xfId="5629"/>
    <cellStyle name="Normal 13 2 8 2" xfId="5630"/>
    <cellStyle name="Normal 13 2 8 2 2" xfId="5631"/>
    <cellStyle name="Normal 13 2 8 3" xfId="5632"/>
    <cellStyle name="Normal 13 2 9" xfId="5633"/>
    <cellStyle name="Normal 13 2 9 2" xfId="5634"/>
    <cellStyle name="Normal 13 2 9 2 2" xfId="5635"/>
    <cellStyle name="Normal 13 2 9 3" xfId="5636"/>
    <cellStyle name="Normal 13 3" xfId="5637"/>
    <cellStyle name="Normal 13 3 10" xfId="5638"/>
    <cellStyle name="Normal 13 3 10 2" xfId="5639"/>
    <cellStyle name="Normal 13 3 11" xfId="5640"/>
    <cellStyle name="Normal 13 3 11 2" xfId="5641"/>
    <cellStyle name="Normal 13 3 12" xfId="5642"/>
    <cellStyle name="Normal 13 3 2" xfId="5643"/>
    <cellStyle name="Normal 13 3 2 2" xfId="5644"/>
    <cellStyle name="Normal 13 3 2 2 2" xfId="5645"/>
    <cellStyle name="Normal 13 3 2 2 2 2" xfId="5646"/>
    <cellStyle name="Normal 13 3 2 2 2 2 2" xfId="5647"/>
    <cellStyle name="Normal 13 3 2 2 2 3" xfId="5648"/>
    <cellStyle name="Normal 13 3 2 2 3" xfId="5649"/>
    <cellStyle name="Normal 13 3 2 2 3 2" xfId="5650"/>
    <cellStyle name="Normal 13 3 2 2 3 2 2" xfId="5651"/>
    <cellStyle name="Normal 13 3 2 2 3 3" xfId="5652"/>
    <cellStyle name="Normal 13 3 2 2 4" xfId="5653"/>
    <cellStyle name="Normal 13 3 2 2 4 2" xfId="5654"/>
    <cellStyle name="Normal 13 3 2 2 4 2 2" xfId="5655"/>
    <cellStyle name="Normal 13 3 2 2 4 3" xfId="5656"/>
    <cellStyle name="Normal 13 3 2 2 5" xfId="5657"/>
    <cellStyle name="Normal 13 3 2 2 5 2" xfId="5658"/>
    <cellStyle name="Normal 13 3 2 2 6" xfId="5659"/>
    <cellStyle name="Normal 13 3 2 2 6 2" xfId="5660"/>
    <cellStyle name="Normal 13 3 2 2 7" xfId="5661"/>
    <cellStyle name="Normal 13 3 2 3" xfId="5662"/>
    <cellStyle name="Normal 13 3 2 3 2" xfId="5663"/>
    <cellStyle name="Normal 13 3 2 3 2 2" xfId="5664"/>
    <cellStyle name="Normal 13 3 2 3 2 2 2" xfId="5665"/>
    <cellStyle name="Normal 13 3 2 3 2 3" xfId="5666"/>
    <cellStyle name="Normal 13 3 2 3 3" xfId="5667"/>
    <cellStyle name="Normal 13 3 2 3 3 2" xfId="5668"/>
    <cellStyle name="Normal 13 3 2 3 4" xfId="5669"/>
    <cellStyle name="Normal 13 3 2 4" xfId="5670"/>
    <cellStyle name="Normal 13 3 2 4 2" xfId="5671"/>
    <cellStyle name="Normal 13 3 2 4 2 2" xfId="5672"/>
    <cellStyle name="Normal 13 3 2 4 3" xfId="5673"/>
    <cellStyle name="Normal 13 3 2 5" xfId="5674"/>
    <cellStyle name="Normal 13 3 2 5 2" xfId="5675"/>
    <cellStyle name="Normal 13 3 2 5 2 2" xfId="5676"/>
    <cellStyle name="Normal 13 3 2 5 3" xfId="5677"/>
    <cellStyle name="Normal 13 3 2 6" xfId="5678"/>
    <cellStyle name="Normal 13 3 2 6 2" xfId="5679"/>
    <cellStyle name="Normal 13 3 2 6 2 2" xfId="5680"/>
    <cellStyle name="Normal 13 3 2 6 3" xfId="5681"/>
    <cellStyle name="Normal 13 3 2 7" xfId="5682"/>
    <cellStyle name="Normal 13 3 2 7 2" xfId="5683"/>
    <cellStyle name="Normal 13 3 2 8" xfId="5684"/>
    <cellStyle name="Normal 13 3 2 8 2" xfId="5685"/>
    <cellStyle name="Normal 13 3 2 9" xfId="5686"/>
    <cellStyle name="Normal 13 3 3" xfId="5687"/>
    <cellStyle name="Normal 13 3 3 2" xfId="5688"/>
    <cellStyle name="Normal 13 3 3 2 2" xfId="5689"/>
    <cellStyle name="Normal 13 3 3 2 2 2" xfId="5690"/>
    <cellStyle name="Normal 13 3 3 2 2 2 2" xfId="5691"/>
    <cellStyle name="Normal 13 3 3 2 2 3" xfId="5692"/>
    <cellStyle name="Normal 13 3 3 2 3" xfId="5693"/>
    <cellStyle name="Normal 13 3 3 2 3 2" xfId="5694"/>
    <cellStyle name="Normal 13 3 3 2 3 2 2" xfId="5695"/>
    <cellStyle name="Normal 13 3 3 2 3 3" xfId="5696"/>
    <cellStyle name="Normal 13 3 3 2 4" xfId="5697"/>
    <cellStyle name="Normal 13 3 3 2 4 2" xfId="5698"/>
    <cellStyle name="Normal 13 3 3 2 5" xfId="5699"/>
    <cellStyle name="Normal 13 3 3 3" xfId="5700"/>
    <cellStyle name="Normal 13 3 3 3 2" xfId="5701"/>
    <cellStyle name="Normal 13 3 3 3 2 2" xfId="5702"/>
    <cellStyle name="Normal 13 3 3 3 2 2 2" xfId="5703"/>
    <cellStyle name="Normal 13 3 3 3 2 3" xfId="5704"/>
    <cellStyle name="Normal 13 3 3 3 3" xfId="5705"/>
    <cellStyle name="Normal 13 3 3 3 3 2" xfId="5706"/>
    <cellStyle name="Normal 13 3 3 3 4" xfId="5707"/>
    <cellStyle name="Normal 13 3 3 4" xfId="5708"/>
    <cellStyle name="Normal 13 3 3 4 2" xfId="5709"/>
    <cellStyle name="Normal 13 3 3 4 2 2" xfId="5710"/>
    <cellStyle name="Normal 13 3 3 4 3" xfId="5711"/>
    <cellStyle name="Normal 13 3 3 5" xfId="5712"/>
    <cellStyle name="Normal 13 3 3 5 2" xfId="5713"/>
    <cellStyle name="Normal 13 3 3 5 2 2" xfId="5714"/>
    <cellStyle name="Normal 13 3 3 5 3" xfId="5715"/>
    <cellStyle name="Normal 13 3 3 6" xfId="5716"/>
    <cellStyle name="Normal 13 3 3 6 2" xfId="5717"/>
    <cellStyle name="Normal 13 3 3 6 2 2" xfId="5718"/>
    <cellStyle name="Normal 13 3 3 6 3" xfId="5719"/>
    <cellStyle name="Normal 13 3 3 7" xfId="5720"/>
    <cellStyle name="Normal 13 3 3 7 2" xfId="5721"/>
    <cellStyle name="Normal 13 3 3 8" xfId="5722"/>
    <cellStyle name="Normal 13 3 3 8 2" xfId="5723"/>
    <cellStyle name="Normal 13 3 3 9" xfId="5724"/>
    <cellStyle name="Normal 13 3 4" xfId="5725"/>
    <cellStyle name="Normal 13 3 4 2" xfId="5726"/>
    <cellStyle name="Normal 13 3 4 2 2" xfId="5727"/>
    <cellStyle name="Normal 13 3 4 2 2 2" xfId="5728"/>
    <cellStyle name="Normal 13 3 4 2 3" xfId="5729"/>
    <cellStyle name="Normal 13 3 4 3" xfId="5730"/>
    <cellStyle name="Normal 13 3 4 3 2" xfId="5731"/>
    <cellStyle name="Normal 13 3 4 3 2 2" xfId="5732"/>
    <cellStyle name="Normal 13 3 4 3 3" xfId="5733"/>
    <cellStyle name="Normal 13 3 4 4" xfId="5734"/>
    <cellStyle name="Normal 13 3 4 4 2" xfId="5735"/>
    <cellStyle name="Normal 13 3 4 5" xfId="5736"/>
    <cellStyle name="Normal 13 3 5" xfId="5737"/>
    <cellStyle name="Normal 13 3 5 2" xfId="5738"/>
    <cellStyle name="Normal 13 3 5 2 2" xfId="5739"/>
    <cellStyle name="Normal 13 3 5 2 2 2" xfId="5740"/>
    <cellStyle name="Normal 13 3 5 2 3" xfId="5741"/>
    <cellStyle name="Normal 13 3 5 3" xfId="5742"/>
    <cellStyle name="Normal 13 3 5 3 2" xfId="5743"/>
    <cellStyle name="Normal 13 3 5 4" xfId="5744"/>
    <cellStyle name="Normal 13 3 6" xfId="5745"/>
    <cellStyle name="Normal 13 3 6 2" xfId="5746"/>
    <cellStyle name="Normal 13 3 6 2 2" xfId="5747"/>
    <cellStyle name="Normal 13 3 6 3" xfId="5748"/>
    <cellStyle name="Normal 13 3 7" xfId="5749"/>
    <cellStyle name="Normal 13 3 7 2" xfId="5750"/>
    <cellStyle name="Normal 13 3 7 2 2" xfId="5751"/>
    <cellStyle name="Normal 13 3 7 3" xfId="5752"/>
    <cellStyle name="Normal 13 3 8" xfId="5753"/>
    <cellStyle name="Normal 13 3 8 2" xfId="5754"/>
    <cellStyle name="Normal 13 3 8 2 2" xfId="5755"/>
    <cellStyle name="Normal 13 3 8 3" xfId="5756"/>
    <cellStyle name="Normal 13 3 9" xfId="5757"/>
    <cellStyle name="Normal 13 3 9 2" xfId="5758"/>
    <cellStyle name="Normal 13 3 9 2 2" xfId="5759"/>
    <cellStyle name="Normal 13 3 9 3" xfId="5760"/>
    <cellStyle name="Normal 13 4" xfId="5761"/>
    <cellStyle name="Normal 13 4 10" xfId="5762"/>
    <cellStyle name="Normal 13 4 2" xfId="5763"/>
    <cellStyle name="Normal 13 4 2 2" xfId="5764"/>
    <cellStyle name="Normal 13 4 2 2 2" xfId="5765"/>
    <cellStyle name="Normal 13 4 2 2 2 2" xfId="5766"/>
    <cellStyle name="Normal 13 4 2 2 2 2 2" xfId="5767"/>
    <cellStyle name="Normal 13 4 2 2 2 3" xfId="5768"/>
    <cellStyle name="Normal 13 4 2 2 3" xfId="5769"/>
    <cellStyle name="Normal 13 4 2 2 3 2" xfId="5770"/>
    <cellStyle name="Normal 13 4 2 2 4" xfId="5771"/>
    <cellStyle name="Normal 13 4 2 2 4 2" xfId="5772"/>
    <cellStyle name="Normal 13 4 2 2 5" xfId="5773"/>
    <cellStyle name="Normal 13 4 2 3" xfId="5774"/>
    <cellStyle name="Normal 13 4 2 3 2" xfId="5775"/>
    <cellStyle name="Normal 13 4 2 3 2 2" xfId="5776"/>
    <cellStyle name="Normal 13 4 2 3 3" xfId="5777"/>
    <cellStyle name="Normal 13 4 2 4" xfId="5778"/>
    <cellStyle name="Normal 13 4 2 4 2" xfId="5779"/>
    <cellStyle name="Normal 13 4 2 4 2 2" xfId="5780"/>
    <cellStyle name="Normal 13 4 2 4 3" xfId="5781"/>
    <cellStyle name="Normal 13 4 2 5" xfId="5782"/>
    <cellStyle name="Normal 13 4 2 5 2" xfId="5783"/>
    <cellStyle name="Normal 13 4 2 6" xfId="5784"/>
    <cellStyle name="Normal 13 4 2 6 2" xfId="5785"/>
    <cellStyle name="Normal 13 4 2 7" xfId="5786"/>
    <cellStyle name="Normal 13 4 3" xfId="5787"/>
    <cellStyle name="Normal 13 4 3 2" xfId="5788"/>
    <cellStyle name="Normal 13 4 3 2 2" xfId="5789"/>
    <cellStyle name="Normal 13 4 3 2 2 2" xfId="5790"/>
    <cellStyle name="Normal 13 4 3 2 3" xfId="5791"/>
    <cellStyle name="Normal 13 4 3 3" xfId="5792"/>
    <cellStyle name="Normal 13 4 3 3 2" xfId="5793"/>
    <cellStyle name="Normal 13 4 3 3 2 2" xfId="5794"/>
    <cellStyle name="Normal 13 4 3 3 3" xfId="5795"/>
    <cellStyle name="Normal 13 4 3 4" xfId="5796"/>
    <cellStyle name="Normal 13 4 3 4 2" xfId="5797"/>
    <cellStyle name="Normal 13 4 3 5" xfId="5798"/>
    <cellStyle name="Normal 13 4 3 5 2" xfId="5799"/>
    <cellStyle name="Normal 13 4 3 6" xfId="5800"/>
    <cellStyle name="Normal 13 4 4" xfId="5801"/>
    <cellStyle name="Normal 13 4 4 2" xfId="5802"/>
    <cellStyle name="Normal 13 4 4 2 2" xfId="5803"/>
    <cellStyle name="Normal 13 4 4 3" xfId="5804"/>
    <cellStyle name="Normal 13 4 5" xfId="5805"/>
    <cellStyle name="Normal 13 4 5 2" xfId="5806"/>
    <cellStyle name="Normal 13 4 5 2 2" xfId="5807"/>
    <cellStyle name="Normal 13 4 5 3" xfId="5808"/>
    <cellStyle name="Normal 13 4 6" xfId="5809"/>
    <cellStyle name="Normal 13 4 6 2" xfId="5810"/>
    <cellStyle name="Normal 13 4 6 2 2" xfId="5811"/>
    <cellStyle name="Normal 13 4 6 3" xfId="5812"/>
    <cellStyle name="Normal 13 4 7" xfId="5813"/>
    <cellStyle name="Normal 13 4 7 2" xfId="5814"/>
    <cellStyle name="Normal 13 4 7 2 2" xfId="5815"/>
    <cellStyle name="Normal 13 4 7 3" xfId="5816"/>
    <cellStyle name="Normal 13 4 8" xfId="5817"/>
    <cellStyle name="Normal 13 4 8 2" xfId="5818"/>
    <cellStyle name="Normal 13 4 9" xfId="5819"/>
    <cellStyle name="Normal 13 4 9 2" xfId="5820"/>
    <cellStyle name="Normal 13 5" xfId="5821"/>
    <cellStyle name="Normal 13 5 2" xfId="5822"/>
    <cellStyle name="Normal 13 5 2 2" xfId="5823"/>
    <cellStyle name="Normal 13 5 2 2 2" xfId="5824"/>
    <cellStyle name="Normal 13 5 2 2 2 2" xfId="5825"/>
    <cellStyle name="Normal 13 5 2 2 3" xfId="5826"/>
    <cellStyle name="Normal 13 5 2 3" xfId="5827"/>
    <cellStyle name="Normal 13 5 2 3 2" xfId="5828"/>
    <cellStyle name="Normal 13 5 2 3 2 2" xfId="5829"/>
    <cellStyle name="Normal 13 5 2 3 3" xfId="5830"/>
    <cellStyle name="Normal 13 5 2 4" xfId="5831"/>
    <cellStyle name="Normal 13 5 2 4 2" xfId="5832"/>
    <cellStyle name="Normal 13 5 2 5" xfId="5833"/>
    <cellStyle name="Normal 13 5 3" xfId="5834"/>
    <cellStyle name="Normal 13 5 3 2" xfId="5835"/>
    <cellStyle name="Normal 13 5 3 2 2" xfId="5836"/>
    <cellStyle name="Normal 13 5 3 2 2 2" xfId="5837"/>
    <cellStyle name="Normal 13 5 3 2 3" xfId="5838"/>
    <cellStyle name="Normal 13 5 3 3" xfId="5839"/>
    <cellStyle name="Normal 13 5 3 3 2" xfId="5840"/>
    <cellStyle name="Normal 13 5 3 4" xfId="5841"/>
    <cellStyle name="Normal 13 5 4" xfId="5842"/>
    <cellStyle name="Normal 13 5 4 2" xfId="5843"/>
    <cellStyle name="Normal 13 5 4 2 2" xfId="5844"/>
    <cellStyle name="Normal 13 5 4 3" xfId="5845"/>
    <cellStyle name="Normal 13 5 5" xfId="5846"/>
    <cellStyle name="Normal 13 5 5 2" xfId="5847"/>
    <cellStyle name="Normal 13 5 5 2 2" xfId="5848"/>
    <cellStyle name="Normal 13 5 5 3" xfId="5849"/>
    <cellStyle name="Normal 13 5 6" xfId="5850"/>
    <cellStyle name="Normal 13 5 7" xfId="5851"/>
    <cellStyle name="Normal 13 5 7 2" xfId="5852"/>
    <cellStyle name="Normal 13 5 8" xfId="5853"/>
    <cellStyle name="Normal 13 6" xfId="5854"/>
    <cellStyle name="Normal 13 6 2" xfId="5855"/>
    <cellStyle name="Normal 13 6 2 2" xfId="5856"/>
    <cellStyle name="Normal 13 6 2 2 2" xfId="5857"/>
    <cellStyle name="Normal 13 6 2 2 2 2" xfId="5858"/>
    <cellStyle name="Normal 13 6 2 2 3" xfId="5859"/>
    <cellStyle name="Normal 13 6 2 3" xfId="5860"/>
    <cellStyle name="Normal 13 6 2 3 2" xfId="5861"/>
    <cellStyle name="Normal 13 6 2 4" xfId="5862"/>
    <cellStyle name="Normal 13 6 2 4 2" xfId="5863"/>
    <cellStyle name="Normal 13 6 2 5" xfId="5864"/>
    <cellStyle name="Normal 13 6 3" xfId="5865"/>
    <cellStyle name="Normal 13 6 3 2" xfId="5866"/>
    <cellStyle name="Normal 13 6 3 2 2" xfId="5867"/>
    <cellStyle name="Normal 13 6 3 3" xfId="5868"/>
    <cellStyle name="Normal 13 6 4" xfId="5869"/>
    <cellStyle name="Normal 13 6 4 2" xfId="5870"/>
    <cellStyle name="Normal 13 6 4 2 2" xfId="5871"/>
    <cellStyle name="Normal 13 6 4 3" xfId="5872"/>
    <cellStyle name="Normal 13 6 5" xfId="5873"/>
    <cellStyle name="Normal 13 6 5 2" xfId="5874"/>
    <cellStyle name="Normal 13 6 6" xfId="5875"/>
    <cellStyle name="Normal 13 6 6 2" xfId="5876"/>
    <cellStyle name="Normal 13 6 7" xfId="5877"/>
    <cellStyle name="Normal 13 7" xfId="5878"/>
    <cellStyle name="Normal 13 7 2" xfId="5879"/>
    <cellStyle name="Normal 13 7 2 2" xfId="5880"/>
    <cellStyle name="Normal 13 7 2 2 2" xfId="5881"/>
    <cellStyle name="Normal 13 7 2 3" xfId="5882"/>
    <cellStyle name="Normal 13 7 3" xfId="5883"/>
    <cellStyle name="Normal 13 7 3 2" xfId="5884"/>
    <cellStyle name="Normal 13 7 3 2 2" xfId="5885"/>
    <cellStyle name="Normal 13 7 3 3" xfId="5886"/>
    <cellStyle name="Normal 13 7 4" xfId="5887"/>
    <cellStyle name="Normal 13 7 4 2" xfId="5888"/>
    <cellStyle name="Normal 13 7 5" xfId="5889"/>
    <cellStyle name="Normal 13 7 5 2" xfId="5890"/>
    <cellStyle name="Normal 13 7 6" xfId="5891"/>
    <cellStyle name="Normal 13 8" xfId="5892"/>
    <cellStyle name="Normal 13 8 2" xfId="5893"/>
    <cellStyle name="Normal 13 8 2 2" xfId="5894"/>
    <cellStyle name="Normal 13 8 3" xfId="5895"/>
    <cellStyle name="Normal 13 9" xfId="5896"/>
    <cellStyle name="Normal 13 9 2" xfId="5897"/>
    <cellStyle name="Normal 13 9 2 2" xfId="5898"/>
    <cellStyle name="Normal 13 9 3" xfId="5899"/>
    <cellStyle name="Normal 130" xfId="5900"/>
    <cellStyle name="Normal 130 2" xfId="5901"/>
    <cellStyle name="Normal 130 2 2" xfId="5902"/>
    <cellStyle name="Normal 130 2 3" xfId="5903"/>
    <cellStyle name="Normal 130 3" xfId="5904"/>
    <cellStyle name="Normal 130 4" xfId="5905"/>
    <cellStyle name="Normal 131" xfId="5906"/>
    <cellStyle name="Normal 131 2" xfId="5907"/>
    <cellStyle name="Normal 131 2 2" xfId="5908"/>
    <cellStyle name="Normal 131 2 3" xfId="5909"/>
    <cellStyle name="Normal 131 3" xfId="5910"/>
    <cellStyle name="Normal 131 4" xfId="5911"/>
    <cellStyle name="Normal 132" xfId="5912"/>
    <cellStyle name="Normal 132 2" xfId="5913"/>
    <cellStyle name="Normal 132 2 2" xfId="5914"/>
    <cellStyle name="Normal 132 2 3" xfId="5915"/>
    <cellStyle name="Normal 132 3" xfId="5916"/>
    <cellStyle name="Normal 132 4" xfId="5917"/>
    <cellStyle name="Normal 133" xfId="5918"/>
    <cellStyle name="Normal 133 2" xfId="5919"/>
    <cellStyle name="Normal 133 2 2" xfId="5920"/>
    <cellStyle name="Normal 133 2 3" xfId="5921"/>
    <cellStyle name="Normal 133 3" xfId="5922"/>
    <cellStyle name="Normal 133 4" xfId="5923"/>
    <cellStyle name="Normal 134" xfId="5924"/>
    <cellStyle name="Normal 134 2" xfId="5925"/>
    <cellStyle name="Normal 134 2 2" xfId="5926"/>
    <cellStyle name="Normal 134 2 3" xfId="5927"/>
    <cellStyle name="Normal 134 3" xfId="5928"/>
    <cellStyle name="Normal 134 4" xfId="5929"/>
    <cellStyle name="Normal 135" xfId="5930"/>
    <cellStyle name="Normal 135 2" xfId="5931"/>
    <cellStyle name="Normal 135 2 2" xfId="5932"/>
    <cellStyle name="Normal 135 2 3" xfId="5933"/>
    <cellStyle name="Normal 135 3" xfId="5934"/>
    <cellStyle name="Normal 135 4" xfId="5935"/>
    <cellStyle name="Normal 136" xfId="5936"/>
    <cellStyle name="Normal 136 2" xfId="5937"/>
    <cellStyle name="Normal 136 2 2" xfId="5938"/>
    <cellStyle name="Normal 136 2 3" xfId="5939"/>
    <cellStyle name="Normal 136 3" xfId="5940"/>
    <cellStyle name="Normal 136 4" xfId="5941"/>
    <cellStyle name="Normal 137" xfId="5942"/>
    <cellStyle name="Normal 137 2" xfId="5943"/>
    <cellStyle name="Normal 137 2 2" xfId="5944"/>
    <cellStyle name="Normal 137 2 3" xfId="5945"/>
    <cellStyle name="Normal 137 3" xfId="5946"/>
    <cellStyle name="Normal 137 4" xfId="5947"/>
    <cellStyle name="Normal 138" xfId="5948"/>
    <cellStyle name="Normal 138 2" xfId="5949"/>
    <cellStyle name="Normal 138 2 2" xfId="5950"/>
    <cellStyle name="Normal 138 2 3" xfId="5951"/>
    <cellStyle name="Normal 138 3" xfId="5952"/>
    <cellStyle name="Normal 138 4" xfId="5953"/>
    <cellStyle name="Normal 139" xfId="5954"/>
    <cellStyle name="Normal 14" xfId="5955"/>
    <cellStyle name="Normal 14 2" xfId="5956"/>
    <cellStyle name="Normal 14 2 2" xfId="5957"/>
    <cellStyle name="Normal 14 2 3" xfId="5958"/>
    <cellStyle name="Normal 14 2 4" xfId="5959"/>
    <cellStyle name="Normal 14 3" xfId="5960"/>
    <cellStyle name="Normal 14 4" xfId="5961"/>
    <cellStyle name="Normal 14 5" xfId="5962"/>
    <cellStyle name="Normal 140" xfId="5963"/>
    <cellStyle name="Normal 140 2" xfId="5964"/>
    <cellStyle name="Normal 140 3" xfId="5965"/>
    <cellStyle name="Normal 141" xfId="5966"/>
    <cellStyle name="Normal 141 2" xfId="5967"/>
    <cellStyle name="Normal 141 3" xfId="5968"/>
    <cellStyle name="Normal 142" xfId="5969"/>
    <cellStyle name="Normal 142 2" xfId="5970"/>
    <cellStyle name="Normal 142 3" xfId="5971"/>
    <cellStyle name="Normal 143" xfId="5972"/>
    <cellStyle name="Normal 143 2" xfId="5973"/>
    <cellStyle name="Normal 143 3" xfId="5974"/>
    <cellStyle name="Normal 144" xfId="5975"/>
    <cellStyle name="Normal 144 2" xfId="5976"/>
    <cellStyle name="Normal 145" xfId="5977"/>
    <cellStyle name="Normal 145 2" xfId="5978"/>
    <cellStyle name="Normal 145 3" xfId="5979"/>
    <cellStyle name="Normal 146" xfId="5980"/>
    <cellStyle name="Normal 146 2" xfId="5981"/>
    <cellStyle name="Normal 147" xfId="5982"/>
    <cellStyle name="Normal 148" xfId="5983"/>
    <cellStyle name="Normal 149" xfId="5984"/>
    <cellStyle name="Normal 15" xfId="5985"/>
    <cellStyle name="Normal 15 10" xfId="5986"/>
    <cellStyle name="Normal 15 11" xfId="5987"/>
    <cellStyle name="Normal 15 11 2" xfId="5988"/>
    <cellStyle name="Normal 15 12" xfId="5989"/>
    <cellStyle name="Normal 15 2" xfId="5990"/>
    <cellStyle name="Normal 15 2 10" xfId="5991"/>
    <cellStyle name="Normal 15 2 10 2" xfId="5992"/>
    <cellStyle name="Normal 15 2 11" xfId="5993"/>
    <cellStyle name="Normal 15 2 2" xfId="5994"/>
    <cellStyle name="Normal 15 2 2 2" xfId="5995"/>
    <cellStyle name="Normal 15 2 2 2 2" xfId="5996"/>
    <cellStyle name="Normal 15 2 2 2 2 2" xfId="5997"/>
    <cellStyle name="Normal 15 2 2 2 2 2 2" xfId="5998"/>
    <cellStyle name="Normal 15 2 2 2 2 2 2 2" xfId="5999"/>
    <cellStyle name="Normal 15 2 2 2 2 2 3" xfId="6000"/>
    <cellStyle name="Normal 15 2 2 2 2 3" xfId="6001"/>
    <cellStyle name="Normal 15 2 2 2 2 3 2" xfId="6002"/>
    <cellStyle name="Normal 15 2 2 2 2 3 2 2" xfId="6003"/>
    <cellStyle name="Normal 15 2 2 2 2 3 3" xfId="6004"/>
    <cellStyle name="Normal 15 2 2 2 2 4" xfId="6005"/>
    <cellStyle name="Normal 15 2 2 2 2 4 2" xfId="6006"/>
    <cellStyle name="Normal 15 2 2 2 2 5" xfId="6007"/>
    <cellStyle name="Normal 15 2 2 2 3" xfId="6008"/>
    <cellStyle name="Normal 15 2 2 2 3 2" xfId="6009"/>
    <cellStyle name="Normal 15 2 2 2 3 2 2" xfId="6010"/>
    <cellStyle name="Normal 15 2 2 2 3 2 2 2" xfId="6011"/>
    <cellStyle name="Normal 15 2 2 2 3 2 3" xfId="6012"/>
    <cellStyle name="Normal 15 2 2 2 3 3" xfId="6013"/>
    <cellStyle name="Normal 15 2 2 2 3 3 2" xfId="6014"/>
    <cellStyle name="Normal 15 2 2 2 3 4" xfId="6015"/>
    <cellStyle name="Normal 15 2 2 2 4" xfId="6016"/>
    <cellStyle name="Normal 15 2 2 2 4 2" xfId="6017"/>
    <cellStyle name="Normal 15 2 2 2 4 2 2" xfId="6018"/>
    <cellStyle name="Normal 15 2 2 2 4 3" xfId="6019"/>
    <cellStyle name="Normal 15 2 2 2 5" xfId="6020"/>
    <cellStyle name="Normal 15 2 2 2 5 2" xfId="6021"/>
    <cellStyle name="Normal 15 2 2 2 5 2 2" xfId="6022"/>
    <cellStyle name="Normal 15 2 2 2 5 3" xfId="6023"/>
    <cellStyle name="Normal 15 2 2 2 6" xfId="6024"/>
    <cellStyle name="Normal 15 2 2 2 6 2" xfId="6025"/>
    <cellStyle name="Normal 15 2 2 2 7" xfId="6026"/>
    <cellStyle name="Normal 15 2 2 3" xfId="6027"/>
    <cellStyle name="Normal 15 2 2 3 2" xfId="6028"/>
    <cellStyle name="Normal 15 2 2 3 2 2" xfId="6029"/>
    <cellStyle name="Normal 15 2 2 3 2 2 2" xfId="6030"/>
    <cellStyle name="Normal 15 2 2 3 2 2 2 2" xfId="6031"/>
    <cellStyle name="Normal 15 2 2 3 2 2 3" xfId="6032"/>
    <cellStyle name="Normal 15 2 2 3 2 3" xfId="6033"/>
    <cellStyle name="Normal 15 2 2 3 2 3 2" xfId="6034"/>
    <cellStyle name="Normal 15 2 2 3 2 3 2 2" xfId="6035"/>
    <cellStyle name="Normal 15 2 2 3 2 3 3" xfId="6036"/>
    <cellStyle name="Normal 15 2 2 3 2 4" xfId="6037"/>
    <cellStyle name="Normal 15 2 2 3 2 4 2" xfId="6038"/>
    <cellStyle name="Normal 15 2 2 3 2 5" xfId="6039"/>
    <cellStyle name="Normal 15 2 2 3 3" xfId="6040"/>
    <cellStyle name="Normal 15 2 2 3 3 2" xfId="6041"/>
    <cellStyle name="Normal 15 2 2 3 3 2 2" xfId="6042"/>
    <cellStyle name="Normal 15 2 2 3 3 2 2 2" xfId="6043"/>
    <cellStyle name="Normal 15 2 2 3 3 2 3" xfId="6044"/>
    <cellStyle name="Normal 15 2 2 3 3 3" xfId="6045"/>
    <cellStyle name="Normal 15 2 2 3 3 3 2" xfId="6046"/>
    <cellStyle name="Normal 15 2 2 3 3 4" xfId="6047"/>
    <cellStyle name="Normal 15 2 2 3 4" xfId="6048"/>
    <cellStyle name="Normal 15 2 2 3 4 2" xfId="6049"/>
    <cellStyle name="Normal 15 2 2 3 4 2 2" xfId="6050"/>
    <cellStyle name="Normal 15 2 2 3 4 3" xfId="6051"/>
    <cellStyle name="Normal 15 2 2 3 5" xfId="6052"/>
    <cellStyle name="Normal 15 2 2 3 5 2" xfId="6053"/>
    <cellStyle name="Normal 15 2 2 3 5 2 2" xfId="6054"/>
    <cellStyle name="Normal 15 2 2 3 5 3" xfId="6055"/>
    <cellStyle name="Normal 15 2 2 3 6" xfId="6056"/>
    <cellStyle name="Normal 15 2 2 3 6 2" xfId="6057"/>
    <cellStyle name="Normal 15 2 2 3 7" xfId="6058"/>
    <cellStyle name="Normal 15 2 2 4" xfId="6059"/>
    <cellStyle name="Normal 15 2 2 4 2" xfId="6060"/>
    <cellStyle name="Normal 15 2 2 4 2 2" xfId="6061"/>
    <cellStyle name="Normal 15 2 2 4 2 2 2" xfId="6062"/>
    <cellStyle name="Normal 15 2 2 4 2 3" xfId="6063"/>
    <cellStyle name="Normal 15 2 2 4 3" xfId="6064"/>
    <cellStyle name="Normal 15 2 2 4 3 2" xfId="6065"/>
    <cellStyle name="Normal 15 2 2 4 3 2 2" xfId="6066"/>
    <cellStyle name="Normal 15 2 2 4 3 3" xfId="6067"/>
    <cellStyle name="Normal 15 2 2 4 4" xfId="6068"/>
    <cellStyle name="Normal 15 2 2 4 4 2" xfId="6069"/>
    <cellStyle name="Normal 15 2 2 4 5" xfId="6070"/>
    <cellStyle name="Normal 15 2 2 5" xfId="6071"/>
    <cellStyle name="Normal 15 2 2 5 2" xfId="6072"/>
    <cellStyle name="Normal 15 2 2 5 2 2" xfId="6073"/>
    <cellStyle name="Normal 15 2 2 5 2 2 2" xfId="6074"/>
    <cellStyle name="Normal 15 2 2 5 2 3" xfId="6075"/>
    <cellStyle name="Normal 15 2 2 5 3" xfId="6076"/>
    <cellStyle name="Normal 15 2 2 5 3 2" xfId="6077"/>
    <cellStyle name="Normal 15 2 2 5 4" xfId="6078"/>
    <cellStyle name="Normal 15 2 2 6" xfId="6079"/>
    <cellStyle name="Normal 15 2 2 6 2" xfId="6080"/>
    <cellStyle name="Normal 15 2 2 6 2 2" xfId="6081"/>
    <cellStyle name="Normal 15 2 2 6 3" xfId="6082"/>
    <cellStyle name="Normal 15 2 2 7" xfId="6083"/>
    <cellStyle name="Normal 15 2 2 7 2" xfId="6084"/>
    <cellStyle name="Normal 15 2 2 7 2 2" xfId="6085"/>
    <cellStyle name="Normal 15 2 2 7 3" xfId="6086"/>
    <cellStyle name="Normal 15 2 2 8" xfId="6087"/>
    <cellStyle name="Normal 15 2 2 8 2" xfId="6088"/>
    <cellStyle name="Normal 15 2 2 9" xfId="6089"/>
    <cellStyle name="Normal 15 2 3" xfId="6090"/>
    <cellStyle name="Normal 15 2 3 2" xfId="6091"/>
    <cellStyle name="Normal 15 2 3 2 2" xfId="6092"/>
    <cellStyle name="Normal 15 2 3 2 2 2" xfId="6093"/>
    <cellStyle name="Normal 15 2 3 2 2 2 2" xfId="6094"/>
    <cellStyle name="Normal 15 2 3 2 2 3" xfId="6095"/>
    <cellStyle name="Normal 15 2 3 2 3" xfId="6096"/>
    <cellStyle name="Normal 15 2 3 2 3 2" xfId="6097"/>
    <cellStyle name="Normal 15 2 3 2 3 2 2" xfId="6098"/>
    <cellStyle name="Normal 15 2 3 2 3 3" xfId="6099"/>
    <cellStyle name="Normal 15 2 3 2 4" xfId="6100"/>
    <cellStyle name="Normal 15 2 3 2 4 2" xfId="6101"/>
    <cellStyle name="Normal 15 2 3 2 5" xfId="6102"/>
    <cellStyle name="Normal 15 2 3 3" xfId="6103"/>
    <cellStyle name="Normal 15 2 3 3 2" xfId="6104"/>
    <cellStyle name="Normal 15 2 3 3 2 2" xfId="6105"/>
    <cellStyle name="Normal 15 2 3 3 2 2 2" xfId="6106"/>
    <cellStyle name="Normal 15 2 3 3 2 3" xfId="6107"/>
    <cellStyle name="Normal 15 2 3 3 3" xfId="6108"/>
    <cellStyle name="Normal 15 2 3 3 3 2" xfId="6109"/>
    <cellStyle name="Normal 15 2 3 3 4" xfId="6110"/>
    <cellStyle name="Normal 15 2 3 4" xfId="6111"/>
    <cellStyle name="Normal 15 2 3 4 2" xfId="6112"/>
    <cellStyle name="Normal 15 2 3 4 2 2" xfId="6113"/>
    <cellStyle name="Normal 15 2 3 4 3" xfId="6114"/>
    <cellStyle name="Normal 15 2 3 5" xfId="6115"/>
    <cellStyle name="Normal 15 2 3 5 2" xfId="6116"/>
    <cellStyle name="Normal 15 2 3 5 2 2" xfId="6117"/>
    <cellStyle name="Normal 15 2 3 5 3" xfId="6118"/>
    <cellStyle name="Normal 15 2 3 6" xfId="6119"/>
    <cellStyle name="Normal 15 2 3 6 2" xfId="6120"/>
    <cellStyle name="Normal 15 2 3 7" xfId="6121"/>
    <cellStyle name="Normal 15 2 4" xfId="6122"/>
    <cellStyle name="Normal 15 2 4 2" xfId="6123"/>
    <cellStyle name="Normal 15 2 4 2 2" xfId="6124"/>
    <cellStyle name="Normal 15 2 4 2 2 2" xfId="6125"/>
    <cellStyle name="Normal 15 2 4 2 2 2 2" xfId="6126"/>
    <cellStyle name="Normal 15 2 4 2 2 3" xfId="6127"/>
    <cellStyle name="Normal 15 2 4 2 3" xfId="6128"/>
    <cellStyle name="Normal 15 2 4 2 3 2" xfId="6129"/>
    <cellStyle name="Normal 15 2 4 2 3 2 2" xfId="6130"/>
    <cellStyle name="Normal 15 2 4 2 3 3" xfId="6131"/>
    <cellStyle name="Normal 15 2 4 2 4" xfId="6132"/>
    <cellStyle name="Normal 15 2 4 2 4 2" xfId="6133"/>
    <cellStyle name="Normal 15 2 4 2 5" xfId="6134"/>
    <cellStyle name="Normal 15 2 4 3" xfId="6135"/>
    <cellStyle name="Normal 15 2 4 3 2" xfId="6136"/>
    <cellStyle name="Normal 15 2 4 3 2 2" xfId="6137"/>
    <cellStyle name="Normal 15 2 4 3 2 2 2" xfId="6138"/>
    <cellStyle name="Normal 15 2 4 3 2 3" xfId="6139"/>
    <cellStyle name="Normal 15 2 4 3 3" xfId="6140"/>
    <cellStyle name="Normal 15 2 4 3 3 2" xfId="6141"/>
    <cellStyle name="Normal 15 2 4 3 4" xfId="6142"/>
    <cellStyle name="Normal 15 2 4 4" xfId="6143"/>
    <cellStyle name="Normal 15 2 4 4 2" xfId="6144"/>
    <cellStyle name="Normal 15 2 4 4 2 2" xfId="6145"/>
    <cellStyle name="Normal 15 2 4 4 3" xfId="6146"/>
    <cellStyle name="Normal 15 2 4 5" xfId="6147"/>
    <cellStyle name="Normal 15 2 4 5 2" xfId="6148"/>
    <cellStyle name="Normal 15 2 4 5 2 2" xfId="6149"/>
    <cellStyle name="Normal 15 2 4 5 3" xfId="6150"/>
    <cellStyle name="Normal 15 2 4 6" xfId="6151"/>
    <cellStyle name="Normal 15 2 4 6 2" xfId="6152"/>
    <cellStyle name="Normal 15 2 4 7" xfId="6153"/>
    <cellStyle name="Normal 15 2 5" xfId="6154"/>
    <cellStyle name="Normal 15 2 5 2" xfId="6155"/>
    <cellStyle name="Normal 15 2 5 2 2" xfId="6156"/>
    <cellStyle name="Normal 15 2 5 2 2 2" xfId="6157"/>
    <cellStyle name="Normal 15 2 5 2 3" xfId="6158"/>
    <cellStyle name="Normal 15 2 5 3" xfId="6159"/>
    <cellStyle name="Normal 15 2 5 3 2" xfId="6160"/>
    <cellStyle name="Normal 15 2 5 3 2 2" xfId="6161"/>
    <cellStyle name="Normal 15 2 5 3 3" xfId="6162"/>
    <cellStyle name="Normal 15 2 5 4" xfId="6163"/>
    <cellStyle name="Normal 15 2 5 4 2" xfId="6164"/>
    <cellStyle name="Normal 15 2 5 5" xfId="6165"/>
    <cellStyle name="Normal 15 2 6" xfId="6166"/>
    <cellStyle name="Normal 15 2 6 2" xfId="6167"/>
    <cellStyle name="Normal 15 2 6 2 2" xfId="6168"/>
    <cellStyle name="Normal 15 2 6 2 2 2" xfId="6169"/>
    <cellStyle name="Normal 15 2 6 2 3" xfId="6170"/>
    <cellStyle name="Normal 15 2 6 3" xfId="6171"/>
    <cellStyle name="Normal 15 2 6 3 2" xfId="6172"/>
    <cellStyle name="Normal 15 2 6 4" xfId="6173"/>
    <cellStyle name="Normal 15 2 7" xfId="6174"/>
    <cellStyle name="Normal 15 2 7 2" xfId="6175"/>
    <cellStyle name="Normal 15 2 7 2 2" xfId="6176"/>
    <cellStyle name="Normal 15 2 7 3" xfId="6177"/>
    <cellStyle name="Normal 15 2 8" xfId="6178"/>
    <cellStyle name="Normal 15 2 8 2" xfId="6179"/>
    <cellStyle name="Normal 15 2 8 2 2" xfId="6180"/>
    <cellStyle name="Normal 15 2 8 3" xfId="6181"/>
    <cellStyle name="Normal 15 2 9" xfId="6182"/>
    <cellStyle name="Normal 15 3" xfId="6183"/>
    <cellStyle name="Normal 15 3 2" xfId="6184"/>
    <cellStyle name="Normal 15 3 2 2" xfId="6185"/>
    <cellStyle name="Normal 15 3 2 2 2" xfId="6186"/>
    <cellStyle name="Normal 15 3 2 2 2 2" xfId="6187"/>
    <cellStyle name="Normal 15 3 2 2 2 2 2" xfId="6188"/>
    <cellStyle name="Normal 15 3 2 2 2 3" xfId="6189"/>
    <cellStyle name="Normal 15 3 2 2 3" xfId="6190"/>
    <cellStyle name="Normal 15 3 2 2 3 2" xfId="6191"/>
    <cellStyle name="Normal 15 3 2 2 3 2 2" xfId="6192"/>
    <cellStyle name="Normal 15 3 2 2 3 3" xfId="6193"/>
    <cellStyle name="Normal 15 3 2 2 4" xfId="6194"/>
    <cellStyle name="Normal 15 3 2 2 4 2" xfId="6195"/>
    <cellStyle name="Normal 15 3 2 2 5" xfId="6196"/>
    <cellStyle name="Normal 15 3 2 3" xfId="6197"/>
    <cellStyle name="Normal 15 3 2 3 2" xfId="6198"/>
    <cellStyle name="Normal 15 3 2 3 2 2" xfId="6199"/>
    <cellStyle name="Normal 15 3 2 3 2 2 2" xfId="6200"/>
    <cellStyle name="Normal 15 3 2 3 2 3" xfId="6201"/>
    <cellStyle name="Normal 15 3 2 3 3" xfId="6202"/>
    <cellStyle name="Normal 15 3 2 3 3 2" xfId="6203"/>
    <cellStyle name="Normal 15 3 2 3 4" xfId="6204"/>
    <cellStyle name="Normal 15 3 2 4" xfId="6205"/>
    <cellStyle name="Normal 15 3 2 4 2" xfId="6206"/>
    <cellStyle name="Normal 15 3 2 4 2 2" xfId="6207"/>
    <cellStyle name="Normal 15 3 2 4 3" xfId="6208"/>
    <cellStyle name="Normal 15 3 2 5" xfId="6209"/>
    <cellStyle name="Normal 15 3 2 5 2" xfId="6210"/>
    <cellStyle name="Normal 15 3 2 5 2 2" xfId="6211"/>
    <cellStyle name="Normal 15 3 2 5 3" xfId="6212"/>
    <cellStyle name="Normal 15 3 2 6" xfId="6213"/>
    <cellStyle name="Normal 15 3 2 6 2" xfId="6214"/>
    <cellStyle name="Normal 15 3 2 7" xfId="6215"/>
    <cellStyle name="Normal 15 3 3" xfId="6216"/>
    <cellStyle name="Normal 15 3 3 2" xfId="6217"/>
    <cellStyle name="Normal 15 3 3 2 2" xfId="6218"/>
    <cellStyle name="Normal 15 3 3 2 2 2" xfId="6219"/>
    <cellStyle name="Normal 15 3 3 2 2 2 2" xfId="6220"/>
    <cellStyle name="Normal 15 3 3 2 2 3" xfId="6221"/>
    <cellStyle name="Normal 15 3 3 2 3" xfId="6222"/>
    <cellStyle name="Normal 15 3 3 2 3 2" xfId="6223"/>
    <cellStyle name="Normal 15 3 3 2 3 2 2" xfId="6224"/>
    <cellStyle name="Normal 15 3 3 2 3 3" xfId="6225"/>
    <cellStyle name="Normal 15 3 3 2 4" xfId="6226"/>
    <cellStyle name="Normal 15 3 3 2 4 2" xfId="6227"/>
    <cellStyle name="Normal 15 3 3 2 5" xfId="6228"/>
    <cellStyle name="Normal 15 3 3 3" xfId="6229"/>
    <cellStyle name="Normal 15 3 3 3 2" xfId="6230"/>
    <cellStyle name="Normal 15 3 3 3 2 2" xfId="6231"/>
    <cellStyle name="Normal 15 3 3 3 2 2 2" xfId="6232"/>
    <cellStyle name="Normal 15 3 3 3 2 3" xfId="6233"/>
    <cellStyle name="Normal 15 3 3 3 3" xfId="6234"/>
    <cellStyle name="Normal 15 3 3 3 3 2" xfId="6235"/>
    <cellStyle name="Normal 15 3 3 3 4" xfId="6236"/>
    <cellStyle name="Normal 15 3 3 4" xfId="6237"/>
    <cellStyle name="Normal 15 3 3 4 2" xfId="6238"/>
    <cellStyle name="Normal 15 3 3 4 2 2" xfId="6239"/>
    <cellStyle name="Normal 15 3 3 4 3" xfId="6240"/>
    <cellStyle name="Normal 15 3 3 5" xfId="6241"/>
    <cellStyle name="Normal 15 3 3 5 2" xfId="6242"/>
    <cellStyle name="Normal 15 3 3 5 2 2" xfId="6243"/>
    <cellStyle name="Normal 15 3 3 5 3" xfId="6244"/>
    <cellStyle name="Normal 15 3 3 6" xfId="6245"/>
    <cellStyle name="Normal 15 3 3 6 2" xfId="6246"/>
    <cellStyle name="Normal 15 3 3 7" xfId="6247"/>
    <cellStyle name="Normal 15 3 4" xfId="6248"/>
    <cellStyle name="Normal 15 3 4 2" xfId="6249"/>
    <cellStyle name="Normal 15 3 4 2 2" xfId="6250"/>
    <cellStyle name="Normal 15 3 4 2 2 2" xfId="6251"/>
    <cellStyle name="Normal 15 3 4 2 3" xfId="6252"/>
    <cellStyle name="Normal 15 3 4 3" xfId="6253"/>
    <cellStyle name="Normal 15 3 4 3 2" xfId="6254"/>
    <cellStyle name="Normal 15 3 4 3 2 2" xfId="6255"/>
    <cellStyle name="Normal 15 3 4 3 3" xfId="6256"/>
    <cellStyle name="Normal 15 3 4 4" xfId="6257"/>
    <cellStyle name="Normal 15 3 4 4 2" xfId="6258"/>
    <cellStyle name="Normal 15 3 4 5" xfId="6259"/>
    <cellStyle name="Normal 15 3 5" xfId="6260"/>
    <cellStyle name="Normal 15 3 5 2" xfId="6261"/>
    <cellStyle name="Normal 15 3 5 2 2" xfId="6262"/>
    <cellStyle name="Normal 15 3 5 2 2 2" xfId="6263"/>
    <cellStyle name="Normal 15 3 5 2 3" xfId="6264"/>
    <cellStyle name="Normal 15 3 5 3" xfId="6265"/>
    <cellStyle name="Normal 15 3 5 3 2" xfId="6266"/>
    <cellStyle name="Normal 15 3 5 4" xfId="6267"/>
    <cellStyle name="Normal 15 3 6" xfId="6268"/>
    <cellStyle name="Normal 15 3 6 2" xfId="6269"/>
    <cellStyle name="Normal 15 3 6 2 2" xfId="6270"/>
    <cellStyle name="Normal 15 3 6 3" xfId="6271"/>
    <cellStyle name="Normal 15 3 7" xfId="6272"/>
    <cellStyle name="Normal 15 3 7 2" xfId="6273"/>
    <cellStyle name="Normal 15 3 7 2 2" xfId="6274"/>
    <cellStyle name="Normal 15 3 7 3" xfId="6275"/>
    <cellStyle name="Normal 15 3 8" xfId="6276"/>
    <cellStyle name="Normal 15 3 8 2" xfId="6277"/>
    <cellStyle name="Normal 15 3 9" xfId="6278"/>
    <cellStyle name="Normal 15 4" xfId="6279"/>
    <cellStyle name="Normal 15 4 2" xfId="6280"/>
    <cellStyle name="Normal 15 4 2 2" xfId="6281"/>
    <cellStyle name="Normal 15 4 2 2 2" xfId="6282"/>
    <cellStyle name="Normal 15 4 2 2 2 2" xfId="6283"/>
    <cellStyle name="Normal 15 4 2 2 3" xfId="6284"/>
    <cellStyle name="Normal 15 4 2 3" xfId="6285"/>
    <cellStyle name="Normal 15 4 2 3 2" xfId="6286"/>
    <cellStyle name="Normal 15 4 2 3 2 2" xfId="6287"/>
    <cellStyle name="Normal 15 4 2 3 3" xfId="6288"/>
    <cellStyle name="Normal 15 4 2 4" xfId="6289"/>
    <cellStyle name="Normal 15 4 2 4 2" xfId="6290"/>
    <cellStyle name="Normal 15 4 2 5" xfId="6291"/>
    <cellStyle name="Normal 15 4 3" xfId="6292"/>
    <cellStyle name="Normal 15 4 3 2" xfId="6293"/>
    <cellStyle name="Normal 15 4 3 2 2" xfId="6294"/>
    <cellStyle name="Normal 15 4 3 2 2 2" xfId="6295"/>
    <cellStyle name="Normal 15 4 3 2 3" xfId="6296"/>
    <cellStyle name="Normal 15 4 3 3" xfId="6297"/>
    <cellStyle name="Normal 15 4 3 3 2" xfId="6298"/>
    <cellStyle name="Normal 15 4 3 4" xfId="6299"/>
    <cellStyle name="Normal 15 4 4" xfId="6300"/>
    <cellStyle name="Normal 15 4 4 2" xfId="6301"/>
    <cellStyle name="Normal 15 4 4 2 2" xfId="6302"/>
    <cellStyle name="Normal 15 4 4 3" xfId="6303"/>
    <cellStyle name="Normal 15 4 5" xfId="6304"/>
    <cellStyle name="Normal 15 4 5 2" xfId="6305"/>
    <cellStyle name="Normal 15 4 5 2 2" xfId="6306"/>
    <cellStyle name="Normal 15 4 5 3" xfId="6307"/>
    <cellStyle name="Normal 15 4 6" xfId="6308"/>
    <cellStyle name="Normal 15 4 6 2" xfId="6309"/>
    <cellStyle name="Normal 15 4 7" xfId="6310"/>
    <cellStyle name="Normal 15 5" xfId="6311"/>
    <cellStyle name="Normal 15 5 2" xfId="6312"/>
    <cellStyle name="Normal 15 5 2 2" xfId="6313"/>
    <cellStyle name="Normal 15 5 2 2 2" xfId="6314"/>
    <cellStyle name="Normal 15 5 2 2 2 2" xfId="6315"/>
    <cellStyle name="Normal 15 5 2 2 3" xfId="6316"/>
    <cellStyle name="Normal 15 5 2 3" xfId="6317"/>
    <cellStyle name="Normal 15 5 2 3 2" xfId="6318"/>
    <cellStyle name="Normal 15 5 2 3 2 2" xfId="6319"/>
    <cellStyle name="Normal 15 5 2 3 3" xfId="6320"/>
    <cellStyle name="Normal 15 5 2 4" xfId="6321"/>
    <cellStyle name="Normal 15 5 2 4 2" xfId="6322"/>
    <cellStyle name="Normal 15 5 2 5" xfId="6323"/>
    <cellStyle name="Normal 15 5 3" xfId="6324"/>
    <cellStyle name="Normal 15 5 3 2" xfId="6325"/>
    <cellStyle name="Normal 15 5 3 2 2" xfId="6326"/>
    <cellStyle name="Normal 15 5 3 2 2 2" xfId="6327"/>
    <cellStyle name="Normal 15 5 3 2 3" xfId="6328"/>
    <cellStyle name="Normal 15 5 3 3" xfId="6329"/>
    <cellStyle name="Normal 15 5 3 3 2" xfId="6330"/>
    <cellStyle name="Normal 15 5 3 4" xfId="6331"/>
    <cellStyle name="Normal 15 5 4" xfId="6332"/>
    <cellStyle name="Normal 15 5 4 2" xfId="6333"/>
    <cellStyle name="Normal 15 5 4 2 2" xfId="6334"/>
    <cellStyle name="Normal 15 5 4 3" xfId="6335"/>
    <cellStyle name="Normal 15 5 5" xfId="6336"/>
    <cellStyle name="Normal 15 5 5 2" xfId="6337"/>
    <cellStyle name="Normal 15 5 5 2 2" xfId="6338"/>
    <cellStyle name="Normal 15 5 5 3" xfId="6339"/>
    <cellStyle name="Normal 15 5 6" xfId="6340"/>
    <cellStyle name="Normal 15 5 6 2" xfId="6341"/>
    <cellStyle name="Normal 15 5 7" xfId="6342"/>
    <cellStyle name="Normal 15 6" xfId="6343"/>
    <cellStyle name="Normal 15 6 2" xfId="6344"/>
    <cellStyle name="Normal 15 6 2 2" xfId="6345"/>
    <cellStyle name="Normal 15 6 2 2 2" xfId="6346"/>
    <cellStyle name="Normal 15 6 2 3" xfId="6347"/>
    <cellStyle name="Normal 15 6 3" xfId="6348"/>
    <cellStyle name="Normal 15 6 3 2" xfId="6349"/>
    <cellStyle name="Normal 15 6 3 2 2" xfId="6350"/>
    <cellStyle name="Normal 15 6 3 3" xfId="6351"/>
    <cellStyle name="Normal 15 6 4" xfId="6352"/>
    <cellStyle name="Normal 15 6 4 2" xfId="6353"/>
    <cellStyle name="Normal 15 6 5" xfId="6354"/>
    <cellStyle name="Normal 15 7" xfId="6355"/>
    <cellStyle name="Normal 15 7 2" xfId="6356"/>
    <cellStyle name="Normal 15 7 2 2" xfId="6357"/>
    <cellStyle name="Normal 15 7 2 2 2" xfId="6358"/>
    <cellStyle name="Normal 15 7 2 3" xfId="6359"/>
    <cellStyle name="Normal 15 7 3" xfId="6360"/>
    <cellStyle name="Normal 15 7 3 2" xfId="6361"/>
    <cellStyle name="Normal 15 7 4" xfId="6362"/>
    <cellStyle name="Normal 15 8" xfId="6363"/>
    <cellStyle name="Normal 15 8 2" xfId="6364"/>
    <cellStyle name="Normal 15 8 2 2" xfId="6365"/>
    <cellStyle name="Normal 15 8 3" xfId="6366"/>
    <cellStyle name="Normal 15 9" xfId="6367"/>
    <cellStyle name="Normal 15 9 2" xfId="6368"/>
    <cellStyle name="Normal 15 9 2 2" xfId="6369"/>
    <cellStyle name="Normal 15 9 3" xfId="6370"/>
    <cellStyle name="Normal 150" xfId="6371"/>
    <cellStyle name="Normal 150 2" xfId="6372"/>
    <cellStyle name="Normal 150 2 2" xfId="6373"/>
    <cellStyle name="Normal 150 2 2 2" xfId="6374"/>
    <cellStyle name="Normal 150 2 3" xfId="6375"/>
    <cellStyle name="Normal 150 2 3 2" xfId="6376"/>
    <cellStyle name="Normal 150 2 4" xfId="6377"/>
    <cellStyle name="Normal 150 3" xfId="6378"/>
    <cellStyle name="Normal 150 3 2" xfId="6379"/>
    <cellStyle name="Normal 150 3 3" xfId="6380"/>
    <cellStyle name="Normal 150 4" xfId="6381"/>
    <cellStyle name="Normal 150 4 2" xfId="6382"/>
    <cellStyle name="Normal 150 4 3" xfId="6383"/>
    <cellStyle name="Normal 150 5" xfId="6384"/>
    <cellStyle name="Normal 150 5 2" xfId="6385"/>
    <cellStyle name="Normal 150 5 3" xfId="6386"/>
    <cellStyle name="Normal 150 6" xfId="6387"/>
    <cellStyle name="Normal 150 6 2" xfId="6388"/>
    <cellStyle name="Normal 150 7" xfId="6389"/>
    <cellStyle name="Normal 150 7 2" xfId="6390"/>
    <cellStyle name="Normal 150 8" xfId="6391"/>
    <cellStyle name="Normal 151" xfId="6392"/>
    <cellStyle name="Normal 152" xfId="6393"/>
    <cellStyle name="Normal 153" xfId="6394"/>
    <cellStyle name="Normal 154" xfId="6395"/>
    <cellStyle name="Normal 155" xfId="6396"/>
    <cellStyle name="Normal 156" xfId="6397"/>
    <cellStyle name="Normal 157" xfId="6398"/>
    <cellStyle name="Normal 158" xfId="6399"/>
    <cellStyle name="Normal 159" xfId="6400"/>
    <cellStyle name="Normal 16" xfId="6401"/>
    <cellStyle name="Normal 16 2" xfId="6402"/>
    <cellStyle name="Normal 16 2 2" xfId="6403"/>
    <cellStyle name="Normal 16 3" xfId="6404"/>
    <cellStyle name="Normal 160" xfId="6405"/>
    <cellStyle name="Normal 161" xfId="6406"/>
    <cellStyle name="Normal 162" xfId="6407"/>
    <cellStyle name="Normal 163" xfId="6408"/>
    <cellStyle name="Normal 164" xfId="6409"/>
    <cellStyle name="Normal 165" xfId="6410"/>
    <cellStyle name="Normal 166" xfId="6411"/>
    <cellStyle name="Normal 167" xfId="6412"/>
    <cellStyle name="Normal 168" xfId="6413"/>
    <cellStyle name="Normal 169" xfId="6414"/>
    <cellStyle name="Normal 17" xfId="6415"/>
    <cellStyle name="Normal 17 2" xfId="6416"/>
    <cellStyle name="Normal 170" xfId="6417"/>
    <cellStyle name="Normal 171" xfId="6418"/>
    <cellStyle name="Normal 172" xfId="6419"/>
    <cellStyle name="Normal 173" xfId="6420"/>
    <cellStyle name="Normal 174" xfId="6421"/>
    <cellStyle name="Normal 175" xfId="6422"/>
    <cellStyle name="Normal 176" xfId="6423"/>
    <cellStyle name="Normal 177" xfId="6424"/>
    <cellStyle name="Normal 178" xfId="6425"/>
    <cellStyle name="Normal 179" xfId="6426"/>
    <cellStyle name="Normal 18" xfId="6427"/>
    <cellStyle name="Normal 18 2" xfId="6428"/>
    <cellStyle name="Normal 180" xfId="6429"/>
    <cellStyle name="Normal 181" xfId="6430"/>
    <cellStyle name="Normal 182" xfId="6431"/>
    <cellStyle name="Normal 183" xfId="6432"/>
    <cellStyle name="Normal 184" xfId="6433"/>
    <cellStyle name="Normal 185" xfId="6434"/>
    <cellStyle name="Normal 186" xfId="6435"/>
    <cellStyle name="Normal 187" xfId="6436"/>
    <cellStyle name="Normal 188" xfId="6437"/>
    <cellStyle name="Normal 189" xfId="6438"/>
    <cellStyle name="Normal 19" xfId="6439"/>
    <cellStyle name="Normal 19 10" xfId="6440"/>
    <cellStyle name="Normal 19 10 2" xfId="6441"/>
    <cellStyle name="Normal 19 10 2 2" xfId="6442"/>
    <cellStyle name="Normal 19 10 2 2 2" xfId="6443"/>
    <cellStyle name="Normal 19 10 2 3" xfId="6444"/>
    <cellStyle name="Normal 19 10 3" xfId="6445"/>
    <cellStyle name="Normal 19 10 3 2" xfId="6446"/>
    <cellStyle name="Normal 19 10 3 2 2" xfId="6447"/>
    <cellStyle name="Normal 19 10 3 3" xfId="6448"/>
    <cellStyle name="Normal 19 10 4" xfId="6449"/>
    <cellStyle name="Normal 19 10 4 2" xfId="6450"/>
    <cellStyle name="Normal 19 10 5" xfId="6451"/>
    <cellStyle name="Normal 19 11" xfId="6452"/>
    <cellStyle name="Normal 19 11 2" xfId="6453"/>
    <cellStyle name="Normal 19 11 2 2" xfId="6454"/>
    <cellStyle name="Normal 19 11 2 2 2" xfId="6455"/>
    <cellStyle name="Normal 19 11 2 3" xfId="6456"/>
    <cellStyle name="Normal 19 11 3" xfId="6457"/>
    <cellStyle name="Normal 19 11 3 2" xfId="6458"/>
    <cellStyle name="Normal 19 11 4" xfId="6459"/>
    <cellStyle name="Normal 19 12" xfId="6460"/>
    <cellStyle name="Normal 19 12 2" xfId="6461"/>
    <cellStyle name="Normal 19 12 2 2" xfId="6462"/>
    <cellStyle name="Normal 19 12 3" xfId="6463"/>
    <cellStyle name="Normal 19 13" xfId="6464"/>
    <cellStyle name="Normal 19 13 2" xfId="6465"/>
    <cellStyle name="Normal 19 13 2 2" xfId="6466"/>
    <cellStyle name="Normal 19 13 3" xfId="6467"/>
    <cellStyle name="Normal 19 14" xfId="6468"/>
    <cellStyle name="Normal 19 15" xfId="6469"/>
    <cellStyle name="Normal 19 15 2" xfId="6470"/>
    <cellStyle name="Normal 19 16" xfId="6471"/>
    <cellStyle name="Normal 19 2" xfId="6472"/>
    <cellStyle name="Normal 19 2 10" xfId="6473"/>
    <cellStyle name="Normal 19 2 10 2" xfId="6474"/>
    <cellStyle name="Normal 19 2 10 2 2" xfId="6475"/>
    <cellStyle name="Normal 19 2 10 3" xfId="6476"/>
    <cellStyle name="Normal 19 2 11" xfId="6477"/>
    <cellStyle name="Normal 19 2 12" xfId="6478"/>
    <cellStyle name="Normal 19 2 12 2" xfId="6479"/>
    <cellStyle name="Normal 19 2 13" xfId="6480"/>
    <cellStyle name="Normal 19 2 2" xfId="6481"/>
    <cellStyle name="Normal 19 2 2 10" xfId="6482"/>
    <cellStyle name="Normal 19 2 2 2" xfId="6483"/>
    <cellStyle name="Normal 19 2 2 2 2" xfId="6484"/>
    <cellStyle name="Normal 19 2 2 2 2 2" xfId="6485"/>
    <cellStyle name="Normal 19 2 2 2 2 2 2" xfId="6486"/>
    <cellStyle name="Normal 19 2 2 2 2 2 2 2" xfId="6487"/>
    <cellStyle name="Normal 19 2 2 2 2 2 2 2 2" xfId="6488"/>
    <cellStyle name="Normal 19 2 2 2 2 2 2 3" xfId="6489"/>
    <cellStyle name="Normal 19 2 2 2 2 2 3" xfId="6490"/>
    <cellStyle name="Normal 19 2 2 2 2 2 3 2" xfId="6491"/>
    <cellStyle name="Normal 19 2 2 2 2 2 3 2 2" xfId="6492"/>
    <cellStyle name="Normal 19 2 2 2 2 2 3 3" xfId="6493"/>
    <cellStyle name="Normal 19 2 2 2 2 2 4" xfId="6494"/>
    <cellStyle name="Normal 19 2 2 2 2 2 4 2" xfId="6495"/>
    <cellStyle name="Normal 19 2 2 2 2 2 5" xfId="6496"/>
    <cellStyle name="Normal 19 2 2 2 2 3" xfId="6497"/>
    <cellStyle name="Normal 19 2 2 2 2 3 2" xfId="6498"/>
    <cellStyle name="Normal 19 2 2 2 2 3 2 2" xfId="6499"/>
    <cellStyle name="Normal 19 2 2 2 2 3 2 2 2" xfId="6500"/>
    <cellStyle name="Normal 19 2 2 2 2 3 2 3" xfId="6501"/>
    <cellStyle name="Normal 19 2 2 2 2 3 3" xfId="6502"/>
    <cellStyle name="Normal 19 2 2 2 2 3 3 2" xfId="6503"/>
    <cellStyle name="Normal 19 2 2 2 2 3 4" xfId="6504"/>
    <cellStyle name="Normal 19 2 2 2 2 4" xfId="6505"/>
    <cellStyle name="Normal 19 2 2 2 2 4 2" xfId="6506"/>
    <cellStyle name="Normal 19 2 2 2 2 4 2 2" xfId="6507"/>
    <cellStyle name="Normal 19 2 2 2 2 4 3" xfId="6508"/>
    <cellStyle name="Normal 19 2 2 2 2 5" xfId="6509"/>
    <cellStyle name="Normal 19 2 2 2 2 5 2" xfId="6510"/>
    <cellStyle name="Normal 19 2 2 2 2 5 2 2" xfId="6511"/>
    <cellStyle name="Normal 19 2 2 2 2 5 3" xfId="6512"/>
    <cellStyle name="Normal 19 2 2 2 2 6" xfId="6513"/>
    <cellStyle name="Normal 19 2 2 2 2 6 2" xfId="6514"/>
    <cellStyle name="Normal 19 2 2 2 2 7" xfId="6515"/>
    <cellStyle name="Normal 19 2 2 2 3" xfId="6516"/>
    <cellStyle name="Normal 19 2 2 2 3 2" xfId="6517"/>
    <cellStyle name="Normal 19 2 2 2 3 2 2" xfId="6518"/>
    <cellStyle name="Normal 19 2 2 2 3 2 2 2" xfId="6519"/>
    <cellStyle name="Normal 19 2 2 2 3 2 2 2 2" xfId="6520"/>
    <cellStyle name="Normal 19 2 2 2 3 2 2 3" xfId="6521"/>
    <cellStyle name="Normal 19 2 2 2 3 2 3" xfId="6522"/>
    <cellStyle name="Normal 19 2 2 2 3 2 3 2" xfId="6523"/>
    <cellStyle name="Normal 19 2 2 2 3 2 3 2 2" xfId="6524"/>
    <cellStyle name="Normal 19 2 2 2 3 2 3 3" xfId="6525"/>
    <cellStyle name="Normal 19 2 2 2 3 2 4" xfId="6526"/>
    <cellStyle name="Normal 19 2 2 2 3 2 4 2" xfId="6527"/>
    <cellStyle name="Normal 19 2 2 2 3 2 5" xfId="6528"/>
    <cellStyle name="Normal 19 2 2 2 3 3" xfId="6529"/>
    <cellStyle name="Normal 19 2 2 2 3 3 2" xfId="6530"/>
    <cellStyle name="Normal 19 2 2 2 3 3 2 2" xfId="6531"/>
    <cellStyle name="Normal 19 2 2 2 3 3 2 2 2" xfId="6532"/>
    <cellStyle name="Normal 19 2 2 2 3 3 2 3" xfId="6533"/>
    <cellStyle name="Normal 19 2 2 2 3 3 3" xfId="6534"/>
    <cellStyle name="Normal 19 2 2 2 3 3 3 2" xfId="6535"/>
    <cellStyle name="Normal 19 2 2 2 3 3 4" xfId="6536"/>
    <cellStyle name="Normal 19 2 2 2 3 4" xfId="6537"/>
    <cellStyle name="Normal 19 2 2 2 3 4 2" xfId="6538"/>
    <cellStyle name="Normal 19 2 2 2 3 4 2 2" xfId="6539"/>
    <cellStyle name="Normal 19 2 2 2 3 4 3" xfId="6540"/>
    <cellStyle name="Normal 19 2 2 2 3 5" xfId="6541"/>
    <cellStyle name="Normal 19 2 2 2 3 5 2" xfId="6542"/>
    <cellStyle name="Normal 19 2 2 2 3 5 2 2" xfId="6543"/>
    <cellStyle name="Normal 19 2 2 2 3 5 3" xfId="6544"/>
    <cellStyle name="Normal 19 2 2 2 3 6" xfId="6545"/>
    <cellStyle name="Normal 19 2 2 2 3 6 2" xfId="6546"/>
    <cellStyle name="Normal 19 2 2 2 3 7" xfId="6547"/>
    <cellStyle name="Normal 19 2 2 2 4" xfId="6548"/>
    <cellStyle name="Normal 19 2 2 2 4 2" xfId="6549"/>
    <cellStyle name="Normal 19 2 2 2 4 2 2" xfId="6550"/>
    <cellStyle name="Normal 19 2 2 2 4 2 2 2" xfId="6551"/>
    <cellStyle name="Normal 19 2 2 2 4 2 3" xfId="6552"/>
    <cellStyle name="Normal 19 2 2 2 4 3" xfId="6553"/>
    <cellStyle name="Normal 19 2 2 2 4 3 2" xfId="6554"/>
    <cellStyle name="Normal 19 2 2 2 4 3 2 2" xfId="6555"/>
    <cellStyle name="Normal 19 2 2 2 4 3 3" xfId="6556"/>
    <cellStyle name="Normal 19 2 2 2 4 4" xfId="6557"/>
    <cellStyle name="Normal 19 2 2 2 4 4 2" xfId="6558"/>
    <cellStyle name="Normal 19 2 2 2 4 5" xfId="6559"/>
    <cellStyle name="Normal 19 2 2 2 5" xfId="6560"/>
    <cellStyle name="Normal 19 2 2 2 5 2" xfId="6561"/>
    <cellStyle name="Normal 19 2 2 2 5 2 2" xfId="6562"/>
    <cellStyle name="Normal 19 2 2 2 5 2 2 2" xfId="6563"/>
    <cellStyle name="Normal 19 2 2 2 5 2 3" xfId="6564"/>
    <cellStyle name="Normal 19 2 2 2 5 3" xfId="6565"/>
    <cellStyle name="Normal 19 2 2 2 5 3 2" xfId="6566"/>
    <cellStyle name="Normal 19 2 2 2 5 4" xfId="6567"/>
    <cellStyle name="Normal 19 2 2 2 6" xfId="6568"/>
    <cellStyle name="Normal 19 2 2 2 6 2" xfId="6569"/>
    <cellStyle name="Normal 19 2 2 2 6 2 2" xfId="6570"/>
    <cellStyle name="Normal 19 2 2 2 6 3" xfId="6571"/>
    <cellStyle name="Normal 19 2 2 2 7" xfId="6572"/>
    <cellStyle name="Normal 19 2 2 2 7 2" xfId="6573"/>
    <cellStyle name="Normal 19 2 2 2 7 2 2" xfId="6574"/>
    <cellStyle name="Normal 19 2 2 2 7 3" xfId="6575"/>
    <cellStyle name="Normal 19 2 2 2 8" xfId="6576"/>
    <cellStyle name="Normal 19 2 2 2 8 2" xfId="6577"/>
    <cellStyle name="Normal 19 2 2 2 9" xfId="6578"/>
    <cellStyle name="Normal 19 2 2 3" xfId="6579"/>
    <cellStyle name="Normal 19 2 2 3 2" xfId="6580"/>
    <cellStyle name="Normal 19 2 2 3 2 2" xfId="6581"/>
    <cellStyle name="Normal 19 2 2 3 2 2 2" xfId="6582"/>
    <cellStyle name="Normal 19 2 2 3 2 2 2 2" xfId="6583"/>
    <cellStyle name="Normal 19 2 2 3 2 2 3" xfId="6584"/>
    <cellStyle name="Normal 19 2 2 3 2 3" xfId="6585"/>
    <cellStyle name="Normal 19 2 2 3 2 3 2" xfId="6586"/>
    <cellStyle name="Normal 19 2 2 3 2 3 2 2" xfId="6587"/>
    <cellStyle name="Normal 19 2 2 3 2 3 3" xfId="6588"/>
    <cellStyle name="Normal 19 2 2 3 2 4" xfId="6589"/>
    <cellStyle name="Normal 19 2 2 3 2 4 2" xfId="6590"/>
    <cellStyle name="Normal 19 2 2 3 2 5" xfId="6591"/>
    <cellStyle name="Normal 19 2 2 3 3" xfId="6592"/>
    <cellStyle name="Normal 19 2 2 3 3 2" xfId="6593"/>
    <cellStyle name="Normal 19 2 2 3 3 2 2" xfId="6594"/>
    <cellStyle name="Normal 19 2 2 3 3 2 2 2" xfId="6595"/>
    <cellStyle name="Normal 19 2 2 3 3 2 3" xfId="6596"/>
    <cellStyle name="Normal 19 2 2 3 3 3" xfId="6597"/>
    <cellStyle name="Normal 19 2 2 3 3 3 2" xfId="6598"/>
    <cellStyle name="Normal 19 2 2 3 3 4" xfId="6599"/>
    <cellStyle name="Normal 19 2 2 3 4" xfId="6600"/>
    <cellStyle name="Normal 19 2 2 3 4 2" xfId="6601"/>
    <cellStyle name="Normal 19 2 2 3 4 2 2" xfId="6602"/>
    <cellStyle name="Normal 19 2 2 3 4 3" xfId="6603"/>
    <cellStyle name="Normal 19 2 2 3 5" xfId="6604"/>
    <cellStyle name="Normal 19 2 2 3 5 2" xfId="6605"/>
    <cellStyle name="Normal 19 2 2 3 5 2 2" xfId="6606"/>
    <cellStyle name="Normal 19 2 2 3 5 3" xfId="6607"/>
    <cellStyle name="Normal 19 2 2 3 6" xfId="6608"/>
    <cellStyle name="Normal 19 2 2 3 6 2" xfId="6609"/>
    <cellStyle name="Normal 19 2 2 3 7" xfId="6610"/>
    <cellStyle name="Normal 19 2 2 4" xfId="6611"/>
    <cellStyle name="Normal 19 2 2 4 2" xfId="6612"/>
    <cellStyle name="Normal 19 2 2 4 2 2" xfId="6613"/>
    <cellStyle name="Normal 19 2 2 4 2 2 2" xfId="6614"/>
    <cellStyle name="Normal 19 2 2 4 2 2 2 2" xfId="6615"/>
    <cellStyle name="Normal 19 2 2 4 2 2 3" xfId="6616"/>
    <cellStyle name="Normal 19 2 2 4 2 3" xfId="6617"/>
    <cellStyle name="Normal 19 2 2 4 2 3 2" xfId="6618"/>
    <cellStyle name="Normal 19 2 2 4 2 3 2 2" xfId="6619"/>
    <cellStyle name="Normal 19 2 2 4 2 3 3" xfId="6620"/>
    <cellStyle name="Normal 19 2 2 4 2 4" xfId="6621"/>
    <cellStyle name="Normal 19 2 2 4 2 4 2" xfId="6622"/>
    <cellStyle name="Normal 19 2 2 4 2 5" xfId="6623"/>
    <cellStyle name="Normal 19 2 2 4 3" xfId="6624"/>
    <cellStyle name="Normal 19 2 2 4 3 2" xfId="6625"/>
    <cellStyle name="Normal 19 2 2 4 3 2 2" xfId="6626"/>
    <cellStyle name="Normal 19 2 2 4 3 2 2 2" xfId="6627"/>
    <cellStyle name="Normal 19 2 2 4 3 2 3" xfId="6628"/>
    <cellStyle name="Normal 19 2 2 4 3 3" xfId="6629"/>
    <cellStyle name="Normal 19 2 2 4 3 3 2" xfId="6630"/>
    <cellStyle name="Normal 19 2 2 4 3 4" xfId="6631"/>
    <cellStyle name="Normal 19 2 2 4 4" xfId="6632"/>
    <cellStyle name="Normal 19 2 2 4 4 2" xfId="6633"/>
    <cellStyle name="Normal 19 2 2 4 4 2 2" xfId="6634"/>
    <cellStyle name="Normal 19 2 2 4 4 3" xfId="6635"/>
    <cellStyle name="Normal 19 2 2 4 5" xfId="6636"/>
    <cellStyle name="Normal 19 2 2 4 5 2" xfId="6637"/>
    <cellStyle name="Normal 19 2 2 4 5 2 2" xfId="6638"/>
    <cellStyle name="Normal 19 2 2 4 5 3" xfId="6639"/>
    <cellStyle name="Normal 19 2 2 4 6" xfId="6640"/>
    <cellStyle name="Normal 19 2 2 4 6 2" xfId="6641"/>
    <cellStyle name="Normal 19 2 2 4 7" xfId="6642"/>
    <cellStyle name="Normal 19 2 2 5" xfId="6643"/>
    <cellStyle name="Normal 19 2 2 5 2" xfId="6644"/>
    <cellStyle name="Normal 19 2 2 5 2 2" xfId="6645"/>
    <cellStyle name="Normal 19 2 2 5 2 2 2" xfId="6646"/>
    <cellStyle name="Normal 19 2 2 5 2 3" xfId="6647"/>
    <cellStyle name="Normal 19 2 2 5 3" xfId="6648"/>
    <cellStyle name="Normal 19 2 2 5 3 2" xfId="6649"/>
    <cellStyle name="Normal 19 2 2 5 3 2 2" xfId="6650"/>
    <cellStyle name="Normal 19 2 2 5 3 3" xfId="6651"/>
    <cellStyle name="Normal 19 2 2 5 4" xfId="6652"/>
    <cellStyle name="Normal 19 2 2 5 4 2" xfId="6653"/>
    <cellStyle name="Normal 19 2 2 5 5" xfId="6654"/>
    <cellStyle name="Normal 19 2 2 6" xfId="6655"/>
    <cellStyle name="Normal 19 2 2 6 2" xfId="6656"/>
    <cellStyle name="Normal 19 2 2 6 2 2" xfId="6657"/>
    <cellStyle name="Normal 19 2 2 6 2 2 2" xfId="6658"/>
    <cellStyle name="Normal 19 2 2 6 2 3" xfId="6659"/>
    <cellStyle name="Normal 19 2 2 6 3" xfId="6660"/>
    <cellStyle name="Normal 19 2 2 6 3 2" xfId="6661"/>
    <cellStyle name="Normal 19 2 2 6 4" xfId="6662"/>
    <cellStyle name="Normal 19 2 2 7" xfId="6663"/>
    <cellStyle name="Normal 19 2 2 7 2" xfId="6664"/>
    <cellStyle name="Normal 19 2 2 7 2 2" xfId="6665"/>
    <cellStyle name="Normal 19 2 2 7 3" xfId="6666"/>
    <cellStyle name="Normal 19 2 2 8" xfId="6667"/>
    <cellStyle name="Normal 19 2 2 8 2" xfId="6668"/>
    <cellStyle name="Normal 19 2 2 8 2 2" xfId="6669"/>
    <cellStyle name="Normal 19 2 2 8 3" xfId="6670"/>
    <cellStyle name="Normal 19 2 2 9" xfId="6671"/>
    <cellStyle name="Normal 19 2 2 9 2" xfId="6672"/>
    <cellStyle name="Normal 19 2 3" xfId="6673"/>
    <cellStyle name="Normal 19 2 3 2" xfId="6674"/>
    <cellStyle name="Normal 19 2 3 2 2" xfId="6675"/>
    <cellStyle name="Normal 19 2 3 2 2 2" xfId="6676"/>
    <cellStyle name="Normal 19 2 3 2 2 2 2" xfId="6677"/>
    <cellStyle name="Normal 19 2 3 2 2 2 2 2" xfId="6678"/>
    <cellStyle name="Normal 19 2 3 2 2 2 3" xfId="6679"/>
    <cellStyle name="Normal 19 2 3 2 2 3" xfId="6680"/>
    <cellStyle name="Normal 19 2 3 2 2 3 2" xfId="6681"/>
    <cellStyle name="Normal 19 2 3 2 2 3 2 2" xfId="6682"/>
    <cellStyle name="Normal 19 2 3 2 2 3 3" xfId="6683"/>
    <cellStyle name="Normal 19 2 3 2 2 4" xfId="6684"/>
    <cellStyle name="Normal 19 2 3 2 2 4 2" xfId="6685"/>
    <cellStyle name="Normal 19 2 3 2 2 5" xfId="6686"/>
    <cellStyle name="Normal 19 2 3 2 3" xfId="6687"/>
    <cellStyle name="Normal 19 2 3 2 3 2" xfId="6688"/>
    <cellStyle name="Normal 19 2 3 2 3 2 2" xfId="6689"/>
    <cellStyle name="Normal 19 2 3 2 3 2 2 2" xfId="6690"/>
    <cellStyle name="Normal 19 2 3 2 3 2 3" xfId="6691"/>
    <cellStyle name="Normal 19 2 3 2 3 3" xfId="6692"/>
    <cellStyle name="Normal 19 2 3 2 3 3 2" xfId="6693"/>
    <cellStyle name="Normal 19 2 3 2 3 4" xfId="6694"/>
    <cellStyle name="Normal 19 2 3 2 4" xfId="6695"/>
    <cellStyle name="Normal 19 2 3 2 4 2" xfId="6696"/>
    <cellStyle name="Normal 19 2 3 2 4 2 2" xfId="6697"/>
    <cellStyle name="Normal 19 2 3 2 4 3" xfId="6698"/>
    <cellStyle name="Normal 19 2 3 2 5" xfId="6699"/>
    <cellStyle name="Normal 19 2 3 2 5 2" xfId="6700"/>
    <cellStyle name="Normal 19 2 3 2 5 2 2" xfId="6701"/>
    <cellStyle name="Normal 19 2 3 2 5 3" xfId="6702"/>
    <cellStyle name="Normal 19 2 3 2 6" xfId="6703"/>
    <cellStyle name="Normal 19 2 3 2 6 2" xfId="6704"/>
    <cellStyle name="Normal 19 2 3 2 7" xfId="6705"/>
    <cellStyle name="Normal 19 2 3 3" xfId="6706"/>
    <cellStyle name="Normal 19 2 3 3 2" xfId="6707"/>
    <cellStyle name="Normal 19 2 3 3 2 2" xfId="6708"/>
    <cellStyle name="Normal 19 2 3 3 2 2 2" xfId="6709"/>
    <cellStyle name="Normal 19 2 3 3 2 2 2 2" xfId="6710"/>
    <cellStyle name="Normal 19 2 3 3 2 2 3" xfId="6711"/>
    <cellStyle name="Normal 19 2 3 3 2 3" xfId="6712"/>
    <cellStyle name="Normal 19 2 3 3 2 3 2" xfId="6713"/>
    <cellStyle name="Normal 19 2 3 3 2 3 2 2" xfId="6714"/>
    <cellStyle name="Normal 19 2 3 3 2 3 3" xfId="6715"/>
    <cellStyle name="Normal 19 2 3 3 2 4" xfId="6716"/>
    <cellStyle name="Normal 19 2 3 3 2 4 2" xfId="6717"/>
    <cellStyle name="Normal 19 2 3 3 2 5" xfId="6718"/>
    <cellStyle name="Normal 19 2 3 3 3" xfId="6719"/>
    <cellStyle name="Normal 19 2 3 3 3 2" xfId="6720"/>
    <cellStyle name="Normal 19 2 3 3 3 2 2" xfId="6721"/>
    <cellStyle name="Normal 19 2 3 3 3 2 2 2" xfId="6722"/>
    <cellStyle name="Normal 19 2 3 3 3 2 3" xfId="6723"/>
    <cellStyle name="Normal 19 2 3 3 3 3" xfId="6724"/>
    <cellStyle name="Normal 19 2 3 3 3 3 2" xfId="6725"/>
    <cellStyle name="Normal 19 2 3 3 3 4" xfId="6726"/>
    <cellStyle name="Normal 19 2 3 3 4" xfId="6727"/>
    <cellStyle name="Normal 19 2 3 3 4 2" xfId="6728"/>
    <cellStyle name="Normal 19 2 3 3 4 2 2" xfId="6729"/>
    <cellStyle name="Normal 19 2 3 3 4 3" xfId="6730"/>
    <cellStyle name="Normal 19 2 3 3 5" xfId="6731"/>
    <cellStyle name="Normal 19 2 3 3 5 2" xfId="6732"/>
    <cellStyle name="Normal 19 2 3 3 5 2 2" xfId="6733"/>
    <cellStyle name="Normal 19 2 3 3 5 3" xfId="6734"/>
    <cellStyle name="Normal 19 2 3 3 6" xfId="6735"/>
    <cellStyle name="Normal 19 2 3 3 6 2" xfId="6736"/>
    <cellStyle name="Normal 19 2 3 3 7" xfId="6737"/>
    <cellStyle name="Normal 19 2 3 4" xfId="6738"/>
    <cellStyle name="Normal 19 2 3 4 2" xfId="6739"/>
    <cellStyle name="Normal 19 2 3 4 2 2" xfId="6740"/>
    <cellStyle name="Normal 19 2 3 4 2 2 2" xfId="6741"/>
    <cellStyle name="Normal 19 2 3 4 2 3" xfId="6742"/>
    <cellStyle name="Normal 19 2 3 4 3" xfId="6743"/>
    <cellStyle name="Normal 19 2 3 4 3 2" xfId="6744"/>
    <cellStyle name="Normal 19 2 3 4 3 2 2" xfId="6745"/>
    <cellStyle name="Normal 19 2 3 4 3 3" xfId="6746"/>
    <cellStyle name="Normal 19 2 3 4 4" xfId="6747"/>
    <cellStyle name="Normal 19 2 3 4 4 2" xfId="6748"/>
    <cellStyle name="Normal 19 2 3 4 5" xfId="6749"/>
    <cellStyle name="Normal 19 2 3 5" xfId="6750"/>
    <cellStyle name="Normal 19 2 3 5 2" xfId="6751"/>
    <cellStyle name="Normal 19 2 3 5 2 2" xfId="6752"/>
    <cellStyle name="Normal 19 2 3 5 2 2 2" xfId="6753"/>
    <cellStyle name="Normal 19 2 3 5 2 3" xfId="6754"/>
    <cellStyle name="Normal 19 2 3 5 3" xfId="6755"/>
    <cellStyle name="Normal 19 2 3 5 3 2" xfId="6756"/>
    <cellStyle name="Normal 19 2 3 5 4" xfId="6757"/>
    <cellStyle name="Normal 19 2 3 6" xfId="6758"/>
    <cellStyle name="Normal 19 2 3 6 2" xfId="6759"/>
    <cellStyle name="Normal 19 2 3 6 2 2" xfId="6760"/>
    <cellStyle name="Normal 19 2 3 6 3" xfId="6761"/>
    <cellStyle name="Normal 19 2 3 7" xfId="6762"/>
    <cellStyle name="Normal 19 2 3 7 2" xfId="6763"/>
    <cellStyle name="Normal 19 2 3 7 2 2" xfId="6764"/>
    <cellStyle name="Normal 19 2 3 7 3" xfId="6765"/>
    <cellStyle name="Normal 19 2 3 8" xfId="6766"/>
    <cellStyle name="Normal 19 2 3 8 2" xfId="6767"/>
    <cellStyle name="Normal 19 2 3 9" xfId="6768"/>
    <cellStyle name="Normal 19 2 4" xfId="6769"/>
    <cellStyle name="Normal 19 2 4 2" xfId="6770"/>
    <cellStyle name="Normal 19 2 4 2 2" xfId="6771"/>
    <cellStyle name="Normal 19 2 4 2 2 2" xfId="6772"/>
    <cellStyle name="Normal 19 2 4 2 2 2 2" xfId="6773"/>
    <cellStyle name="Normal 19 2 4 2 2 3" xfId="6774"/>
    <cellStyle name="Normal 19 2 4 2 3" xfId="6775"/>
    <cellStyle name="Normal 19 2 4 2 3 2" xfId="6776"/>
    <cellStyle name="Normal 19 2 4 2 3 2 2" xfId="6777"/>
    <cellStyle name="Normal 19 2 4 2 3 3" xfId="6778"/>
    <cellStyle name="Normal 19 2 4 2 4" xfId="6779"/>
    <cellStyle name="Normal 19 2 4 2 4 2" xfId="6780"/>
    <cellStyle name="Normal 19 2 4 2 5" xfId="6781"/>
    <cellStyle name="Normal 19 2 4 3" xfId="6782"/>
    <cellStyle name="Normal 19 2 4 3 2" xfId="6783"/>
    <cellStyle name="Normal 19 2 4 3 2 2" xfId="6784"/>
    <cellStyle name="Normal 19 2 4 3 2 2 2" xfId="6785"/>
    <cellStyle name="Normal 19 2 4 3 2 3" xfId="6786"/>
    <cellStyle name="Normal 19 2 4 3 3" xfId="6787"/>
    <cellStyle name="Normal 19 2 4 3 3 2" xfId="6788"/>
    <cellStyle name="Normal 19 2 4 3 4" xfId="6789"/>
    <cellStyle name="Normal 19 2 4 4" xfId="6790"/>
    <cellStyle name="Normal 19 2 4 4 2" xfId="6791"/>
    <cellStyle name="Normal 19 2 4 4 2 2" xfId="6792"/>
    <cellStyle name="Normal 19 2 4 4 3" xfId="6793"/>
    <cellStyle name="Normal 19 2 4 5" xfId="6794"/>
    <cellStyle name="Normal 19 2 4 5 2" xfId="6795"/>
    <cellStyle name="Normal 19 2 4 5 2 2" xfId="6796"/>
    <cellStyle name="Normal 19 2 4 5 3" xfId="6797"/>
    <cellStyle name="Normal 19 2 4 6" xfId="6798"/>
    <cellStyle name="Normal 19 2 4 6 2" xfId="6799"/>
    <cellStyle name="Normal 19 2 4 7" xfId="6800"/>
    <cellStyle name="Normal 19 2 5" xfId="6801"/>
    <cellStyle name="Normal 19 2 5 2" xfId="6802"/>
    <cellStyle name="Normal 19 2 5 2 2" xfId="6803"/>
    <cellStyle name="Normal 19 2 5 2 2 2" xfId="6804"/>
    <cellStyle name="Normal 19 2 5 2 2 2 2" xfId="6805"/>
    <cellStyle name="Normal 19 2 5 2 2 3" xfId="6806"/>
    <cellStyle name="Normal 19 2 5 2 3" xfId="6807"/>
    <cellStyle name="Normal 19 2 5 2 3 2" xfId="6808"/>
    <cellStyle name="Normal 19 2 5 2 3 2 2" xfId="6809"/>
    <cellStyle name="Normal 19 2 5 2 3 3" xfId="6810"/>
    <cellStyle name="Normal 19 2 5 2 4" xfId="6811"/>
    <cellStyle name="Normal 19 2 5 2 4 2" xfId="6812"/>
    <cellStyle name="Normal 19 2 5 2 5" xfId="6813"/>
    <cellStyle name="Normal 19 2 5 3" xfId="6814"/>
    <cellStyle name="Normal 19 2 5 3 2" xfId="6815"/>
    <cellStyle name="Normal 19 2 5 3 2 2" xfId="6816"/>
    <cellStyle name="Normal 19 2 5 3 2 2 2" xfId="6817"/>
    <cellStyle name="Normal 19 2 5 3 2 3" xfId="6818"/>
    <cellStyle name="Normal 19 2 5 3 3" xfId="6819"/>
    <cellStyle name="Normal 19 2 5 3 3 2" xfId="6820"/>
    <cellStyle name="Normal 19 2 5 3 4" xfId="6821"/>
    <cellStyle name="Normal 19 2 5 4" xfId="6822"/>
    <cellStyle name="Normal 19 2 5 4 2" xfId="6823"/>
    <cellStyle name="Normal 19 2 5 4 2 2" xfId="6824"/>
    <cellStyle name="Normal 19 2 5 4 3" xfId="6825"/>
    <cellStyle name="Normal 19 2 5 5" xfId="6826"/>
    <cellStyle name="Normal 19 2 5 5 2" xfId="6827"/>
    <cellStyle name="Normal 19 2 5 5 2 2" xfId="6828"/>
    <cellStyle name="Normal 19 2 5 5 3" xfId="6829"/>
    <cellStyle name="Normal 19 2 5 6" xfId="6830"/>
    <cellStyle name="Normal 19 2 5 6 2" xfId="6831"/>
    <cellStyle name="Normal 19 2 5 7" xfId="6832"/>
    <cellStyle name="Normal 19 2 6" xfId="6833"/>
    <cellStyle name="Normal 19 2 6 2" xfId="6834"/>
    <cellStyle name="Normal 19 2 6 2 2" xfId="6835"/>
    <cellStyle name="Normal 19 2 6 2 2 2" xfId="6836"/>
    <cellStyle name="Normal 19 2 6 2 2 2 2" xfId="6837"/>
    <cellStyle name="Normal 19 2 6 2 2 3" xfId="6838"/>
    <cellStyle name="Normal 19 2 6 2 3" xfId="6839"/>
    <cellStyle name="Normal 19 2 6 2 3 2" xfId="6840"/>
    <cellStyle name="Normal 19 2 6 2 3 2 2" xfId="6841"/>
    <cellStyle name="Normal 19 2 6 2 3 3" xfId="6842"/>
    <cellStyle name="Normal 19 2 6 2 4" xfId="6843"/>
    <cellStyle name="Normal 19 2 6 2 4 2" xfId="6844"/>
    <cellStyle name="Normal 19 2 6 2 5" xfId="6845"/>
    <cellStyle name="Normal 19 2 6 3" xfId="6846"/>
    <cellStyle name="Normal 19 2 6 3 2" xfId="6847"/>
    <cellStyle name="Normal 19 2 6 3 2 2" xfId="6848"/>
    <cellStyle name="Normal 19 2 6 3 2 2 2" xfId="6849"/>
    <cellStyle name="Normal 19 2 6 3 2 3" xfId="6850"/>
    <cellStyle name="Normal 19 2 6 3 3" xfId="6851"/>
    <cellStyle name="Normal 19 2 6 3 3 2" xfId="6852"/>
    <cellStyle name="Normal 19 2 6 3 4" xfId="6853"/>
    <cellStyle name="Normal 19 2 6 4" xfId="6854"/>
    <cellStyle name="Normal 19 2 6 4 2" xfId="6855"/>
    <cellStyle name="Normal 19 2 6 4 2 2" xfId="6856"/>
    <cellStyle name="Normal 19 2 6 4 3" xfId="6857"/>
    <cellStyle name="Normal 19 2 6 5" xfId="6858"/>
    <cellStyle name="Normal 19 2 6 5 2" xfId="6859"/>
    <cellStyle name="Normal 19 2 6 5 2 2" xfId="6860"/>
    <cellStyle name="Normal 19 2 6 5 3" xfId="6861"/>
    <cellStyle name="Normal 19 2 6 6" xfId="6862"/>
    <cellStyle name="Normal 19 2 6 6 2" xfId="6863"/>
    <cellStyle name="Normal 19 2 6 7" xfId="6864"/>
    <cellStyle name="Normal 19 2 7" xfId="6865"/>
    <cellStyle name="Normal 19 2 7 2" xfId="6866"/>
    <cellStyle name="Normal 19 2 7 2 2" xfId="6867"/>
    <cellStyle name="Normal 19 2 7 2 2 2" xfId="6868"/>
    <cellStyle name="Normal 19 2 7 2 3" xfId="6869"/>
    <cellStyle name="Normal 19 2 7 3" xfId="6870"/>
    <cellStyle name="Normal 19 2 7 3 2" xfId="6871"/>
    <cellStyle name="Normal 19 2 7 3 2 2" xfId="6872"/>
    <cellStyle name="Normal 19 2 7 3 3" xfId="6873"/>
    <cellStyle name="Normal 19 2 7 4" xfId="6874"/>
    <cellStyle name="Normal 19 2 7 4 2" xfId="6875"/>
    <cellStyle name="Normal 19 2 7 5" xfId="6876"/>
    <cellStyle name="Normal 19 2 8" xfId="6877"/>
    <cellStyle name="Normal 19 2 8 2" xfId="6878"/>
    <cellStyle name="Normal 19 2 8 2 2" xfId="6879"/>
    <cellStyle name="Normal 19 2 8 2 2 2" xfId="6880"/>
    <cellStyle name="Normal 19 2 8 2 3" xfId="6881"/>
    <cellStyle name="Normal 19 2 8 3" xfId="6882"/>
    <cellStyle name="Normal 19 2 8 3 2" xfId="6883"/>
    <cellStyle name="Normal 19 2 8 4" xfId="6884"/>
    <cellStyle name="Normal 19 2 9" xfId="6885"/>
    <cellStyle name="Normal 19 2 9 2" xfId="6886"/>
    <cellStyle name="Normal 19 2 9 2 2" xfId="6887"/>
    <cellStyle name="Normal 19 2 9 3" xfId="6888"/>
    <cellStyle name="Normal 19 3" xfId="6889"/>
    <cellStyle name="Normal 19 3 10" xfId="6890"/>
    <cellStyle name="Normal 19 3 10 2" xfId="6891"/>
    <cellStyle name="Normal 19 3 11" xfId="6892"/>
    <cellStyle name="Normal 19 3 2" xfId="6893"/>
    <cellStyle name="Normal 19 3 2 10" xfId="6894"/>
    <cellStyle name="Normal 19 3 2 2" xfId="6895"/>
    <cellStyle name="Normal 19 3 2 2 2" xfId="6896"/>
    <cellStyle name="Normal 19 3 2 2 2 2" xfId="6897"/>
    <cellStyle name="Normal 19 3 2 2 2 2 2" xfId="6898"/>
    <cellStyle name="Normal 19 3 2 2 2 2 2 2" xfId="6899"/>
    <cellStyle name="Normal 19 3 2 2 2 2 2 2 2" xfId="6900"/>
    <cellStyle name="Normal 19 3 2 2 2 2 2 3" xfId="6901"/>
    <cellStyle name="Normal 19 3 2 2 2 2 3" xfId="6902"/>
    <cellStyle name="Normal 19 3 2 2 2 2 3 2" xfId="6903"/>
    <cellStyle name="Normal 19 3 2 2 2 2 3 2 2" xfId="6904"/>
    <cellStyle name="Normal 19 3 2 2 2 2 3 3" xfId="6905"/>
    <cellStyle name="Normal 19 3 2 2 2 2 4" xfId="6906"/>
    <cellStyle name="Normal 19 3 2 2 2 2 4 2" xfId="6907"/>
    <cellStyle name="Normal 19 3 2 2 2 2 5" xfId="6908"/>
    <cellStyle name="Normal 19 3 2 2 2 3" xfId="6909"/>
    <cellStyle name="Normal 19 3 2 2 2 3 2" xfId="6910"/>
    <cellStyle name="Normal 19 3 2 2 2 3 2 2" xfId="6911"/>
    <cellStyle name="Normal 19 3 2 2 2 3 2 2 2" xfId="6912"/>
    <cellStyle name="Normal 19 3 2 2 2 3 2 3" xfId="6913"/>
    <cellStyle name="Normal 19 3 2 2 2 3 3" xfId="6914"/>
    <cellStyle name="Normal 19 3 2 2 2 3 3 2" xfId="6915"/>
    <cellStyle name="Normal 19 3 2 2 2 3 4" xfId="6916"/>
    <cellStyle name="Normal 19 3 2 2 2 4" xfId="6917"/>
    <cellStyle name="Normal 19 3 2 2 2 4 2" xfId="6918"/>
    <cellStyle name="Normal 19 3 2 2 2 4 2 2" xfId="6919"/>
    <cellStyle name="Normal 19 3 2 2 2 4 3" xfId="6920"/>
    <cellStyle name="Normal 19 3 2 2 2 5" xfId="6921"/>
    <cellStyle name="Normal 19 3 2 2 2 5 2" xfId="6922"/>
    <cellStyle name="Normal 19 3 2 2 2 5 2 2" xfId="6923"/>
    <cellStyle name="Normal 19 3 2 2 2 5 3" xfId="6924"/>
    <cellStyle name="Normal 19 3 2 2 2 6" xfId="6925"/>
    <cellStyle name="Normal 19 3 2 2 2 6 2" xfId="6926"/>
    <cellStyle name="Normal 19 3 2 2 2 7" xfId="6927"/>
    <cellStyle name="Normal 19 3 2 2 3" xfId="6928"/>
    <cellStyle name="Normal 19 3 2 2 3 2" xfId="6929"/>
    <cellStyle name="Normal 19 3 2 2 3 2 2" xfId="6930"/>
    <cellStyle name="Normal 19 3 2 2 3 2 2 2" xfId="6931"/>
    <cellStyle name="Normal 19 3 2 2 3 2 2 2 2" xfId="6932"/>
    <cellStyle name="Normal 19 3 2 2 3 2 2 3" xfId="6933"/>
    <cellStyle name="Normal 19 3 2 2 3 2 3" xfId="6934"/>
    <cellStyle name="Normal 19 3 2 2 3 2 3 2" xfId="6935"/>
    <cellStyle name="Normal 19 3 2 2 3 2 3 2 2" xfId="6936"/>
    <cellStyle name="Normal 19 3 2 2 3 2 3 3" xfId="6937"/>
    <cellStyle name="Normal 19 3 2 2 3 2 4" xfId="6938"/>
    <cellStyle name="Normal 19 3 2 2 3 2 4 2" xfId="6939"/>
    <cellStyle name="Normal 19 3 2 2 3 2 5" xfId="6940"/>
    <cellStyle name="Normal 19 3 2 2 3 3" xfId="6941"/>
    <cellStyle name="Normal 19 3 2 2 3 3 2" xfId="6942"/>
    <cellStyle name="Normal 19 3 2 2 3 3 2 2" xfId="6943"/>
    <cellStyle name="Normal 19 3 2 2 3 3 2 2 2" xfId="6944"/>
    <cellStyle name="Normal 19 3 2 2 3 3 2 3" xfId="6945"/>
    <cellStyle name="Normal 19 3 2 2 3 3 3" xfId="6946"/>
    <cellStyle name="Normal 19 3 2 2 3 3 3 2" xfId="6947"/>
    <cellStyle name="Normal 19 3 2 2 3 3 4" xfId="6948"/>
    <cellStyle name="Normal 19 3 2 2 3 4" xfId="6949"/>
    <cellStyle name="Normal 19 3 2 2 3 4 2" xfId="6950"/>
    <cellStyle name="Normal 19 3 2 2 3 4 2 2" xfId="6951"/>
    <cellStyle name="Normal 19 3 2 2 3 4 3" xfId="6952"/>
    <cellStyle name="Normal 19 3 2 2 3 5" xfId="6953"/>
    <cellStyle name="Normal 19 3 2 2 3 5 2" xfId="6954"/>
    <cellStyle name="Normal 19 3 2 2 3 5 2 2" xfId="6955"/>
    <cellStyle name="Normal 19 3 2 2 3 5 3" xfId="6956"/>
    <cellStyle name="Normal 19 3 2 2 3 6" xfId="6957"/>
    <cellStyle name="Normal 19 3 2 2 3 6 2" xfId="6958"/>
    <cellStyle name="Normal 19 3 2 2 3 7" xfId="6959"/>
    <cellStyle name="Normal 19 3 2 2 4" xfId="6960"/>
    <cellStyle name="Normal 19 3 2 2 4 2" xfId="6961"/>
    <cellStyle name="Normal 19 3 2 2 4 2 2" xfId="6962"/>
    <cellStyle name="Normal 19 3 2 2 4 2 2 2" xfId="6963"/>
    <cellStyle name="Normal 19 3 2 2 4 2 3" xfId="6964"/>
    <cellStyle name="Normal 19 3 2 2 4 3" xfId="6965"/>
    <cellStyle name="Normal 19 3 2 2 4 3 2" xfId="6966"/>
    <cellStyle name="Normal 19 3 2 2 4 3 2 2" xfId="6967"/>
    <cellStyle name="Normal 19 3 2 2 4 3 3" xfId="6968"/>
    <cellStyle name="Normal 19 3 2 2 4 4" xfId="6969"/>
    <cellStyle name="Normal 19 3 2 2 4 4 2" xfId="6970"/>
    <cellStyle name="Normal 19 3 2 2 4 5" xfId="6971"/>
    <cellStyle name="Normal 19 3 2 2 5" xfId="6972"/>
    <cellStyle name="Normal 19 3 2 2 5 2" xfId="6973"/>
    <cellStyle name="Normal 19 3 2 2 5 2 2" xfId="6974"/>
    <cellStyle name="Normal 19 3 2 2 5 2 2 2" xfId="6975"/>
    <cellStyle name="Normal 19 3 2 2 5 2 3" xfId="6976"/>
    <cellStyle name="Normal 19 3 2 2 5 3" xfId="6977"/>
    <cellStyle name="Normal 19 3 2 2 5 3 2" xfId="6978"/>
    <cellStyle name="Normal 19 3 2 2 5 4" xfId="6979"/>
    <cellStyle name="Normal 19 3 2 2 6" xfId="6980"/>
    <cellStyle name="Normal 19 3 2 2 6 2" xfId="6981"/>
    <cellStyle name="Normal 19 3 2 2 6 2 2" xfId="6982"/>
    <cellStyle name="Normal 19 3 2 2 6 3" xfId="6983"/>
    <cellStyle name="Normal 19 3 2 2 7" xfId="6984"/>
    <cellStyle name="Normal 19 3 2 2 7 2" xfId="6985"/>
    <cellStyle name="Normal 19 3 2 2 7 2 2" xfId="6986"/>
    <cellStyle name="Normal 19 3 2 2 7 3" xfId="6987"/>
    <cellStyle name="Normal 19 3 2 2 8" xfId="6988"/>
    <cellStyle name="Normal 19 3 2 2 8 2" xfId="6989"/>
    <cellStyle name="Normal 19 3 2 2 9" xfId="6990"/>
    <cellStyle name="Normal 19 3 2 3" xfId="6991"/>
    <cellStyle name="Normal 19 3 2 3 2" xfId="6992"/>
    <cellStyle name="Normal 19 3 2 3 2 2" xfId="6993"/>
    <cellStyle name="Normal 19 3 2 3 2 2 2" xfId="6994"/>
    <cellStyle name="Normal 19 3 2 3 2 2 2 2" xfId="6995"/>
    <cellStyle name="Normal 19 3 2 3 2 2 3" xfId="6996"/>
    <cellStyle name="Normal 19 3 2 3 2 3" xfId="6997"/>
    <cellStyle name="Normal 19 3 2 3 2 3 2" xfId="6998"/>
    <cellStyle name="Normal 19 3 2 3 2 3 2 2" xfId="6999"/>
    <cellStyle name="Normal 19 3 2 3 2 3 3" xfId="7000"/>
    <cellStyle name="Normal 19 3 2 3 2 4" xfId="7001"/>
    <cellStyle name="Normal 19 3 2 3 2 4 2" xfId="7002"/>
    <cellStyle name="Normal 19 3 2 3 2 5" xfId="7003"/>
    <cellStyle name="Normal 19 3 2 3 3" xfId="7004"/>
    <cellStyle name="Normal 19 3 2 3 3 2" xfId="7005"/>
    <cellStyle name="Normal 19 3 2 3 3 2 2" xfId="7006"/>
    <cellStyle name="Normal 19 3 2 3 3 2 2 2" xfId="7007"/>
    <cellStyle name="Normal 19 3 2 3 3 2 3" xfId="7008"/>
    <cellStyle name="Normal 19 3 2 3 3 3" xfId="7009"/>
    <cellStyle name="Normal 19 3 2 3 3 3 2" xfId="7010"/>
    <cellStyle name="Normal 19 3 2 3 3 4" xfId="7011"/>
    <cellStyle name="Normal 19 3 2 3 4" xfId="7012"/>
    <cellStyle name="Normal 19 3 2 3 4 2" xfId="7013"/>
    <cellStyle name="Normal 19 3 2 3 4 2 2" xfId="7014"/>
    <cellStyle name="Normal 19 3 2 3 4 3" xfId="7015"/>
    <cellStyle name="Normal 19 3 2 3 5" xfId="7016"/>
    <cellStyle name="Normal 19 3 2 3 5 2" xfId="7017"/>
    <cellStyle name="Normal 19 3 2 3 5 2 2" xfId="7018"/>
    <cellStyle name="Normal 19 3 2 3 5 3" xfId="7019"/>
    <cellStyle name="Normal 19 3 2 3 6" xfId="7020"/>
    <cellStyle name="Normal 19 3 2 3 6 2" xfId="7021"/>
    <cellStyle name="Normal 19 3 2 3 7" xfId="7022"/>
    <cellStyle name="Normal 19 3 2 4" xfId="7023"/>
    <cellStyle name="Normal 19 3 2 4 2" xfId="7024"/>
    <cellStyle name="Normal 19 3 2 4 2 2" xfId="7025"/>
    <cellStyle name="Normal 19 3 2 4 2 2 2" xfId="7026"/>
    <cellStyle name="Normal 19 3 2 4 2 2 2 2" xfId="7027"/>
    <cellStyle name="Normal 19 3 2 4 2 2 3" xfId="7028"/>
    <cellStyle name="Normal 19 3 2 4 2 3" xfId="7029"/>
    <cellStyle name="Normal 19 3 2 4 2 3 2" xfId="7030"/>
    <cellStyle name="Normal 19 3 2 4 2 3 2 2" xfId="7031"/>
    <cellStyle name="Normal 19 3 2 4 2 3 3" xfId="7032"/>
    <cellStyle name="Normal 19 3 2 4 2 4" xfId="7033"/>
    <cellStyle name="Normal 19 3 2 4 2 4 2" xfId="7034"/>
    <cellStyle name="Normal 19 3 2 4 2 5" xfId="7035"/>
    <cellStyle name="Normal 19 3 2 4 3" xfId="7036"/>
    <cellStyle name="Normal 19 3 2 4 3 2" xfId="7037"/>
    <cellStyle name="Normal 19 3 2 4 3 2 2" xfId="7038"/>
    <cellStyle name="Normal 19 3 2 4 3 2 2 2" xfId="7039"/>
    <cellStyle name="Normal 19 3 2 4 3 2 3" xfId="7040"/>
    <cellStyle name="Normal 19 3 2 4 3 3" xfId="7041"/>
    <cellStyle name="Normal 19 3 2 4 3 3 2" xfId="7042"/>
    <cellStyle name="Normal 19 3 2 4 3 4" xfId="7043"/>
    <cellStyle name="Normal 19 3 2 4 4" xfId="7044"/>
    <cellStyle name="Normal 19 3 2 4 4 2" xfId="7045"/>
    <cellStyle name="Normal 19 3 2 4 4 2 2" xfId="7046"/>
    <cellStyle name="Normal 19 3 2 4 4 3" xfId="7047"/>
    <cellStyle name="Normal 19 3 2 4 5" xfId="7048"/>
    <cellStyle name="Normal 19 3 2 4 5 2" xfId="7049"/>
    <cellStyle name="Normal 19 3 2 4 5 2 2" xfId="7050"/>
    <cellStyle name="Normal 19 3 2 4 5 3" xfId="7051"/>
    <cellStyle name="Normal 19 3 2 4 6" xfId="7052"/>
    <cellStyle name="Normal 19 3 2 4 6 2" xfId="7053"/>
    <cellStyle name="Normal 19 3 2 4 7" xfId="7054"/>
    <cellStyle name="Normal 19 3 2 5" xfId="7055"/>
    <cellStyle name="Normal 19 3 2 5 2" xfId="7056"/>
    <cellStyle name="Normal 19 3 2 5 2 2" xfId="7057"/>
    <cellStyle name="Normal 19 3 2 5 2 2 2" xfId="7058"/>
    <cellStyle name="Normal 19 3 2 5 2 3" xfId="7059"/>
    <cellStyle name="Normal 19 3 2 5 3" xfId="7060"/>
    <cellStyle name="Normal 19 3 2 5 3 2" xfId="7061"/>
    <cellStyle name="Normal 19 3 2 5 3 2 2" xfId="7062"/>
    <cellStyle name="Normal 19 3 2 5 3 3" xfId="7063"/>
    <cellStyle name="Normal 19 3 2 5 4" xfId="7064"/>
    <cellStyle name="Normal 19 3 2 5 4 2" xfId="7065"/>
    <cellStyle name="Normal 19 3 2 5 5" xfId="7066"/>
    <cellStyle name="Normal 19 3 2 6" xfId="7067"/>
    <cellStyle name="Normal 19 3 2 6 2" xfId="7068"/>
    <cellStyle name="Normal 19 3 2 6 2 2" xfId="7069"/>
    <cellStyle name="Normal 19 3 2 6 2 2 2" xfId="7070"/>
    <cellStyle name="Normal 19 3 2 6 2 3" xfId="7071"/>
    <cellStyle name="Normal 19 3 2 6 3" xfId="7072"/>
    <cellStyle name="Normal 19 3 2 6 3 2" xfId="7073"/>
    <cellStyle name="Normal 19 3 2 6 4" xfId="7074"/>
    <cellStyle name="Normal 19 3 2 7" xfId="7075"/>
    <cellStyle name="Normal 19 3 2 7 2" xfId="7076"/>
    <cellStyle name="Normal 19 3 2 7 2 2" xfId="7077"/>
    <cellStyle name="Normal 19 3 2 7 3" xfId="7078"/>
    <cellStyle name="Normal 19 3 2 8" xfId="7079"/>
    <cellStyle name="Normal 19 3 2 8 2" xfId="7080"/>
    <cellStyle name="Normal 19 3 2 8 2 2" xfId="7081"/>
    <cellStyle name="Normal 19 3 2 8 3" xfId="7082"/>
    <cellStyle name="Normal 19 3 2 9" xfId="7083"/>
    <cellStyle name="Normal 19 3 2 9 2" xfId="7084"/>
    <cellStyle name="Normal 19 3 3" xfId="7085"/>
    <cellStyle name="Normal 19 3 3 2" xfId="7086"/>
    <cellStyle name="Normal 19 3 3 2 2" xfId="7087"/>
    <cellStyle name="Normal 19 3 3 2 2 2" xfId="7088"/>
    <cellStyle name="Normal 19 3 3 2 2 2 2" xfId="7089"/>
    <cellStyle name="Normal 19 3 3 2 2 2 2 2" xfId="7090"/>
    <cellStyle name="Normal 19 3 3 2 2 2 3" xfId="7091"/>
    <cellStyle name="Normal 19 3 3 2 2 3" xfId="7092"/>
    <cellStyle name="Normal 19 3 3 2 2 3 2" xfId="7093"/>
    <cellStyle name="Normal 19 3 3 2 2 3 2 2" xfId="7094"/>
    <cellStyle name="Normal 19 3 3 2 2 3 3" xfId="7095"/>
    <cellStyle name="Normal 19 3 3 2 2 4" xfId="7096"/>
    <cellStyle name="Normal 19 3 3 2 2 4 2" xfId="7097"/>
    <cellStyle name="Normal 19 3 3 2 2 5" xfId="7098"/>
    <cellStyle name="Normal 19 3 3 2 3" xfId="7099"/>
    <cellStyle name="Normal 19 3 3 2 3 2" xfId="7100"/>
    <cellStyle name="Normal 19 3 3 2 3 2 2" xfId="7101"/>
    <cellStyle name="Normal 19 3 3 2 3 2 2 2" xfId="7102"/>
    <cellStyle name="Normal 19 3 3 2 3 2 3" xfId="7103"/>
    <cellStyle name="Normal 19 3 3 2 3 3" xfId="7104"/>
    <cellStyle name="Normal 19 3 3 2 3 3 2" xfId="7105"/>
    <cellStyle name="Normal 19 3 3 2 3 4" xfId="7106"/>
    <cellStyle name="Normal 19 3 3 2 4" xfId="7107"/>
    <cellStyle name="Normal 19 3 3 2 4 2" xfId="7108"/>
    <cellStyle name="Normal 19 3 3 2 4 2 2" xfId="7109"/>
    <cellStyle name="Normal 19 3 3 2 4 3" xfId="7110"/>
    <cellStyle name="Normal 19 3 3 2 5" xfId="7111"/>
    <cellStyle name="Normal 19 3 3 2 5 2" xfId="7112"/>
    <cellStyle name="Normal 19 3 3 2 5 2 2" xfId="7113"/>
    <cellStyle name="Normal 19 3 3 2 5 3" xfId="7114"/>
    <cellStyle name="Normal 19 3 3 2 6" xfId="7115"/>
    <cellStyle name="Normal 19 3 3 2 6 2" xfId="7116"/>
    <cellStyle name="Normal 19 3 3 2 7" xfId="7117"/>
    <cellStyle name="Normal 19 3 3 3" xfId="7118"/>
    <cellStyle name="Normal 19 3 3 3 2" xfId="7119"/>
    <cellStyle name="Normal 19 3 3 3 2 2" xfId="7120"/>
    <cellStyle name="Normal 19 3 3 3 2 2 2" xfId="7121"/>
    <cellStyle name="Normal 19 3 3 3 2 2 2 2" xfId="7122"/>
    <cellStyle name="Normal 19 3 3 3 2 2 3" xfId="7123"/>
    <cellStyle name="Normal 19 3 3 3 2 3" xfId="7124"/>
    <cellStyle name="Normal 19 3 3 3 2 3 2" xfId="7125"/>
    <cellStyle name="Normal 19 3 3 3 2 3 2 2" xfId="7126"/>
    <cellStyle name="Normal 19 3 3 3 2 3 3" xfId="7127"/>
    <cellStyle name="Normal 19 3 3 3 2 4" xfId="7128"/>
    <cellStyle name="Normal 19 3 3 3 2 4 2" xfId="7129"/>
    <cellStyle name="Normal 19 3 3 3 2 5" xfId="7130"/>
    <cellStyle name="Normal 19 3 3 3 3" xfId="7131"/>
    <cellStyle name="Normal 19 3 3 3 3 2" xfId="7132"/>
    <cellStyle name="Normal 19 3 3 3 3 2 2" xfId="7133"/>
    <cellStyle name="Normal 19 3 3 3 3 2 2 2" xfId="7134"/>
    <cellStyle name="Normal 19 3 3 3 3 2 3" xfId="7135"/>
    <cellStyle name="Normal 19 3 3 3 3 3" xfId="7136"/>
    <cellStyle name="Normal 19 3 3 3 3 3 2" xfId="7137"/>
    <cellStyle name="Normal 19 3 3 3 3 4" xfId="7138"/>
    <cellStyle name="Normal 19 3 3 3 4" xfId="7139"/>
    <cellStyle name="Normal 19 3 3 3 4 2" xfId="7140"/>
    <cellStyle name="Normal 19 3 3 3 4 2 2" xfId="7141"/>
    <cellStyle name="Normal 19 3 3 3 4 3" xfId="7142"/>
    <cellStyle name="Normal 19 3 3 3 5" xfId="7143"/>
    <cellStyle name="Normal 19 3 3 3 5 2" xfId="7144"/>
    <cellStyle name="Normal 19 3 3 3 5 2 2" xfId="7145"/>
    <cellStyle name="Normal 19 3 3 3 5 3" xfId="7146"/>
    <cellStyle name="Normal 19 3 3 3 6" xfId="7147"/>
    <cellStyle name="Normal 19 3 3 3 6 2" xfId="7148"/>
    <cellStyle name="Normal 19 3 3 3 7" xfId="7149"/>
    <cellStyle name="Normal 19 3 3 4" xfId="7150"/>
    <cellStyle name="Normal 19 3 3 4 2" xfId="7151"/>
    <cellStyle name="Normal 19 3 3 4 2 2" xfId="7152"/>
    <cellStyle name="Normal 19 3 3 4 2 2 2" xfId="7153"/>
    <cellStyle name="Normal 19 3 3 4 2 3" xfId="7154"/>
    <cellStyle name="Normal 19 3 3 4 3" xfId="7155"/>
    <cellStyle name="Normal 19 3 3 4 3 2" xfId="7156"/>
    <cellStyle name="Normal 19 3 3 4 3 2 2" xfId="7157"/>
    <cellStyle name="Normal 19 3 3 4 3 3" xfId="7158"/>
    <cellStyle name="Normal 19 3 3 4 4" xfId="7159"/>
    <cellStyle name="Normal 19 3 3 4 4 2" xfId="7160"/>
    <cellStyle name="Normal 19 3 3 4 5" xfId="7161"/>
    <cellStyle name="Normal 19 3 3 5" xfId="7162"/>
    <cellStyle name="Normal 19 3 3 5 2" xfId="7163"/>
    <cellStyle name="Normal 19 3 3 5 2 2" xfId="7164"/>
    <cellStyle name="Normal 19 3 3 5 2 2 2" xfId="7165"/>
    <cellStyle name="Normal 19 3 3 5 2 3" xfId="7166"/>
    <cellStyle name="Normal 19 3 3 5 3" xfId="7167"/>
    <cellStyle name="Normal 19 3 3 5 3 2" xfId="7168"/>
    <cellStyle name="Normal 19 3 3 5 4" xfId="7169"/>
    <cellStyle name="Normal 19 3 3 6" xfId="7170"/>
    <cellStyle name="Normal 19 3 3 6 2" xfId="7171"/>
    <cellStyle name="Normal 19 3 3 6 2 2" xfId="7172"/>
    <cellStyle name="Normal 19 3 3 6 3" xfId="7173"/>
    <cellStyle name="Normal 19 3 3 7" xfId="7174"/>
    <cellStyle name="Normal 19 3 3 7 2" xfId="7175"/>
    <cellStyle name="Normal 19 3 3 7 2 2" xfId="7176"/>
    <cellStyle name="Normal 19 3 3 7 3" xfId="7177"/>
    <cellStyle name="Normal 19 3 3 8" xfId="7178"/>
    <cellStyle name="Normal 19 3 3 8 2" xfId="7179"/>
    <cellStyle name="Normal 19 3 3 9" xfId="7180"/>
    <cellStyle name="Normal 19 3 4" xfId="7181"/>
    <cellStyle name="Normal 19 3 4 2" xfId="7182"/>
    <cellStyle name="Normal 19 3 4 2 2" xfId="7183"/>
    <cellStyle name="Normal 19 3 4 2 2 2" xfId="7184"/>
    <cellStyle name="Normal 19 3 4 2 2 2 2" xfId="7185"/>
    <cellStyle name="Normal 19 3 4 2 2 3" xfId="7186"/>
    <cellStyle name="Normal 19 3 4 2 3" xfId="7187"/>
    <cellStyle name="Normal 19 3 4 2 3 2" xfId="7188"/>
    <cellStyle name="Normal 19 3 4 2 3 2 2" xfId="7189"/>
    <cellStyle name="Normal 19 3 4 2 3 3" xfId="7190"/>
    <cellStyle name="Normal 19 3 4 2 4" xfId="7191"/>
    <cellStyle name="Normal 19 3 4 2 4 2" xfId="7192"/>
    <cellStyle name="Normal 19 3 4 2 5" xfId="7193"/>
    <cellStyle name="Normal 19 3 4 3" xfId="7194"/>
    <cellStyle name="Normal 19 3 4 3 2" xfId="7195"/>
    <cellStyle name="Normal 19 3 4 3 2 2" xfId="7196"/>
    <cellStyle name="Normal 19 3 4 3 2 2 2" xfId="7197"/>
    <cellStyle name="Normal 19 3 4 3 2 3" xfId="7198"/>
    <cellStyle name="Normal 19 3 4 3 3" xfId="7199"/>
    <cellStyle name="Normal 19 3 4 3 3 2" xfId="7200"/>
    <cellStyle name="Normal 19 3 4 3 4" xfId="7201"/>
    <cellStyle name="Normal 19 3 4 4" xfId="7202"/>
    <cellStyle name="Normal 19 3 4 4 2" xfId="7203"/>
    <cellStyle name="Normal 19 3 4 4 2 2" xfId="7204"/>
    <cellStyle name="Normal 19 3 4 4 3" xfId="7205"/>
    <cellStyle name="Normal 19 3 4 5" xfId="7206"/>
    <cellStyle name="Normal 19 3 4 5 2" xfId="7207"/>
    <cellStyle name="Normal 19 3 4 5 2 2" xfId="7208"/>
    <cellStyle name="Normal 19 3 4 5 3" xfId="7209"/>
    <cellStyle name="Normal 19 3 4 6" xfId="7210"/>
    <cellStyle name="Normal 19 3 4 6 2" xfId="7211"/>
    <cellStyle name="Normal 19 3 4 7" xfId="7212"/>
    <cellStyle name="Normal 19 3 5" xfId="7213"/>
    <cellStyle name="Normal 19 3 5 2" xfId="7214"/>
    <cellStyle name="Normal 19 3 5 2 2" xfId="7215"/>
    <cellStyle name="Normal 19 3 5 2 2 2" xfId="7216"/>
    <cellStyle name="Normal 19 3 5 2 2 2 2" xfId="7217"/>
    <cellStyle name="Normal 19 3 5 2 2 3" xfId="7218"/>
    <cellStyle name="Normal 19 3 5 2 3" xfId="7219"/>
    <cellStyle name="Normal 19 3 5 2 3 2" xfId="7220"/>
    <cellStyle name="Normal 19 3 5 2 3 2 2" xfId="7221"/>
    <cellStyle name="Normal 19 3 5 2 3 3" xfId="7222"/>
    <cellStyle name="Normal 19 3 5 2 4" xfId="7223"/>
    <cellStyle name="Normal 19 3 5 2 4 2" xfId="7224"/>
    <cellStyle name="Normal 19 3 5 2 5" xfId="7225"/>
    <cellStyle name="Normal 19 3 5 3" xfId="7226"/>
    <cellStyle name="Normal 19 3 5 3 2" xfId="7227"/>
    <cellStyle name="Normal 19 3 5 3 2 2" xfId="7228"/>
    <cellStyle name="Normal 19 3 5 3 2 2 2" xfId="7229"/>
    <cellStyle name="Normal 19 3 5 3 2 3" xfId="7230"/>
    <cellStyle name="Normal 19 3 5 3 3" xfId="7231"/>
    <cellStyle name="Normal 19 3 5 3 3 2" xfId="7232"/>
    <cellStyle name="Normal 19 3 5 3 4" xfId="7233"/>
    <cellStyle name="Normal 19 3 5 4" xfId="7234"/>
    <cellStyle name="Normal 19 3 5 4 2" xfId="7235"/>
    <cellStyle name="Normal 19 3 5 4 2 2" xfId="7236"/>
    <cellStyle name="Normal 19 3 5 4 3" xfId="7237"/>
    <cellStyle name="Normal 19 3 5 5" xfId="7238"/>
    <cellStyle name="Normal 19 3 5 5 2" xfId="7239"/>
    <cellStyle name="Normal 19 3 5 5 2 2" xfId="7240"/>
    <cellStyle name="Normal 19 3 5 5 3" xfId="7241"/>
    <cellStyle name="Normal 19 3 5 6" xfId="7242"/>
    <cellStyle name="Normal 19 3 5 6 2" xfId="7243"/>
    <cellStyle name="Normal 19 3 5 7" xfId="7244"/>
    <cellStyle name="Normal 19 3 6" xfId="7245"/>
    <cellStyle name="Normal 19 3 6 2" xfId="7246"/>
    <cellStyle name="Normal 19 3 6 2 2" xfId="7247"/>
    <cellStyle name="Normal 19 3 6 2 2 2" xfId="7248"/>
    <cellStyle name="Normal 19 3 6 2 3" xfId="7249"/>
    <cellStyle name="Normal 19 3 6 3" xfId="7250"/>
    <cellStyle name="Normal 19 3 6 3 2" xfId="7251"/>
    <cellStyle name="Normal 19 3 6 3 2 2" xfId="7252"/>
    <cellStyle name="Normal 19 3 6 3 3" xfId="7253"/>
    <cellStyle name="Normal 19 3 6 4" xfId="7254"/>
    <cellStyle name="Normal 19 3 6 4 2" xfId="7255"/>
    <cellStyle name="Normal 19 3 6 5" xfId="7256"/>
    <cellStyle name="Normal 19 3 7" xfId="7257"/>
    <cellStyle name="Normal 19 3 7 2" xfId="7258"/>
    <cellStyle name="Normal 19 3 7 2 2" xfId="7259"/>
    <cellStyle name="Normal 19 3 7 2 2 2" xfId="7260"/>
    <cellStyle name="Normal 19 3 7 2 3" xfId="7261"/>
    <cellStyle name="Normal 19 3 7 3" xfId="7262"/>
    <cellStyle name="Normal 19 3 7 3 2" xfId="7263"/>
    <cellStyle name="Normal 19 3 7 4" xfId="7264"/>
    <cellStyle name="Normal 19 3 8" xfId="7265"/>
    <cellStyle name="Normal 19 3 8 2" xfId="7266"/>
    <cellStyle name="Normal 19 3 8 2 2" xfId="7267"/>
    <cellStyle name="Normal 19 3 8 3" xfId="7268"/>
    <cellStyle name="Normal 19 3 9" xfId="7269"/>
    <cellStyle name="Normal 19 3 9 2" xfId="7270"/>
    <cellStyle name="Normal 19 3 9 2 2" xfId="7271"/>
    <cellStyle name="Normal 19 3 9 3" xfId="7272"/>
    <cellStyle name="Normal 19 4" xfId="7273"/>
    <cellStyle name="Normal 19 4 10" xfId="7274"/>
    <cellStyle name="Normal 19 4 10 2" xfId="7275"/>
    <cellStyle name="Normal 19 4 11" xfId="7276"/>
    <cellStyle name="Normal 19 4 2" xfId="7277"/>
    <cellStyle name="Normal 19 4 2 10" xfId="7278"/>
    <cellStyle name="Normal 19 4 2 2" xfId="7279"/>
    <cellStyle name="Normal 19 4 2 2 2" xfId="7280"/>
    <cellStyle name="Normal 19 4 2 2 2 2" xfId="7281"/>
    <cellStyle name="Normal 19 4 2 2 2 2 2" xfId="7282"/>
    <cellStyle name="Normal 19 4 2 2 2 2 2 2" xfId="7283"/>
    <cellStyle name="Normal 19 4 2 2 2 2 2 2 2" xfId="7284"/>
    <cellStyle name="Normal 19 4 2 2 2 2 2 3" xfId="7285"/>
    <cellStyle name="Normal 19 4 2 2 2 2 3" xfId="7286"/>
    <cellStyle name="Normal 19 4 2 2 2 2 3 2" xfId="7287"/>
    <cellStyle name="Normal 19 4 2 2 2 2 3 2 2" xfId="7288"/>
    <cellStyle name="Normal 19 4 2 2 2 2 3 3" xfId="7289"/>
    <cellStyle name="Normal 19 4 2 2 2 2 4" xfId="7290"/>
    <cellStyle name="Normal 19 4 2 2 2 2 4 2" xfId="7291"/>
    <cellStyle name="Normal 19 4 2 2 2 2 5" xfId="7292"/>
    <cellStyle name="Normal 19 4 2 2 2 3" xfId="7293"/>
    <cellStyle name="Normal 19 4 2 2 2 3 2" xfId="7294"/>
    <cellStyle name="Normal 19 4 2 2 2 3 2 2" xfId="7295"/>
    <cellStyle name="Normal 19 4 2 2 2 3 2 2 2" xfId="7296"/>
    <cellStyle name="Normal 19 4 2 2 2 3 2 3" xfId="7297"/>
    <cellStyle name="Normal 19 4 2 2 2 3 3" xfId="7298"/>
    <cellStyle name="Normal 19 4 2 2 2 3 3 2" xfId="7299"/>
    <cellStyle name="Normal 19 4 2 2 2 3 4" xfId="7300"/>
    <cellStyle name="Normal 19 4 2 2 2 4" xfId="7301"/>
    <cellStyle name="Normal 19 4 2 2 2 4 2" xfId="7302"/>
    <cellStyle name="Normal 19 4 2 2 2 4 2 2" xfId="7303"/>
    <cellStyle name="Normal 19 4 2 2 2 4 3" xfId="7304"/>
    <cellStyle name="Normal 19 4 2 2 2 5" xfId="7305"/>
    <cellStyle name="Normal 19 4 2 2 2 5 2" xfId="7306"/>
    <cellStyle name="Normal 19 4 2 2 2 5 2 2" xfId="7307"/>
    <cellStyle name="Normal 19 4 2 2 2 5 3" xfId="7308"/>
    <cellStyle name="Normal 19 4 2 2 2 6" xfId="7309"/>
    <cellStyle name="Normal 19 4 2 2 2 6 2" xfId="7310"/>
    <cellStyle name="Normal 19 4 2 2 2 7" xfId="7311"/>
    <cellStyle name="Normal 19 4 2 2 3" xfId="7312"/>
    <cellStyle name="Normal 19 4 2 2 3 2" xfId="7313"/>
    <cellStyle name="Normal 19 4 2 2 3 2 2" xfId="7314"/>
    <cellStyle name="Normal 19 4 2 2 3 2 2 2" xfId="7315"/>
    <cellStyle name="Normal 19 4 2 2 3 2 2 2 2" xfId="7316"/>
    <cellStyle name="Normal 19 4 2 2 3 2 2 3" xfId="7317"/>
    <cellStyle name="Normal 19 4 2 2 3 2 3" xfId="7318"/>
    <cellStyle name="Normal 19 4 2 2 3 2 3 2" xfId="7319"/>
    <cellStyle name="Normal 19 4 2 2 3 2 3 2 2" xfId="7320"/>
    <cellStyle name="Normal 19 4 2 2 3 2 3 3" xfId="7321"/>
    <cellStyle name="Normal 19 4 2 2 3 2 4" xfId="7322"/>
    <cellStyle name="Normal 19 4 2 2 3 2 4 2" xfId="7323"/>
    <cellStyle name="Normal 19 4 2 2 3 2 5" xfId="7324"/>
    <cellStyle name="Normal 19 4 2 2 3 3" xfId="7325"/>
    <cellStyle name="Normal 19 4 2 2 3 3 2" xfId="7326"/>
    <cellStyle name="Normal 19 4 2 2 3 3 2 2" xfId="7327"/>
    <cellStyle name="Normal 19 4 2 2 3 3 2 2 2" xfId="7328"/>
    <cellStyle name="Normal 19 4 2 2 3 3 2 3" xfId="7329"/>
    <cellStyle name="Normal 19 4 2 2 3 3 3" xfId="7330"/>
    <cellStyle name="Normal 19 4 2 2 3 3 3 2" xfId="7331"/>
    <cellStyle name="Normal 19 4 2 2 3 3 4" xfId="7332"/>
    <cellStyle name="Normal 19 4 2 2 3 4" xfId="7333"/>
    <cellStyle name="Normal 19 4 2 2 3 4 2" xfId="7334"/>
    <cellStyle name="Normal 19 4 2 2 3 4 2 2" xfId="7335"/>
    <cellStyle name="Normal 19 4 2 2 3 4 3" xfId="7336"/>
    <cellStyle name="Normal 19 4 2 2 3 5" xfId="7337"/>
    <cellStyle name="Normal 19 4 2 2 3 5 2" xfId="7338"/>
    <cellStyle name="Normal 19 4 2 2 3 5 2 2" xfId="7339"/>
    <cellStyle name="Normal 19 4 2 2 3 5 3" xfId="7340"/>
    <cellStyle name="Normal 19 4 2 2 3 6" xfId="7341"/>
    <cellStyle name="Normal 19 4 2 2 3 6 2" xfId="7342"/>
    <cellStyle name="Normal 19 4 2 2 3 7" xfId="7343"/>
    <cellStyle name="Normal 19 4 2 2 4" xfId="7344"/>
    <cellStyle name="Normal 19 4 2 2 4 2" xfId="7345"/>
    <cellStyle name="Normal 19 4 2 2 4 2 2" xfId="7346"/>
    <cellStyle name="Normal 19 4 2 2 4 2 2 2" xfId="7347"/>
    <cellStyle name="Normal 19 4 2 2 4 2 3" xfId="7348"/>
    <cellStyle name="Normal 19 4 2 2 4 3" xfId="7349"/>
    <cellStyle name="Normal 19 4 2 2 4 3 2" xfId="7350"/>
    <cellStyle name="Normal 19 4 2 2 4 3 2 2" xfId="7351"/>
    <cellStyle name="Normal 19 4 2 2 4 3 3" xfId="7352"/>
    <cellStyle name="Normal 19 4 2 2 4 4" xfId="7353"/>
    <cellStyle name="Normal 19 4 2 2 4 4 2" xfId="7354"/>
    <cellStyle name="Normal 19 4 2 2 4 5" xfId="7355"/>
    <cellStyle name="Normal 19 4 2 2 5" xfId="7356"/>
    <cellStyle name="Normal 19 4 2 2 5 2" xfId="7357"/>
    <cellStyle name="Normal 19 4 2 2 5 2 2" xfId="7358"/>
    <cellStyle name="Normal 19 4 2 2 5 2 2 2" xfId="7359"/>
    <cellStyle name="Normal 19 4 2 2 5 2 3" xfId="7360"/>
    <cellStyle name="Normal 19 4 2 2 5 3" xfId="7361"/>
    <cellStyle name="Normal 19 4 2 2 5 3 2" xfId="7362"/>
    <cellStyle name="Normal 19 4 2 2 5 4" xfId="7363"/>
    <cellStyle name="Normal 19 4 2 2 6" xfId="7364"/>
    <cellStyle name="Normal 19 4 2 2 6 2" xfId="7365"/>
    <cellStyle name="Normal 19 4 2 2 6 2 2" xfId="7366"/>
    <cellStyle name="Normal 19 4 2 2 6 3" xfId="7367"/>
    <cellStyle name="Normal 19 4 2 2 7" xfId="7368"/>
    <cellStyle name="Normal 19 4 2 2 7 2" xfId="7369"/>
    <cellStyle name="Normal 19 4 2 2 7 2 2" xfId="7370"/>
    <cellStyle name="Normal 19 4 2 2 7 3" xfId="7371"/>
    <cellStyle name="Normal 19 4 2 2 8" xfId="7372"/>
    <cellStyle name="Normal 19 4 2 2 8 2" xfId="7373"/>
    <cellStyle name="Normal 19 4 2 2 9" xfId="7374"/>
    <cellStyle name="Normal 19 4 2 3" xfId="7375"/>
    <cellStyle name="Normal 19 4 2 3 2" xfId="7376"/>
    <cellStyle name="Normal 19 4 2 3 2 2" xfId="7377"/>
    <cellStyle name="Normal 19 4 2 3 2 2 2" xfId="7378"/>
    <cellStyle name="Normal 19 4 2 3 2 2 2 2" xfId="7379"/>
    <cellStyle name="Normal 19 4 2 3 2 2 3" xfId="7380"/>
    <cellStyle name="Normal 19 4 2 3 2 3" xfId="7381"/>
    <cellStyle name="Normal 19 4 2 3 2 3 2" xfId="7382"/>
    <cellStyle name="Normal 19 4 2 3 2 3 2 2" xfId="7383"/>
    <cellStyle name="Normal 19 4 2 3 2 3 3" xfId="7384"/>
    <cellStyle name="Normal 19 4 2 3 2 4" xfId="7385"/>
    <cellStyle name="Normal 19 4 2 3 2 4 2" xfId="7386"/>
    <cellStyle name="Normal 19 4 2 3 2 5" xfId="7387"/>
    <cellStyle name="Normal 19 4 2 3 3" xfId="7388"/>
    <cellStyle name="Normal 19 4 2 3 3 2" xfId="7389"/>
    <cellStyle name="Normal 19 4 2 3 3 2 2" xfId="7390"/>
    <cellStyle name="Normal 19 4 2 3 3 2 2 2" xfId="7391"/>
    <cellStyle name="Normal 19 4 2 3 3 2 3" xfId="7392"/>
    <cellStyle name="Normal 19 4 2 3 3 3" xfId="7393"/>
    <cellStyle name="Normal 19 4 2 3 3 3 2" xfId="7394"/>
    <cellStyle name="Normal 19 4 2 3 3 4" xfId="7395"/>
    <cellStyle name="Normal 19 4 2 3 4" xfId="7396"/>
    <cellStyle name="Normal 19 4 2 3 4 2" xfId="7397"/>
    <cellStyle name="Normal 19 4 2 3 4 2 2" xfId="7398"/>
    <cellStyle name="Normal 19 4 2 3 4 3" xfId="7399"/>
    <cellStyle name="Normal 19 4 2 3 5" xfId="7400"/>
    <cellStyle name="Normal 19 4 2 3 5 2" xfId="7401"/>
    <cellStyle name="Normal 19 4 2 3 5 2 2" xfId="7402"/>
    <cellStyle name="Normal 19 4 2 3 5 3" xfId="7403"/>
    <cellStyle name="Normal 19 4 2 3 6" xfId="7404"/>
    <cellStyle name="Normal 19 4 2 3 6 2" xfId="7405"/>
    <cellStyle name="Normal 19 4 2 3 7" xfId="7406"/>
    <cellStyle name="Normal 19 4 2 4" xfId="7407"/>
    <cellStyle name="Normal 19 4 2 4 2" xfId="7408"/>
    <cellStyle name="Normal 19 4 2 4 2 2" xfId="7409"/>
    <cellStyle name="Normal 19 4 2 4 2 2 2" xfId="7410"/>
    <cellStyle name="Normal 19 4 2 4 2 2 2 2" xfId="7411"/>
    <cellStyle name="Normal 19 4 2 4 2 2 3" xfId="7412"/>
    <cellStyle name="Normal 19 4 2 4 2 3" xfId="7413"/>
    <cellStyle name="Normal 19 4 2 4 2 3 2" xfId="7414"/>
    <cellStyle name="Normal 19 4 2 4 2 3 2 2" xfId="7415"/>
    <cellStyle name="Normal 19 4 2 4 2 3 3" xfId="7416"/>
    <cellStyle name="Normal 19 4 2 4 2 4" xfId="7417"/>
    <cellStyle name="Normal 19 4 2 4 2 4 2" xfId="7418"/>
    <cellStyle name="Normal 19 4 2 4 2 5" xfId="7419"/>
    <cellStyle name="Normal 19 4 2 4 3" xfId="7420"/>
    <cellStyle name="Normal 19 4 2 4 3 2" xfId="7421"/>
    <cellStyle name="Normal 19 4 2 4 3 2 2" xfId="7422"/>
    <cellStyle name="Normal 19 4 2 4 3 2 2 2" xfId="7423"/>
    <cellStyle name="Normal 19 4 2 4 3 2 3" xfId="7424"/>
    <cellStyle name="Normal 19 4 2 4 3 3" xfId="7425"/>
    <cellStyle name="Normal 19 4 2 4 3 3 2" xfId="7426"/>
    <cellStyle name="Normal 19 4 2 4 3 4" xfId="7427"/>
    <cellStyle name="Normal 19 4 2 4 4" xfId="7428"/>
    <cellStyle name="Normal 19 4 2 4 4 2" xfId="7429"/>
    <cellStyle name="Normal 19 4 2 4 4 2 2" xfId="7430"/>
    <cellStyle name="Normal 19 4 2 4 4 3" xfId="7431"/>
    <cellStyle name="Normal 19 4 2 4 5" xfId="7432"/>
    <cellStyle name="Normal 19 4 2 4 5 2" xfId="7433"/>
    <cellStyle name="Normal 19 4 2 4 5 2 2" xfId="7434"/>
    <cellStyle name="Normal 19 4 2 4 5 3" xfId="7435"/>
    <cellStyle name="Normal 19 4 2 4 6" xfId="7436"/>
    <cellStyle name="Normal 19 4 2 4 6 2" xfId="7437"/>
    <cellStyle name="Normal 19 4 2 4 7" xfId="7438"/>
    <cellStyle name="Normal 19 4 2 5" xfId="7439"/>
    <cellStyle name="Normal 19 4 2 5 2" xfId="7440"/>
    <cellStyle name="Normal 19 4 2 5 2 2" xfId="7441"/>
    <cellStyle name="Normal 19 4 2 5 2 2 2" xfId="7442"/>
    <cellStyle name="Normal 19 4 2 5 2 3" xfId="7443"/>
    <cellStyle name="Normal 19 4 2 5 3" xfId="7444"/>
    <cellStyle name="Normal 19 4 2 5 3 2" xfId="7445"/>
    <cellStyle name="Normal 19 4 2 5 3 2 2" xfId="7446"/>
    <cellStyle name="Normal 19 4 2 5 3 3" xfId="7447"/>
    <cellStyle name="Normal 19 4 2 5 4" xfId="7448"/>
    <cellStyle name="Normal 19 4 2 5 4 2" xfId="7449"/>
    <cellStyle name="Normal 19 4 2 5 5" xfId="7450"/>
    <cellStyle name="Normal 19 4 2 6" xfId="7451"/>
    <cellStyle name="Normal 19 4 2 6 2" xfId="7452"/>
    <cellStyle name="Normal 19 4 2 6 2 2" xfId="7453"/>
    <cellStyle name="Normal 19 4 2 6 2 2 2" xfId="7454"/>
    <cellStyle name="Normal 19 4 2 6 2 3" xfId="7455"/>
    <cellStyle name="Normal 19 4 2 6 3" xfId="7456"/>
    <cellStyle name="Normal 19 4 2 6 3 2" xfId="7457"/>
    <cellStyle name="Normal 19 4 2 6 4" xfId="7458"/>
    <cellStyle name="Normal 19 4 2 7" xfId="7459"/>
    <cellStyle name="Normal 19 4 2 7 2" xfId="7460"/>
    <cellStyle name="Normal 19 4 2 7 2 2" xfId="7461"/>
    <cellStyle name="Normal 19 4 2 7 3" xfId="7462"/>
    <cellStyle name="Normal 19 4 2 8" xfId="7463"/>
    <cellStyle name="Normal 19 4 2 8 2" xfId="7464"/>
    <cellStyle name="Normal 19 4 2 8 2 2" xfId="7465"/>
    <cellStyle name="Normal 19 4 2 8 3" xfId="7466"/>
    <cellStyle name="Normal 19 4 2 9" xfId="7467"/>
    <cellStyle name="Normal 19 4 2 9 2" xfId="7468"/>
    <cellStyle name="Normal 19 4 3" xfId="7469"/>
    <cellStyle name="Normal 19 4 3 2" xfId="7470"/>
    <cellStyle name="Normal 19 4 3 2 2" xfId="7471"/>
    <cellStyle name="Normal 19 4 3 2 2 2" xfId="7472"/>
    <cellStyle name="Normal 19 4 3 2 2 2 2" xfId="7473"/>
    <cellStyle name="Normal 19 4 3 2 2 2 2 2" xfId="7474"/>
    <cellStyle name="Normal 19 4 3 2 2 2 3" xfId="7475"/>
    <cellStyle name="Normal 19 4 3 2 2 3" xfId="7476"/>
    <cellStyle name="Normal 19 4 3 2 2 3 2" xfId="7477"/>
    <cellStyle name="Normal 19 4 3 2 2 3 2 2" xfId="7478"/>
    <cellStyle name="Normal 19 4 3 2 2 3 3" xfId="7479"/>
    <cellStyle name="Normal 19 4 3 2 2 4" xfId="7480"/>
    <cellStyle name="Normal 19 4 3 2 2 4 2" xfId="7481"/>
    <cellStyle name="Normal 19 4 3 2 2 5" xfId="7482"/>
    <cellStyle name="Normal 19 4 3 2 3" xfId="7483"/>
    <cellStyle name="Normal 19 4 3 2 3 2" xfId="7484"/>
    <cellStyle name="Normal 19 4 3 2 3 2 2" xfId="7485"/>
    <cellStyle name="Normal 19 4 3 2 3 2 2 2" xfId="7486"/>
    <cellStyle name="Normal 19 4 3 2 3 2 3" xfId="7487"/>
    <cellStyle name="Normal 19 4 3 2 3 3" xfId="7488"/>
    <cellStyle name="Normal 19 4 3 2 3 3 2" xfId="7489"/>
    <cellStyle name="Normal 19 4 3 2 3 4" xfId="7490"/>
    <cellStyle name="Normal 19 4 3 2 4" xfId="7491"/>
    <cellStyle name="Normal 19 4 3 2 4 2" xfId="7492"/>
    <cellStyle name="Normal 19 4 3 2 4 2 2" xfId="7493"/>
    <cellStyle name="Normal 19 4 3 2 4 3" xfId="7494"/>
    <cellStyle name="Normal 19 4 3 2 5" xfId="7495"/>
    <cellStyle name="Normal 19 4 3 2 5 2" xfId="7496"/>
    <cellStyle name="Normal 19 4 3 2 5 2 2" xfId="7497"/>
    <cellStyle name="Normal 19 4 3 2 5 3" xfId="7498"/>
    <cellStyle name="Normal 19 4 3 2 6" xfId="7499"/>
    <cellStyle name="Normal 19 4 3 2 6 2" xfId="7500"/>
    <cellStyle name="Normal 19 4 3 2 7" xfId="7501"/>
    <cellStyle name="Normal 19 4 3 3" xfId="7502"/>
    <cellStyle name="Normal 19 4 3 3 2" xfId="7503"/>
    <cellStyle name="Normal 19 4 3 3 2 2" xfId="7504"/>
    <cellStyle name="Normal 19 4 3 3 2 2 2" xfId="7505"/>
    <cellStyle name="Normal 19 4 3 3 2 2 2 2" xfId="7506"/>
    <cellStyle name="Normal 19 4 3 3 2 2 3" xfId="7507"/>
    <cellStyle name="Normal 19 4 3 3 2 3" xfId="7508"/>
    <cellStyle name="Normal 19 4 3 3 2 3 2" xfId="7509"/>
    <cellStyle name="Normal 19 4 3 3 2 3 2 2" xfId="7510"/>
    <cellStyle name="Normal 19 4 3 3 2 3 3" xfId="7511"/>
    <cellStyle name="Normal 19 4 3 3 2 4" xfId="7512"/>
    <cellStyle name="Normal 19 4 3 3 2 4 2" xfId="7513"/>
    <cellStyle name="Normal 19 4 3 3 2 5" xfId="7514"/>
    <cellStyle name="Normal 19 4 3 3 3" xfId="7515"/>
    <cellStyle name="Normal 19 4 3 3 3 2" xfId="7516"/>
    <cellStyle name="Normal 19 4 3 3 3 2 2" xfId="7517"/>
    <cellStyle name="Normal 19 4 3 3 3 2 2 2" xfId="7518"/>
    <cellStyle name="Normal 19 4 3 3 3 2 3" xfId="7519"/>
    <cellStyle name="Normal 19 4 3 3 3 3" xfId="7520"/>
    <cellStyle name="Normal 19 4 3 3 3 3 2" xfId="7521"/>
    <cellStyle name="Normal 19 4 3 3 3 4" xfId="7522"/>
    <cellStyle name="Normal 19 4 3 3 4" xfId="7523"/>
    <cellStyle name="Normal 19 4 3 3 4 2" xfId="7524"/>
    <cellStyle name="Normal 19 4 3 3 4 2 2" xfId="7525"/>
    <cellStyle name="Normal 19 4 3 3 4 3" xfId="7526"/>
    <cellStyle name="Normal 19 4 3 3 5" xfId="7527"/>
    <cellStyle name="Normal 19 4 3 3 5 2" xfId="7528"/>
    <cellStyle name="Normal 19 4 3 3 5 2 2" xfId="7529"/>
    <cellStyle name="Normal 19 4 3 3 5 3" xfId="7530"/>
    <cellStyle name="Normal 19 4 3 3 6" xfId="7531"/>
    <cellStyle name="Normal 19 4 3 3 6 2" xfId="7532"/>
    <cellStyle name="Normal 19 4 3 3 7" xfId="7533"/>
    <cellStyle name="Normal 19 4 3 4" xfId="7534"/>
    <cellStyle name="Normal 19 4 3 4 2" xfId="7535"/>
    <cellStyle name="Normal 19 4 3 4 2 2" xfId="7536"/>
    <cellStyle name="Normal 19 4 3 4 2 2 2" xfId="7537"/>
    <cellStyle name="Normal 19 4 3 4 2 3" xfId="7538"/>
    <cellStyle name="Normal 19 4 3 4 3" xfId="7539"/>
    <cellStyle name="Normal 19 4 3 4 3 2" xfId="7540"/>
    <cellStyle name="Normal 19 4 3 4 3 2 2" xfId="7541"/>
    <cellStyle name="Normal 19 4 3 4 3 3" xfId="7542"/>
    <cellStyle name="Normal 19 4 3 4 4" xfId="7543"/>
    <cellStyle name="Normal 19 4 3 4 4 2" xfId="7544"/>
    <cellStyle name="Normal 19 4 3 4 5" xfId="7545"/>
    <cellStyle name="Normal 19 4 3 5" xfId="7546"/>
    <cellStyle name="Normal 19 4 3 5 2" xfId="7547"/>
    <cellStyle name="Normal 19 4 3 5 2 2" xfId="7548"/>
    <cellStyle name="Normal 19 4 3 5 2 2 2" xfId="7549"/>
    <cellStyle name="Normal 19 4 3 5 2 3" xfId="7550"/>
    <cellStyle name="Normal 19 4 3 5 3" xfId="7551"/>
    <cellStyle name="Normal 19 4 3 5 3 2" xfId="7552"/>
    <cellStyle name="Normal 19 4 3 5 4" xfId="7553"/>
    <cellStyle name="Normal 19 4 3 6" xfId="7554"/>
    <cellStyle name="Normal 19 4 3 6 2" xfId="7555"/>
    <cellStyle name="Normal 19 4 3 6 2 2" xfId="7556"/>
    <cellStyle name="Normal 19 4 3 6 3" xfId="7557"/>
    <cellStyle name="Normal 19 4 3 7" xfId="7558"/>
    <cellStyle name="Normal 19 4 3 7 2" xfId="7559"/>
    <cellStyle name="Normal 19 4 3 7 2 2" xfId="7560"/>
    <cellStyle name="Normal 19 4 3 7 3" xfId="7561"/>
    <cellStyle name="Normal 19 4 3 8" xfId="7562"/>
    <cellStyle name="Normal 19 4 3 8 2" xfId="7563"/>
    <cellStyle name="Normal 19 4 3 9" xfId="7564"/>
    <cellStyle name="Normal 19 4 4" xfId="7565"/>
    <cellStyle name="Normal 19 4 4 2" xfId="7566"/>
    <cellStyle name="Normal 19 4 4 2 2" xfId="7567"/>
    <cellStyle name="Normal 19 4 4 2 2 2" xfId="7568"/>
    <cellStyle name="Normal 19 4 4 2 2 2 2" xfId="7569"/>
    <cellStyle name="Normal 19 4 4 2 2 3" xfId="7570"/>
    <cellStyle name="Normal 19 4 4 2 3" xfId="7571"/>
    <cellStyle name="Normal 19 4 4 2 3 2" xfId="7572"/>
    <cellStyle name="Normal 19 4 4 2 3 2 2" xfId="7573"/>
    <cellStyle name="Normal 19 4 4 2 3 3" xfId="7574"/>
    <cellStyle name="Normal 19 4 4 2 4" xfId="7575"/>
    <cellStyle name="Normal 19 4 4 2 4 2" xfId="7576"/>
    <cellStyle name="Normal 19 4 4 2 5" xfId="7577"/>
    <cellStyle name="Normal 19 4 4 3" xfId="7578"/>
    <cellStyle name="Normal 19 4 4 3 2" xfId="7579"/>
    <cellStyle name="Normal 19 4 4 3 2 2" xfId="7580"/>
    <cellStyle name="Normal 19 4 4 3 2 2 2" xfId="7581"/>
    <cellStyle name="Normal 19 4 4 3 2 3" xfId="7582"/>
    <cellStyle name="Normal 19 4 4 3 3" xfId="7583"/>
    <cellStyle name="Normal 19 4 4 3 3 2" xfId="7584"/>
    <cellStyle name="Normal 19 4 4 3 4" xfId="7585"/>
    <cellStyle name="Normal 19 4 4 4" xfId="7586"/>
    <cellStyle name="Normal 19 4 4 4 2" xfId="7587"/>
    <cellStyle name="Normal 19 4 4 4 2 2" xfId="7588"/>
    <cellStyle name="Normal 19 4 4 4 3" xfId="7589"/>
    <cellStyle name="Normal 19 4 4 5" xfId="7590"/>
    <cellStyle name="Normal 19 4 4 5 2" xfId="7591"/>
    <cellStyle name="Normal 19 4 4 5 2 2" xfId="7592"/>
    <cellStyle name="Normal 19 4 4 5 3" xfId="7593"/>
    <cellStyle name="Normal 19 4 4 6" xfId="7594"/>
    <cellStyle name="Normal 19 4 4 6 2" xfId="7595"/>
    <cellStyle name="Normal 19 4 4 7" xfId="7596"/>
    <cellStyle name="Normal 19 4 5" xfId="7597"/>
    <cellStyle name="Normal 19 4 5 2" xfId="7598"/>
    <cellStyle name="Normal 19 4 5 2 2" xfId="7599"/>
    <cellStyle name="Normal 19 4 5 2 2 2" xfId="7600"/>
    <cellStyle name="Normal 19 4 5 2 2 2 2" xfId="7601"/>
    <cellStyle name="Normal 19 4 5 2 2 3" xfId="7602"/>
    <cellStyle name="Normal 19 4 5 2 3" xfId="7603"/>
    <cellStyle name="Normal 19 4 5 2 3 2" xfId="7604"/>
    <cellStyle name="Normal 19 4 5 2 3 2 2" xfId="7605"/>
    <cellStyle name="Normal 19 4 5 2 3 3" xfId="7606"/>
    <cellStyle name="Normal 19 4 5 2 4" xfId="7607"/>
    <cellStyle name="Normal 19 4 5 2 4 2" xfId="7608"/>
    <cellStyle name="Normal 19 4 5 2 5" xfId="7609"/>
    <cellStyle name="Normal 19 4 5 3" xfId="7610"/>
    <cellStyle name="Normal 19 4 5 3 2" xfId="7611"/>
    <cellStyle name="Normal 19 4 5 3 2 2" xfId="7612"/>
    <cellStyle name="Normal 19 4 5 3 2 2 2" xfId="7613"/>
    <cellStyle name="Normal 19 4 5 3 2 3" xfId="7614"/>
    <cellStyle name="Normal 19 4 5 3 3" xfId="7615"/>
    <cellStyle name="Normal 19 4 5 3 3 2" xfId="7616"/>
    <cellStyle name="Normal 19 4 5 3 4" xfId="7617"/>
    <cellStyle name="Normal 19 4 5 4" xfId="7618"/>
    <cellStyle name="Normal 19 4 5 4 2" xfId="7619"/>
    <cellStyle name="Normal 19 4 5 4 2 2" xfId="7620"/>
    <cellStyle name="Normal 19 4 5 4 3" xfId="7621"/>
    <cellStyle name="Normal 19 4 5 5" xfId="7622"/>
    <cellStyle name="Normal 19 4 5 5 2" xfId="7623"/>
    <cellStyle name="Normal 19 4 5 5 2 2" xfId="7624"/>
    <cellStyle name="Normal 19 4 5 5 3" xfId="7625"/>
    <cellStyle name="Normal 19 4 5 6" xfId="7626"/>
    <cellStyle name="Normal 19 4 5 6 2" xfId="7627"/>
    <cellStyle name="Normal 19 4 5 7" xfId="7628"/>
    <cellStyle name="Normal 19 4 6" xfId="7629"/>
    <cellStyle name="Normal 19 4 6 2" xfId="7630"/>
    <cellStyle name="Normal 19 4 6 2 2" xfId="7631"/>
    <cellStyle name="Normal 19 4 6 2 2 2" xfId="7632"/>
    <cellStyle name="Normal 19 4 6 2 3" xfId="7633"/>
    <cellStyle name="Normal 19 4 6 3" xfId="7634"/>
    <cellStyle name="Normal 19 4 6 3 2" xfId="7635"/>
    <cellStyle name="Normal 19 4 6 3 2 2" xfId="7636"/>
    <cellStyle name="Normal 19 4 6 3 3" xfId="7637"/>
    <cellStyle name="Normal 19 4 6 4" xfId="7638"/>
    <cellStyle name="Normal 19 4 6 4 2" xfId="7639"/>
    <cellStyle name="Normal 19 4 6 5" xfId="7640"/>
    <cellStyle name="Normal 19 4 7" xfId="7641"/>
    <cellStyle name="Normal 19 4 7 2" xfId="7642"/>
    <cellStyle name="Normal 19 4 7 2 2" xfId="7643"/>
    <cellStyle name="Normal 19 4 7 2 2 2" xfId="7644"/>
    <cellStyle name="Normal 19 4 7 2 3" xfId="7645"/>
    <cellStyle name="Normal 19 4 7 3" xfId="7646"/>
    <cellStyle name="Normal 19 4 7 3 2" xfId="7647"/>
    <cellStyle name="Normal 19 4 7 4" xfId="7648"/>
    <cellStyle name="Normal 19 4 8" xfId="7649"/>
    <cellStyle name="Normal 19 4 8 2" xfId="7650"/>
    <cellStyle name="Normal 19 4 8 2 2" xfId="7651"/>
    <cellStyle name="Normal 19 4 8 3" xfId="7652"/>
    <cellStyle name="Normal 19 4 9" xfId="7653"/>
    <cellStyle name="Normal 19 4 9 2" xfId="7654"/>
    <cellStyle name="Normal 19 4 9 2 2" xfId="7655"/>
    <cellStyle name="Normal 19 4 9 3" xfId="7656"/>
    <cellStyle name="Normal 19 5" xfId="7657"/>
    <cellStyle name="Normal 19 5 10" xfId="7658"/>
    <cellStyle name="Normal 19 5 2" xfId="7659"/>
    <cellStyle name="Normal 19 5 2 2" xfId="7660"/>
    <cellStyle name="Normal 19 5 2 2 2" xfId="7661"/>
    <cellStyle name="Normal 19 5 2 2 2 2" xfId="7662"/>
    <cellStyle name="Normal 19 5 2 2 2 2 2" xfId="7663"/>
    <cellStyle name="Normal 19 5 2 2 2 2 2 2" xfId="7664"/>
    <cellStyle name="Normal 19 5 2 2 2 2 3" xfId="7665"/>
    <cellStyle name="Normal 19 5 2 2 2 3" xfId="7666"/>
    <cellStyle name="Normal 19 5 2 2 2 3 2" xfId="7667"/>
    <cellStyle name="Normal 19 5 2 2 2 3 2 2" xfId="7668"/>
    <cellStyle name="Normal 19 5 2 2 2 3 3" xfId="7669"/>
    <cellStyle name="Normal 19 5 2 2 2 4" xfId="7670"/>
    <cellStyle name="Normal 19 5 2 2 2 4 2" xfId="7671"/>
    <cellStyle name="Normal 19 5 2 2 2 5" xfId="7672"/>
    <cellStyle name="Normal 19 5 2 2 3" xfId="7673"/>
    <cellStyle name="Normal 19 5 2 2 3 2" xfId="7674"/>
    <cellStyle name="Normal 19 5 2 2 3 2 2" xfId="7675"/>
    <cellStyle name="Normal 19 5 2 2 3 2 2 2" xfId="7676"/>
    <cellStyle name="Normal 19 5 2 2 3 2 3" xfId="7677"/>
    <cellStyle name="Normal 19 5 2 2 3 3" xfId="7678"/>
    <cellStyle name="Normal 19 5 2 2 3 3 2" xfId="7679"/>
    <cellStyle name="Normal 19 5 2 2 3 4" xfId="7680"/>
    <cellStyle name="Normal 19 5 2 2 4" xfId="7681"/>
    <cellStyle name="Normal 19 5 2 2 4 2" xfId="7682"/>
    <cellStyle name="Normal 19 5 2 2 4 2 2" xfId="7683"/>
    <cellStyle name="Normal 19 5 2 2 4 3" xfId="7684"/>
    <cellStyle name="Normal 19 5 2 2 5" xfId="7685"/>
    <cellStyle name="Normal 19 5 2 2 5 2" xfId="7686"/>
    <cellStyle name="Normal 19 5 2 2 5 2 2" xfId="7687"/>
    <cellStyle name="Normal 19 5 2 2 5 3" xfId="7688"/>
    <cellStyle name="Normal 19 5 2 2 6" xfId="7689"/>
    <cellStyle name="Normal 19 5 2 2 6 2" xfId="7690"/>
    <cellStyle name="Normal 19 5 2 2 7" xfId="7691"/>
    <cellStyle name="Normal 19 5 2 3" xfId="7692"/>
    <cellStyle name="Normal 19 5 2 3 2" xfId="7693"/>
    <cellStyle name="Normal 19 5 2 3 2 2" xfId="7694"/>
    <cellStyle name="Normal 19 5 2 3 2 2 2" xfId="7695"/>
    <cellStyle name="Normal 19 5 2 3 2 2 2 2" xfId="7696"/>
    <cellStyle name="Normal 19 5 2 3 2 2 3" xfId="7697"/>
    <cellStyle name="Normal 19 5 2 3 2 3" xfId="7698"/>
    <cellStyle name="Normal 19 5 2 3 2 3 2" xfId="7699"/>
    <cellStyle name="Normal 19 5 2 3 2 3 2 2" xfId="7700"/>
    <cellStyle name="Normal 19 5 2 3 2 3 3" xfId="7701"/>
    <cellStyle name="Normal 19 5 2 3 2 4" xfId="7702"/>
    <cellStyle name="Normal 19 5 2 3 2 4 2" xfId="7703"/>
    <cellStyle name="Normal 19 5 2 3 2 5" xfId="7704"/>
    <cellStyle name="Normal 19 5 2 3 3" xfId="7705"/>
    <cellStyle name="Normal 19 5 2 3 3 2" xfId="7706"/>
    <cellStyle name="Normal 19 5 2 3 3 2 2" xfId="7707"/>
    <cellStyle name="Normal 19 5 2 3 3 2 2 2" xfId="7708"/>
    <cellStyle name="Normal 19 5 2 3 3 2 3" xfId="7709"/>
    <cellStyle name="Normal 19 5 2 3 3 3" xfId="7710"/>
    <cellStyle name="Normal 19 5 2 3 3 3 2" xfId="7711"/>
    <cellStyle name="Normal 19 5 2 3 3 4" xfId="7712"/>
    <cellStyle name="Normal 19 5 2 3 4" xfId="7713"/>
    <cellStyle name="Normal 19 5 2 3 4 2" xfId="7714"/>
    <cellStyle name="Normal 19 5 2 3 4 2 2" xfId="7715"/>
    <cellStyle name="Normal 19 5 2 3 4 3" xfId="7716"/>
    <cellStyle name="Normal 19 5 2 3 5" xfId="7717"/>
    <cellStyle name="Normal 19 5 2 3 5 2" xfId="7718"/>
    <cellStyle name="Normal 19 5 2 3 5 2 2" xfId="7719"/>
    <cellStyle name="Normal 19 5 2 3 5 3" xfId="7720"/>
    <cellStyle name="Normal 19 5 2 3 6" xfId="7721"/>
    <cellStyle name="Normal 19 5 2 3 6 2" xfId="7722"/>
    <cellStyle name="Normal 19 5 2 3 7" xfId="7723"/>
    <cellStyle name="Normal 19 5 2 4" xfId="7724"/>
    <cellStyle name="Normal 19 5 2 4 2" xfId="7725"/>
    <cellStyle name="Normal 19 5 2 4 2 2" xfId="7726"/>
    <cellStyle name="Normal 19 5 2 4 2 2 2" xfId="7727"/>
    <cellStyle name="Normal 19 5 2 4 2 3" xfId="7728"/>
    <cellStyle name="Normal 19 5 2 4 3" xfId="7729"/>
    <cellStyle name="Normal 19 5 2 4 3 2" xfId="7730"/>
    <cellStyle name="Normal 19 5 2 4 3 2 2" xfId="7731"/>
    <cellStyle name="Normal 19 5 2 4 3 3" xfId="7732"/>
    <cellStyle name="Normal 19 5 2 4 4" xfId="7733"/>
    <cellStyle name="Normal 19 5 2 4 4 2" xfId="7734"/>
    <cellStyle name="Normal 19 5 2 4 5" xfId="7735"/>
    <cellStyle name="Normal 19 5 2 5" xfId="7736"/>
    <cellStyle name="Normal 19 5 2 5 2" xfId="7737"/>
    <cellStyle name="Normal 19 5 2 5 2 2" xfId="7738"/>
    <cellStyle name="Normal 19 5 2 5 2 2 2" xfId="7739"/>
    <cellStyle name="Normal 19 5 2 5 2 3" xfId="7740"/>
    <cellStyle name="Normal 19 5 2 5 3" xfId="7741"/>
    <cellStyle name="Normal 19 5 2 5 3 2" xfId="7742"/>
    <cellStyle name="Normal 19 5 2 5 4" xfId="7743"/>
    <cellStyle name="Normal 19 5 2 6" xfId="7744"/>
    <cellStyle name="Normal 19 5 2 6 2" xfId="7745"/>
    <cellStyle name="Normal 19 5 2 6 2 2" xfId="7746"/>
    <cellStyle name="Normal 19 5 2 6 3" xfId="7747"/>
    <cellStyle name="Normal 19 5 2 7" xfId="7748"/>
    <cellStyle name="Normal 19 5 2 7 2" xfId="7749"/>
    <cellStyle name="Normal 19 5 2 7 2 2" xfId="7750"/>
    <cellStyle name="Normal 19 5 2 7 3" xfId="7751"/>
    <cellStyle name="Normal 19 5 2 8" xfId="7752"/>
    <cellStyle name="Normal 19 5 2 8 2" xfId="7753"/>
    <cellStyle name="Normal 19 5 2 9" xfId="7754"/>
    <cellStyle name="Normal 19 5 3" xfId="7755"/>
    <cellStyle name="Normal 19 5 3 2" xfId="7756"/>
    <cellStyle name="Normal 19 5 3 2 2" xfId="7757"/>
    <cellStyle name="Normal 19 5 3 2 2 2" xfId="7758"/>
    <cellStyle name="Normal 19 5 3 2 2 2 2" xfId="7759"/>
    <cellStyle name="Normal 19 5 3 2 2 3" xfId="7760"/>
    <cellStyle name="Normal 19 5 3 2 3" xfId="7761"/>
    <cellStyle name="Normal 19 5 3 2 3 2" xfId="7762"/>
    <cellStyle name="Normal 19 5 3 2 3 2 2" xfId="7763"/>
    <cellStyle name="Normal 19 5 3 2 3 3" xfId="7764"/>
    <cellStyle name="Normal 19 5 3 2 4" xfId="7765"/>
    <cellStyle name="Normal 19 5 3 2 4 2" xfId="7766"/>
    <cellStyle name="Normal 19 5 3 2 5" xfId="7767"/>
    <cellStyle name="Normal 19 5 3 3" xfId="7768"/>
    <cellStyle name="Normal 19 5 3 3 2" xfId="7769"/>
    <cellStyle name="Normal 19 5 3 3 2 2" xfId="7770"/>
    <cellStyle name="Normal 19 5 3 3 2 2 2" xfId="7771"/>
    <cellStyle name="Normal 19 5 3 3 2 3" xfId="7772"/>
    <cellStyle name="Normal 19 5 3 3 3" xfId="7773"/>
    <cellStyle name="Normal 19 5 3 3 3 2" xfId="7774"/>
    <cellStyle name="Normal 19 5 3 3 4" xfId="7775"/>
    <cellStyle name="Normal 19 5 3 4" xfId="7776"/>
    <cellStyle name="Normal 19 5 3 4 2" xfId="7777"/>
    <cellStyle name="Normal 19 5 3 4 2 2" xfId="7778"/>
    <cellStyle name="Normal 19 5 3 4 3" xfId="7779"/>
    <cellStyle name="Normal 19 5 3 5" xfId="7780"/>
    <cellStyle name="Normal 19 5 3 5 2" xfId="7781"/>
    <cellStyle name="Normal 19 5 3 5 2 2" xfId="7782"/>
    <cellStyle name="Normal 19 5 3 5 3" xfId="7783"/>
    <cellStyle name="Normal 19 5 3 6" xfId="7784"/>
    <cellStyle name="Normal 19 5 3 6 2" xfId="7785"/>
    <cellStyle name="Normal 19 5 3 7" xfId="7786"/>
    <cellStyle name="Normal 19 5 4" xfId="7787"/>
    <cellStyle name="Normal 19 5 4 2" xfId="7788"/>
    <cellStyle name="Normal 19 5 4 2 2" xfId="7789"/>
    <cellStyle name="Normal 19 5 4 2 2 2" xfId="7790"/>
    <cellStyle name="Normal 19 5 4 2 2 2 2" xfId="7791"/>
    <cellStyle name="Normal 19 5 4 2 2 3" xfId="7792"/>
    <cellStyle name="Normal 19 5 4 2 3" xfId="7793"/>
    <cellStyle name="Normal 19 5 4 2 3 2" xfId="7794"/>
    <cellStyle name="Normal 19 5 4 2 3 2 2" xfId="7795"/>
    <cellStyle name="Normal 19 5 4 2 3 3" xfId="7796"/>
    <cellStyle name="Normal 19 5 4 2 4" xfId="7797"/>
    <cellStyle name="Normal 19 5 4 2 4 2" xfId="7798"/>
    <cellStyle name="Normal 19 5 4 2 5" xfId="7799"/>
    <cellStyle name="Normal 19 5 4 3" xfId="7800"/>
    <cellStyle name="Normal 19 5 4 3 2" xfId="7801"/>
    <cellStyle name="Normal 19 5 4 3 2 2" xfId="7802"/>
    <cellStyle name="Normal 19 5 4 3 2 2 2" xfId="7803"/>
    <cellStyle name="Normal 19 5 4 3 2 3" xfId="7804"/>
    <cellStyle name="Normal 19 5 4 3 3" xfId="7805"/>
    <cellStyle name="Normal 19 5 4 3 3 2" xfId="7806"/>
    <cellStyle name="Normal 19 5 4 3 4" xfId="7807"/>
    <cellStyle name="Normal 19 5 4 4" xfId="7808"/>
    <cellStyle name="Normal 19 5 4 4 2" xfId="7809"/>
    <cellStyle name="Normal 19 5 4 4 2 2" xfId="7810"/>
    <cellStyle name="Normal 19 5 4 4 3" xfId="7811"/>
    <cellStyle name="Normal 19 5 4 5" xfId="7812"/>
    <cellStyle name="Normal 19 5 4 5 2" xfId="7813"/>
    <cellStyle name="Normal 19 5 4 5 2 2" xfId="7814"/>
    <cellStyle name="Normal 19 5 4 5 3" xfId="7815"/>
    <cellStyle name="Normal 19 5 4 6" xfId="7816"/>
    <cellStyle name="Normal 19 5 4 6 2" xfId="7817"/>
    <cellStyle name="Normal 19 5 4 7" xfId="7818"/>
    <cellStyle name="Normal 19 5 5" xfId="7819"/>
    <cellStyle name="Normal 19 5 5 2" xfId="7820"/>
    <cellStyle name="Normal 19 5 5 2 2" xfId="7821"/>
    <cellStyle name="Normal 19 5 5 2 2 2" xfId="7822"/>
    <cellStyle name="Normal 19 5 5 2 3" xfId="7823"/>
    <cellStyle name="Normal 19 5 5 3" xfId="7824"/>
    <cellStyle name="Normal 19 5 5 3 2" xfId="7825"/>
    <cellStyle name="Normal 19 5 5 3 2 2" xfId="7826"/>
    <cellStyle name="Normal 19 5 5 3 3" xfId="7827"/>
    <cellStyle name="Normal 19 5 5 4" xfId="7828"/>
    <cellStyle name="Normal 19 5 5 4 2" xfId="7829"/>
    <cellStyle name="Normal 19 5 5 5" xfId="7830"/>
    <cellStyle name="Normal 19 5 6" xfId="7831"/>
    <cellStyle name="Normal 19 5 6 2" xfId="7832"/>
    <cellStyle name="Normal 19 5 6 2 2" xfId="7833"/>
    <cellStyle name="Normal 19 5 6 2 2 2" xfId="7834"/>
    <cellStyle name="Normal 19 5 6 2 3" xfId="7835"/>
    <cellStyle name="Normal 19 5 6 3" xfId="7836"/>
    <cellStyle name="Normal 19 5 6 3 2" xfId="7837"/>
    <cellStyle name="Normal 19 5 6 4" xfId="7838"/>
    <cellStyle name="Normal 19 5 7" xfId="7839"/>
    <cellStyle name="Normal 19 5 7 2" xfId="7840"/>
    <cellStyle name="Normal 19 5 7 2 2" xfId="7841"/>
    <cellStyle name="Normal 19 5 7 3" xfId="7842"/>
    <cellStyle name="Normal 19 5 8" xfId="7843"/>
    <cellStyle name="Normal 19 5 8 2" xfId="7844"/>
    <cellStyle name="Normal 19 5 8 2 2" xfId="7845"/>
    <cellStyle name="Normal 19 5 8 3" xfId="7846"/>
    <cellStyle name="Normal 19 5 9" xfId="7847"/>
    <cellStyle name="Normal 19 5 9 2" xfId="7848"/>
    <cellStyle name="Normal 19 6" xfId="7849"/>
    <cellStyle name="Normal 19 6 2" xfId="7850"/>
    <cellStyle name="Normal 19 6 2 2" xfId="7851"/>
    <cellStyle name="Normal 19 6 2 2 2" xfId="7852"/>
    <cellStyle name="Normal 19 6 2 2 2 2" xfId="7853"/>
    <cellStyle name="Normal 19 6 2 2 2 2 2" xfId="7854"/>
    <cellStyle name="Normal 19 6 2 2 2 3" xfId="7855"/>
    <cellStyle name="Normal 19 6 2 2 3" xfId="7856"/>
    <cellStyle name="Normal 19 6 2 2 3 2" xfId="7857"/>
    <cellStyle name="Normal 19 6 2 2 3 2 2" xfId="7858"/>
    <cellStyle name="Normal 19 6 2 2 3 3" xfId="7859"/>
    <cellStyle name="Normal 19 6 2 2 4" xfId="7860"/>
    <cellStyle name="Normal 19 6 2 2 4 2" xfId="7861"/>
    <cellStyle name="Normal 19 6 2 2 5" xfId="7862"/>
    <cellStyle name="Normal 19 6 2 3" xfId="7863"/>
    <cellStyle name="Normal 19 6 2 3 2" xfId="7864"/>
    <cellStyle name="Normal 19 6 2 3 2 2" xfId="7865"/>
    <cellStyle name="Normal 19 6 2 3 2 2 2" xfId="7866"/>
    <cellStyle name="Normal 19 6 2 3 2 3" xfId="7867"/>
    <cellStyle name="Normal 19 6 2 3 3" xfId="7868"/>
    <cellStyle name="Normal 19 6 2 3 3 2" xfId="7869"/>
    <cellStyle name="Normal 19 6 2 3 4" xfId="7870"/>
    <cellStyle name="Normal 19 6 2 4" xfId="7871"/>
    <cellStyle name="Normal 19 6 2 4 2" xfId="7872"/>
    <cellStyle name="Normal 19 6 2 4 2 2" xfId="7873"/>
    <cellStyle name="Normal 19 6 2 4 3" xfId="7874"/>
    <cellStyle name="Normal 19 6 2 5" xfId="7875"/>
    <cellStyle name="Normal 19 6 2 5 2" xfId="7876"/>
    <cellStyle name="Normal 19 6 2 5 2 2" xfId="7877"/>
    <cellStyle name="Normal 19 6 2 5 3" xfId="7878"/>
    <cellStyle name="Normal 19 6 2 6" xfId="7879"/>
    <cellStyle name="Normal 19 6 2 6 2" xfId="7880"/>
    <cellStyle name="Normal 19 6 2 7" xfId="7881"/>
    <cellStyle name="Normal 19 6 3" xfId="7882"/>
    <cellStyle name="Normal 19 6 3 2" xfId="7883"/>
    <cellStyle name="Normal 19 6 3 2 2" xfId="7884"/>
    <cellStyle name="Normal 19 6 3 2 2 2" xfId="7885"/>
    <cellStyle name="Normal 19 6 3 2 2 2 2" xfId="7886"/>
    <cellStyle name="Normal 19 6 3 2 2 3" xfId="7887"/>
    <cellStyle name="Normal 19 6 3 2 3" xfId="7888"/>
    <cellStyle name="Normal 19 6 3 2 3 2" xfId="7889"/>
    <cellStyle name="Normal 19 6 3 2 3 2 2" xfId="7890"/>
    <cellStyle name="Normal 19 6 3 2 3 3" xfId="7891"/>
    <cellStyle name="Normal 19 6 3 2 4" xfId="7892"/>
    <cellStyle name="Normal 19 6 3 2 4 2" xfId="7893"/>
    <cellStyle name="Normal 19 6 3 2 5" xfId="7894"/>
    <cellStyle name="Normal 19 6 3 3" xfId="7895"/>
    <cellStyle name="Normal 19 6 3 3 2" xfId="7896"/>
    <cellStyle name="Normal 19 6 3 3 2 2" xfId="7897"/>
    <cellStyle name="Normal 19 6 3 3 2 2 2" xfId="7898"/>
    <cellStyle name="Normal 19 6 3 3 2 3" xfId="7899"/>
    <cellStyle name="Normal 19 6 3 3 3" xfId="7900"/>
    <cellStyle name="Normal 19 6 3 3 3 2" xfId="7901"/>
    <cellStyle name="Normal 19 6 3 3 4" xfId="7902"/>
    <cellStyle name="Normal 19 6 3 4" xfId="7903"/>
    <cellStyle name="Normal 19 6 3 4 2" xfId="7904"/>
    <cellStyle name="Normal 19 6 3 4 2 2" xfId="7905"/>
    <cellStyle name="Normal 19 6 3 4 3" xfId="7906"/>
    <cellStyle name="Normal 19 6 3 5" xfId="7907"/>
    <cellStyle name="Normal 19 6 3 5 2" xfId="7908"/>
    <cellStyle name="Normal 19 6 3 5 2 2" xfId="7909"/>
    <cellStyle name="Normal 19 6 3 5 3" xfId="7910"/>
    <cellStyle name="Normal 19 6 3 6" xfId="7911"/>
    <cellStyle name="Normal 19 6 3 6 2" xfId="7912"/>
    <cellStyle name="Normal 19 6 3 7" xfId="7913"/>
    <cellStyle name="Normal 19 6 4" xfId="7914"/>
    <cellStyle name="Normal 19 6 4 2" xfId="7915"/>
    <cellStyle name="Normal 19 6 4 2 2" xfId="7916"/>
    <cellStyle name="Normal 19 6 4 2 2 2" xfId="7917"/>
    <cellStyle name="Normal 19 6 4 2 3" xfId="7918"/>
    <cellStyle name="Normal 19 6 4 3" xfId="7919"/>
    <cellStyle name="Normal 19 6 4 3 2" xfId="7920"/>
    <cellStyle name="Normal 19 6 4 3 2 2" xfId="7921"/>
    <cellStyle name="Normal 19 6 4 3 3" xfId="7922"/>
    <cellStyle name="Normal 19 6 4 4" xfId="7923"/>
    <cellStyle name="Normal 19 6 4 4 2" xfId="7924"/>
    <cellStyle name="Normal 19 6 4 5" xfId="7925"/>
    <cellStyle name="Normal 19 6 5" xfId="7926"/>
    <cellStyle name="Normal 19 6 5 2" xfId="7927"/>
    <cellStyle name="Normal 19 6 5 2 2" xfId="7928"/>
    <cellStyle name="Normal 19 6 5 2 2 2" xfId="7929"/>
    <cellStyle name="Normal 19 6 5 2 3" xfId="7930"/>
    <cellStyle name="Normal 19 6 5 3" xfId="7931"/>
    <cellStyle name="Normal 19 6 5 3 2" xfId="7932"/>
    <cellStyle name="Normal 19 6 5 4" xfId="7933"/>
    <cellStyle name="Normal 19 6 6" xfId="7934"/>
    <cellStyle name="Normal 19 6 6 2" xfId="7935"/>
    <cellStyle name="Normal 19 6 6 2 2" xfId="7936"/>
    <cellStyle name="Normal 19 6 6 3" xfId="7937"/>
    <cellStyle name="Normal 19 6 7" xfId="7938"/>
    <cellStyle name="Normal 19 6 7 2" xfId="7939"/>
    <cellStyle name="Normal 19 6 7 2 2" xfId="7940"/>
    <cellStyle name="Normal 19 6 7 3" xfId="7941"/>
    <cellStyle name="Normal 19 6 8" xfId="7942"/>
    <cellStyle name="Normal 19 6 8 2" xfId="7943"/>
    <cellStyle name="Normal 19 6 9" xfId="7944"/>
    <cellStyle name="Normal 19 7" xfId="7945"/>
    <cellStyle name="Normal 19 7 2" xfId="7946"/>
    <cellStyle name="Normal 19 7 2 2" xfId="7947"/>
    <cellStyle name="Normal 19 7 2 2 2" xfId="7948"/>
    <cellStyle name="Normal 19 7 2 2 2 2" xfId="7949"/>
    <cellStyle name="Normal 19 7 2 2 3" xfId="7950"/>
    <cellStyle name="Normal 19 7 2 3" xfId="7951"/>
    <cellStyle name="Normal 19 7 2 3 2" xfId="7952"/>
    <cellStyle name="Normal 19 7 2 3 2 2" xfId="7953"/>
    <cellStyle name="Normal 19 7 2 3 3" xfId="7954"/>
    <cellStyle name="Normal 19 7 2 4" xfId="7955"/>
    <cellStyle name="Normal 19 7 2 4 2" xfId="7956"/>
    <cellStyle name="Normal 19 7 2 5" xfId="7957"/>
    <cellStyle name="Normal 19 7 3" xfId="7958"/>
    <cellStyle name="Normal 19 7 3 2" xfId="7959"/>
    <cellStyle name="Normal 19 7 3 2 2" xfId="7960"/>
    <cellStyle name="Normal 19 7 3 2 2 2" xfId="7961"/>
    <cellStyle name="Normal 19 7 3 2 3" xfId="7962"/>
    <cellStyle name="Normal 19 7 3 3" xfId="7963"/>
    <cellStyle name="Normal 19 7 3 3 2" xfId="7964"/>
    <cellStyle name="Normal 19 7 3 4" xfId="7965"/>
    <cellStyle name="Normal 19 7 4" xfId="7966"/>
    <cellStyle name="Normal 19 7 4 2" xfId="7967"/>
    <cellStyle name="Normal 19 7 4 2 2" xfId="7968"/>
    <cellStyle name="Normal 19 7 4 3" xfId="7969"/>
    <cellStyle name="Normal 19 7 5" xfId="7970"/>
    <cellStyle name="Normal 19 7 5 2" xfId="7971"/>
    <cellStyle name="Normal 19 7 5 2 2" xfId="7972"/>
    <cellStyle name="Normal 19 7 5 3" xfId="7973"/>
    <cellStyle name="Normal 19 7 6" xfId="7974"/>
    <cellStyle name="Normal 19 7 6 2" xfId="7975"/>
    <cellStyle name="Normal 19 7 7" xfId="7976"/>
    <cellStyle name="Normal 19 8" xfId="7977"/>
    <cellStyle name="Normal 19 8 2" xfId="7978"/>
    <cellStyle name="Normal 19 8 2 2" xfId="7979"/>
    <cellStyle name="Normal 19 8 2 2 2" xfId="7980"/>
    <cellStyle name="Normal 19 8 2 2 2 2" xfId="7981"/>
    <cellStyle name="Normal 19 8 2 2 3" xfId="7982"/>
    <cellStyle name="Normal 19 8 2 3" xfId="7983"/>
    <cellStyle name="Normal 19 8 2 3 2" xfId="7984"/>
    <cellStyle name="Normal 19 8 2 3 2 2" xfId="7985"/>
    <cellStyle name="Normal 19 8 2 3 3" xfId="7986"/>
    <cellStyle name="Normal 19 8 2 4" xfId="7987"/>
    <cellStyle name="Normal 19 8 2 4 2" xfId="7988"/>
    <cellStyle name="Normal 19 8 2 5" xfId="7989"/>
    <cellStyle name="Normal 19 8 3" xfId="7990"/>
    <cellStyle name="Normal 19 8 3 2" xfId="7991"/>
    <cellStyle name="Normal 19 8 3 2 2" xfId="7992"/>
    <cellStyle name="Normal 19 8 3 2 2 2" xfId="7993"/>
    <cellStyle name="Normal 19 8 3 2 3" xfId="7994"/>
    <cellStyle name="Normal 19 8 3 3" xfId="7995"/>
    <cellStyle name="Normal 19 8 3 3 2" xfId="7996"/>
    <cellStyle name="Normal 19 8 3 4" xfId="7997"/>
    <cellStyle name="Normal 19 8 4" xfId="7998"/>
    <cellStyle name="Normal 19 8 4 2" xfId="7999"/>
    <cellStyle name="Normal 19 8 4 2 2" xfId="8000"/>
    <cellStyle name="Normal 19 8 4 3" xfId="8001"/>
    <cellStyle name="Normal 19 8 5" xfId="8002"/>
    <cellStyle name="Normal 19 8 5 2" xfId="8003"/>
    <cellStyle name="Normal 19 8 5 2 2" xfId="8004"/>
    <cellStyle name="Normal 19 8 5 3" xfId="8005"/>
    <cellStyle name="Normal 19 8 6" xfId="8006"/>
    <cellStyle name="Normal 19 8 6 2" xfId="8007"/>
    <cellStyle name="Normal 19 8 7" xfId="8008"/>
    <cellStyle name="Normal 19 9" xfId="8009"/>
    <cellStyle name="Normal 19 9 2" xfId="8010"/>
    <cellStyle name="Normal 19 9 2 2" xfId="8011"/>
    <cellStyle name="Normal 19 9 2 2 2" xfId="8012"/>
    <cellStyle name="Normal 19 9 2 2 2 2" xfId="8013"/>
    <cellStyle name="Normal 19 9 2 2 3" xfId="8014"/>
    <cellStyle name="Normal 19 9 2 3" xfId="8015"/>
    <cellStyle name="Normal 19 9 2 3 2" xfId="8016"/>
    <cellStyle name="Normal 19 9 2 3 2 2" xfId="8017"/>
    <cellStyle name="Normal 19 9 2 3 3" xfId="8018"/>
    <cellStyle name="Normal 19 9 2 4" xfId="8019"/>
    <cellStyle name="Normal 19 9 2 4 2" xfId="8020"/>
    <cellStyle name="Normal 19 9 2 5" xfId="8021"/>
    <cellStyle name="Normal 19 9 3" xfId="8022"/>
    <cellStyle name="Normal 19 9 3 2" xfId="8023"/>
    <cellStyle name="Normal 19 9 3 2 2" xfId="8024"/>
    <cellStyle name="Normal 19 9 3 2 2 2" xfId="8025"/>
    <cellStyle name="Normal 19 9 3 2 3" xfId="8026"/>
    <cellStyle name="Normal 19 9 3 3" xfId="8027"/>
    <cellStyle name="Normal 19 9 3 3 2" xfId="8028"/>
    <cellStyle name="Normal 19 9 3 4" xfId="8029"/>
    <cellStyle name="Normal 19 9 4" xfId="8030"/>
    <cellStyle name="Normal 19 9 4 2" xfId="8031"/>
    <cellStyle name="Normal 19 9 4 2 2" xfId="8032"/>
    <cellStyle name="Normal 19 9 4 3" xfId="8033"/>
    <cellStyle name="Normal 19 9 5" xfId="8034"/>
    <cellStyle name="Normal 19 9 5 2" xfId="8035"/>
    <cellStyle name="Normal 19 9 5 2 2" xfId="8036"/>
    <cellStyle name="Normal 19 9 5 3" xfId="8037"/>
    <cellStyle name="Normal 19 9 6" xfId="8038"/>
    <cellStyle name="Normal 19 9 6 2" xfId="8039"/>
    <cellStyle name="Normal 19 9 7" xfId="8040"/>
    <cellStyle name="Normal 190" xfId="8041"/>
    <cellStyle name="Normal 191" xfId="8042"/>
    <cellStyle name="Normal 192" xfId="8043"/>
    <cellStyle name="Normal 193" xfId="8044"/>
    <cellStyle name="Normal 194" xfId="8045"/>
    <cellStyle name="Normal 195" xfId="8046"/>
    <cellStyle name="Normal 196" xfId="8047"/>
    <cellStyle name="Normal 197" xfId="8048"/>
    <cellStyle name="Normal 198" xfId="8049"/>
    <cellStyle name="Normal 199" xfId="8050"/>
    <cellStyle name="Normal 2" xfId="48"/>
    <cellStyle name="Normal 2 10" xfId="8051"/>
    <cellStyle name="Normal 2 10 2" xfId="8052"/>
    <cellStyle name="Normal 2 10 3" xfId="8053"/>
    <cellStyle name="Normal 2 10 4" xfId="8054"/>
    <cellStyle name="Normal 2 11" xfId="8055"/>
    <cellStyle name="Normal 2 11 2" xfId="8056"/>
    <cellStyle name="Normal 2 11 3" xfId="8057"/>
    <cellStyle name="Normal 2 11 4" xfId="8058"/>
    <cellStyle name="Normal 2 12" xfId="8059"/>
    <cellStyle name="Normal 2 12 2" xfId="8060"/>
    <cellStyle name="Normal 2 12 2 2" xfId="8061"/>
    <cellStyle name="Normal 2 12 2 3" xfId="8062"/>
    <cellStyle name="Normal 2 12 3" xfId="8063"/>
    <cellStyle name="Normal 2 12 4" xfId="8064"/>
    <cellStyle name="Normal 2 13" xfId="8065"/>
    <cellStyle name="Normal 2 13 2" xfId="8066"/>
    <cellStyle name="Normal 2 13 2 2" xfId="8067"/>
    <cellStyle name="Normal 2 13 2 3" xfId="8068"/>
    <cellStyle name="Normal 2 13 3" xfId="8069"/>
    <cellStyle name="Normal 2 13 4" xfId="8070"/>
    <cellStyle name="Normal 2 14" xfId="8071"/>
    <cellStyle name="Normal 2 14 2" xfId="8072"/>
    <cellStyle name="Normal 2 14 2 2" xfId="8073"/>
    <cellStyle name="Normal 2 14 2 3" xfId="8074"/>
    <cellStyle name="Normal 2 14 2 4" xfId="8075"/>
    <cellStyle name="Normal 2 14 2 5" xfId="8076"/>
    <cellStyle name="Normal 2 14 3" xfId="8077"/>
    <cellStyle name="Normal 2 14 4" xfId="8078"/>
    <cellStyle name="Normal 2 15" xfId="8079"/>
    <cellStyle name="Normal 2 16" xfId="8080"/>
    <cellStyle name="Normal 2 2" xfId="8081"/>
    <cellStyle name="Normal 2 2 10" xfId="8082"/>
    <cellStyle name="Normal 2 2 11" xfId="8083"/>
    <cellStyle name="Normal 2 2 12" xfId="8084"/>
    <cellStyle name="Normal 2 2 2" xfId="8085"/>
    <cellStyle name="Normal 2 2 2 2" xfId="8086"/>
    <cellStyle name="Normal 2 2 2 2 2" xfId="8087"/>
    <cellStyle name="Normal 2 2 2 3" xfId="8088"/>
    <cellStyle name="Normal 2 2 2 4" xfId="8089"/>
    <cellStyle name="Normal 2 2 3" xfId="8090"/>
    <cellStyle name="Normal 2 2 3 2" xfId="8091"/>
    <cellStyle name="Normal 2 2 3 3" xfId="8092"/>
    <cellStyle name="Normal 2 2 3 4" xfId="8093"/>
    <cellStyle name="Normal 2 2 4" xfId="8094"/>
    <cellStyle name="Normal 2 2 4 2" xfId="8095"/>
    <cellStyle name="Normal 2 2 4 3" xfId="8096"/>
    <cellStyle name="Normal 2 2 5" xfId="8097"/>
    <cellStyle name="Normal 2 2 5 2" xfId="8098"/>
    <cellStyle name="Normal 2 2 5 3" xfId="8099"/>
    <cellStyle name="Normal 2 2 6" xfId="8100"/>
    <cellStyle name="Normal 2 2 6 2" xfId="8101"/>
    <cellStyle name="Normal 2 2 6 3" xfId="8102"/>
    <cellStyle name="Normal 2 2 7" xfId="8103"/>
    <cellStyle name="Normal 2 2 7 2" xfId="8104"/>
    <cellStyle name="Normal 2 2 7 3" xfId="8105"/>
    <cellStyle name="Normal 2 2 8" xfId="8106"/>
    <cellStyle name="Normal 2 2 8 2" xfId="8107"/>
    <cellStyle name="Normal 2 2 8 2 2" xfId="8108"/>
    <cellStyle name="Normal 2 2 8 2 3" xfId="8109"/>
    <cellStyle name="Normal 2 2 8 2 4" xfId="8110"/>
    <cellStyle name="Normal 2 2 8 2 5" xfId="8111"/>
    <cellStyle name="Normal 2 2 8 3" xfId="8112"/>
    <cellStyle name="Normal 2 2 8 4" xfId="8113"/>
    <cellStyle name="Normal 2 2 9" xfId="8114"/>
    <cellStyle name="Normal 2 3" xfId="8115"/>
    <cellStyle name="Normal 2 3 2" xfId="8116"/>
    <cellStyle name="Normal 2 3 2 2" xfId="8117"/>
    <cellStyle name="Normal 2 3 2 2 2" xfId="8118"/>
    <cellStyle name="Normal 2 3 2 2 3" xfId="8119"/>
    <cellStyle name="Normal 2 3 2 2 4" xfId="8120"/>
    <cellStyle name="Normal 2 3 2 2 5" xfId="8121"/>
    <cellStyle name="Normal 2 3 2 3" xfId="8122"/>
    <cellStyle name="Normal 2 3 2 4" xfId="8123"/>
    <cellStyle name="Normal 2 3 3" xfId="8124"/>
    <cellStyle name="Normal 2 3 3 2" xfId="8125"/>
    <cellStyle name="Normal 2 3 3 3" xfId="8126"/>
    <cellStyle name="Normal 2 3 4" xfId="8127"/>
    <cellStyle name="Normal 2 3 5" xfId="8128"/>
    <cellStyle name="Normal 2 3 6" xfId="8129"/>
    <cellStyle name="Normal 2 4" xfId="8130"/>
    <cellStyle name="Normal 2 4 2" xfId="8131"/>
    <cellStyle name="Normal 2 4 2 2" xfId="8132"/>
    <cellStyle name="Normal 2 4 3" xfId="8133"/>
    <cellStyle name="Normal 2 4 4" xfId="8134"/>
    <cellStyle name="Normal 2 4 5" xfId="8135"/>
    <cellStyle name="Normal 2 5" xfId="8136"/>
    <cellStyle name="Normal 2 5 2" xfId="8137"/>
    <cellStyle name="Normal 2 5 2 2" xfId="8138"/>
    <cellStyle name="Normal 2 5 3" xfId="8139"/>
    <cellStyle name="Normal 2 5 4" xfId="8140"/>
    <cellStyle name="Normal 2 6" xfId="8141"/>
    <cellStyle name="Normal 2 6 2" xfId="8142"/>
    <cellStyle name="Normal 2 6 2 2" xfId="8143"/>
    <cellStyle name="Normal 2 6 3" xfId="8144"/>
    <cellStyle name="Normal 2 6 4" xfId="8145"/>
    <cellStyle name="Normal 2 7" xfId="8146"/>
    <cellStyle name="Normal 2 7 2" xfId="8147"/>
    <cellStyle name="Normal 2 7 2 2" xfId="8148"/>
    <cellStyle name="Normal 2 7 3" xfId="8149"/>
    <cellStyle name="Normal 2 7 4" xfId="8150"/>
    <cellStyle name="Normal 2 8" xfId="8151"/>
    <cellStyle name="Normal 2 8 2" xfId="8152"/>
    <cellStyle name="Normal 2 8 2 2" xfId="8153"/>
    <cellStyle name="Normal 2 8 3" xfId="8154"/>
    <cellStyle name="Normal 2 8 4" xfId="8155"/>
    <cellStyle name="Normal 2 9" xfId="8156"/>
    <cellStyle name="Normal 2 9 2" xfId="8157"/>
    <cellStyle name="Normal 2 9 2 2" xfId="8158"/>
    <cellStyle name="Normal 2 9 3" xfId="8159"/>
    <cellStyle name="Normal 2 9 4" xfId="8160"/>
    <cellStyle name="Normal 2_Administered trust accounts" xfId="8161"/>
    <cellStyle name="Normal 20" xfId="8162"/>
    <cellStyle name="Normal 20 2" xfId="8163"/>
    <cellStyle name="Normal 20 2 2" xfId="8164"/>
    <cellStyle name="Normal 20 3" xfId="8165"/>
    <cellStyle name="Normal 20 4" xfId="8166"/>
    <cellStyle name="Normal 200" xfId="8167"/>
    <cellStyle name="Normal 201" xfId="8168"/>
    <cellStyle name="Normal 202" xfId="8169"/>
    <cellStyle name="Normal 203" xfId="8170"/>
    <cellStyle name="Normal 204" xfId="8171"/>
    <cellStyle name="Normal 204 2" xfId="15520"/>
    <cellStyle name="Normal 205" xfId="8172"/>
    <cellStyle name="Normal 206" xfId="64"/>
    <cellStyle name="Normal 207" xfId="63"/>
    <cellStyle name="Normal 208" xfId="65"/>
    <cellStyle name="Normal 209" xfId="66"/>
    <cellStyle name="Normal 21" xfId="8173"/>
    <cellStyle name="Normal 21 10" xfId="8174"/>
    <cellStyle name="Normal 21 10 2" xfId="8175"/>
    <cellStyle name="Normal 21 10 2 2" xfId="8176"/>
    <cellStyle name="Normal 21 10 2 2 2" xfId="8177"/>
    <cellStyle name="Normal 21 10 2 3" xfId="8178"/>
    <cellStyle name="Normal 21 10 3" xfId="8179"/>
    <cellStyle name="Normal 21 10 3 2" xfId="8180"/>
    <cellStyle name="Normal 21 10 4" xfId="8181"/>
    <cellStyle name="Normal 21 11" xfId="8182"/>
    <cellStyle name="Normal 21 11 2" xfId="8183"/>
    <cellStyle name="Normal 21 11 2 2" xfId="8184"/>
    <cellStyle name="Normal 21 11 3" xfId="8185"/>
    <cellStyle name="Normal 21 12" xfId="8186"/>
    <cellStyle name="Normal 21 12 2" xfId="8187"/>
    <cellStyle name="Normal 21 12 2 2" xfId="8188"/>
    <cellStyle name="Normal 21 12 3" xfId="8189"/>
    <cellStyle name="Normal 21 13" xfId="8190"/>
    <cellStyle name="Normal 21 13 2" xfId="8191"/>
    <cellStyle name="Normal 21 13 2 2" xfId="8192"/>
    <cellStyle name="Normal 21 13 3" xfId="8193"/>
    <cellStyle name="Normal 21 14" xfId="8194"/>
    <cellStyle name="Normal 21 14 2" xfId="8195"/>
    <cellStyle name="Normal 21 14 2 2" xfId="8196"/>
    <cellStyle name="Normal 21 14 3" xfId="8197"/>
    <cellStyle name="Normal 21 15" xfId="8198"/>
    <cellStyle name="Normal 21 15 2" xfId="8199"/>
    <cellStyle name="Normal 21 16" xfId="8200"/>
    <cellStyle name="Normal 21 16 2" xfId="8201"/>
    <cellStyle name="Normal 21 17" xfId="8202"/>
    <cellStyle name="Normal 21 2" xfId="8203"/>
    <cellStyle name="Normal 21 2 10" xfId="8204"/>
    <cellStyle name="Normal 21 2 10 2" xfId="8205"/>
    <cellStyle name="Normal 21 2 10 2 2" xfId="8206"/>
    <cellStyle name="Normal 21 2 10 3" xfId="8207"/>
    <cellStyle name="Normal 21 2 11" xfId="8208"/>
    <cellStyle name="Normal 21 2 11 2" xfId="8209"/>
    <cellStyle name="Normal 21 2 11 2 2" xfId="8210"/>
    <cellStyle name="Normal 21 2 11 3" xfId="8211"/>
    <cellStyle name="Normal 21 2 12" xfId="8212"/>
    <cellStyle name="Normal 21 2 12 2" xfId="8213"/>
    <cellStyle name="Normal 21 2 13" xfId="8214"/>
    <cellStyle name="Normal 21 2 13 2" xfId="8215"/>
    <cellStyle name="Normal 21 2 14" xfId="8216"/>
    <cellStyle name="Normal 21 2 2" xfId="8217"/>
    <cellStyle name="Normal 21 2 2 10" xfId="8218"/>
    <cellStyle name="Normal 21 2 2 10 2" xfId="8219"/>
    <cellStyle name="Normal 21 2 2 10 2 2" xfId="8220"/>
    <cellStyle name="Normal 21 2 2 10 3" xfId="8221"/>
    <cellStyle name="Normal 21 2 2 11" xfId="8222"/>
    <cellStyle name="Normal 21 2 2 11 2" xfId="8223"/>
    <cellStyle name="Normal 21 2 2 12" xfId="8224"/>
    <cellStyle name="Normal 21 2 2 12 2" xfId="8225"/>
    <cellStyle name="Normal 21 2 2 13" xfId="8226"/>
    <cellStyle name="Normal 21 2 2 2" xfId="8227"/>
    <cellStyle name="Normal 21 2 2 2 10" xfId="8228"/>
    <cellStyle name="Normal 21 2 2 2 10 2" xfId="8229"/>
    <cellStyle name="Normal 21 2 2 2 11" xfId="8230"/>
    <cellStyle name="Normal 21 2 2 2 11 2" xfId="8231"/>
    <cellStyle name="Normal 21 2 2 2 12" xfId="8232"/>
    <cellStyle name="Normal 21 2 2 2 2" xfId="8233"/>
    <cellStyle name="Normal 21 2 2 2 2 2" xfId="8234"/>
    <cellStyle name="Normal 21 2 2 2 2 2 2" xfId="8235"/>
    <cellStyle name="Normal 21 2 2 2 2 2 2 2" xfId="8236"/>
    <cellStyle name="Normal 21 2 2 2 2 2 2 2 2" xfId="8237"/>
    <cellStyle name="Normal 21 2 2 2 2 2 2 3" xfId="8238"/>
    <cellStyle name="Normal 21 2 2 2 2 2 3" xfId="8239"/>
    <cellStyle name="Normal 21 2 2 2 2 2 3 2" xfId="8240"/>
    <cellStyle name="Normal 21 2 2 2 2 2 3 2 2" xfId="8241"/>
    <cellStyle name="Normal 21 2 2 2 2 2 3 3" xfId="8242"/>
    <cellStyle name="Normal 21 2 2 2 2 2 4" xfId="8243"/>
    <cellStyle name="Normal 21 2 2 2 2 2 4 2" xfId="8244"/>
    <cellStyle name="Normal 21 2 2 2 2 2 4 2 2" xfId="8245"/>
    <cellStyle name="Normal 21 2 2 2 2 2 4 3" xfId="8246"/>
    <cellStyle name="Normal 21 2 2 2 2 2 5" xfId="8247"/>
    <cellStyle name="Normal 21 2 2 2 2 2 5 2" xfId="8248"/>
    <cellStyle name="Normal 21 2 2 2 2 2 6" xfId="8249"/>
    <cellStyle name="Normal 21 2 2 2 2 2 6 2" xfId="8250"/>
    <cellStyle name="Normal 21 2 2 2 2 2 7" xfId="8251"/>
    <cellStyle name="Normal 21 2 2 2 2 3" xfId="8252"/>
    <cellStyle name="Normal 21 2 2 2 2 3 2" xfId="8253"/>
    <cellStyle name="Normal 21 2 2 2 2 3 2 2" xfId="8254"/>
    <cellStyle name="Normal 21 2 2 2 2 3 2 2 2" xfId="8255"/>
    <cellStyle name="Normal 21 2 2 2 2 3 2 3" xfId="8256"/>
    <cellStyle name="Normal 21 2 2 2 2 3 3" xfId="8257"/>
    <cellStyle name="Normal 21 2 2 2 2 3 3 2" xfId="8258"/>
    <cellStyle name="Normal 21 2 2 2 2 3 4" xfId="8259"/>
    <cellStyle name="Normal 21 2 2 2 2 4" xfId="8260"/>
    <cellStyle name="Normal 21 2 2 2 2 4 2" xfId="8261"/>
    <cellStyle name="Normal 21 2 2 2 2 4 2 2" xfId="8262"/>
    <cellStyle name="Normal 21 2 2 2 2 4 3" xfId="8263"/>
    <cellStyle name="Normal 21 2 2 2 2 5" xfId="8264"/>
    <cellStyle name="Normal 21 2 2 2 2 5 2" xfId="8265"/>
    <cellStyle name="Normal 21 2 2 2 2 5 2 2" xfId="8266"/>
    <cellStyle name="Normal 21 2 2 2 2 5 3" xfId="8267"/>
    <cellStyle name="Normal 21 2 2 2 2 6" xfId="8268"/>
    <cellStyle name="Normal 21 2 2 2 2 6 2" xfId="8269"/>
    <cellStyle name="Normal 21 2 2 2 2 6 2 2" xfId="8270"/>
    <cellStyle name="Normal 21 2 2 2 2 6 3" xfId="8271"/>
    <cellStyle name="Normal 21 2 2 2 2 7" xfId="8272"/>
    <cellStyle name="Normal 21 2 2 2 2 7 2" xfId="8273"/>
    <cellStyle name="Normal 21 2 2 2 2 8" xfId="8274"/>
    <cellStyle name="Normal 21 2 2 2 2 8 2" xfId="8275"/>
    <cellStyle name="Normal 21 2 2 2 2 9" xfId="8276"/>
    <cellStyle name="Normal 21 2 2 2 3" xfId="8277"/>
    <cellStyle name="Normal 21 2 2 2 3 2" xfId="8278"/>
    <cellStyle name="Normal 21 2 2 2 3 2 2" xfId="8279"/>
    <cellStyle name="Normal 21 2 2 2 3 2 2 2" xfId="8280"/>
    <cellStyle name="Normal 21 2 2 2 3 2 2 2 2" xfId="8281"/>
    <cellStyle name="Normal 21 2 2 2 3 2 2 3" xfId="8282"/>
    <cellStyle name="Normal 21 2 2 2 3 2 3" xfId="8283"/>
    <cellStyle name="Normal 21 2 2 2 3 2 3 2" xfId="8284"/>
    <cellStyle name="Normal 21 2 2 2 3 2 3 2 2" xfId="8285"/>
    <cellStyle name="Normal 21 2 2 2 3 2 3 3" xfId="8286"/>
    <cellStyle name="Normal 21 2 2 2 3 2 4" xfId="8287"/>
    <cellStyle name="Normal 21 2 2 2 3 2 4 2" xfId="8288"/>
    <cellStyle name="Normal 21 2 2 2 3 2 5" xfId="8289"/>
    <cellStyle name="Normal 21 2 2 2 3 3" xfId="8290"/>
    <cellStyle name="Normal 21 2 2 2 3 3 2" xfId="8291"/>
    <cellStyle name="Normal 21 2 2 2 3 3 2 2" xfId="8292"/>
    <cellStyle name="Normal 21 2 2 2 3 3 2 2 2" xfId="8293"/>
    <cellStyle name="Normal 21 2 2 2 3 3 2 3" xfId="8294"/>
    <cellStyle name="Normal 21 2 2 2 3 3 3" xfId="8295"/>
    <cellStyle name="Normal 21 2 2 2 3 3 3 2" xfId="8296"/>
    <cellStyle name="Normal 21 2 2 2 3 3 4" xfId="8297"/>
    <cellStyle name="Normal 21 2 2 2 3 4" xfId="8298"/>
    <cellStyle name="Normal 21 2 2 2 3 4 2" xfId="8299"/>
    <cellStyle name="Normal 21 2 2 2 3 4 2 2" xfId="8300"/>
    <cellStyle name="Normal 21 2 2 2 3 4 3" xfId="8301"/>
    <cellStyle name="Normal 21 2 2 2 3 5" xfId="8302"/>
    <cellStyle name="Normal 21 2 2 2 3 5 2" xfId="8303"/>
    <cellStyle name="Normal 21 2 2 2 3 5 2 2" xfId="8304"/>
    <cellStyle name="Normal 21 2 2 2 3 5 3" xfId="8305"/>
    <cellStyle name="Normal 21 2 2 2 3 6" xfId="8306"/>
    <cellStyle name="Normal 21 2 2 2 3 6 2" xfId="8307"/>
    <cellStyle name="Normal 21 2 2 2 3 6 2 2" xfId="8308"/>
    <cellStyle name="Normal 21 2 2 2 3 6 3" xfId="8309"/>
    <cellStyle name="Normal 21 2 2 2 3 7" xfId="8310"/>
    <cellStyle name="Normal 21 2 2 2 3 7 2" xfId="8311"/>
    <cellStyle name="Normal 21 2 2 2 3 8" xfId="8312"/>
    <cellStyle name="Normal 21 2 2 2 3 8 2" xfId="8313"/>
    <cellStyle name="Normal 21 2 2 2 3 9" xfId="8314"/>
    <cellStyle name="Normal 21 2 2 2 4" xfId="8315"/>
    <cellStyle name="Normal 21 2 2 2 4 2" xfId="8316"/>
    <cellStyle name="Normal 21 2 2 2 4 2 2" xfId="8317"/>
    <cellStyle name="Normal 21 2 2 2 4 2 2 2" xfId="8318"/>
    <cellStyle name="Normal 21 2 2 2 4 2 3" xfId="8319"/>
    <cellStyle name="Normal 21 2 2 2 4 3" xfId="8320"/>
    <cellStyle name="Normal 21 2 2 2 4 3 2" xfId="8321"/>
    <cellStyle name="Normal 21 2 2 2 4 3 2 2" xfId="8322"/>
    <cellStyle name="Normal 21 2 2 2 4 3 3" xfId="8323"/>
    <cellStyle name="Normal 21 2 2 2 4 4" xfId="8324"/>
    <cellStyle name="Normal 21 2 2 2 4 4 2" xfId="8325"/>
    <cellStyle name="Normal 21 2 2 2 4 5" xfId="8326"/>
    <cellStyle name="Normal 21 2 2 2 5" xfId="8327"/>
    <cellStyle name="Normal 21 2 2 2 5 2" xfId="8328"/>
    <cellStyle name="Normal 21 2 2 2 5 2 2" xfId="8329"/>
    <cellStyle name="Normal 21 2 2 2 5 2 2 2" xfId="8330"/>
    <cellStyle name="Normal 21 2 2 2 5 2 3" xfId="8331"/>
    <cellStyle name="Normal 21 2 2 2 5 3" xfId="8332"/>
    <cellStyle name="Normal 21 2 2 2 5 3 2" xfId="8333"/>
    <cellStyle name="Normal 21 2 2 2 5 4" xfId="8334"/>
    <cellStyle name="Normal 21 2 2 2 6" xfId="8335"/>
    <cellStyle name="Normal 21 2 2 2 6 2" xfId="8336"/>
    <cellStyle name="Normal 21 2 2 2 6 2 2" xfId="8337"/>
    <cellStyle name="Normal 21 2 2 2 6 3" xfId="8338"/>
    <cellStyle name="Normal 21 2 2 2 7" xfId="8339"/>
    <cellStyle name="Normal 21 2 2 2 7 2" xfId="8340"/>
    <cellStyle name="Normal 21 2 2 2 7 2 2" xfId="8341"/>
    <cellStyle name="Normal 21 2 2 2 7 3" xfId="8342"/>
    <cellStyle name="Normal 21 2 2 2 8" xfId="8343"/>
    <cellStyle name="Normal 21 2 2 2 8 2" xfId="8344"/>
    <cellStyle name="Normal 21 2 2 2 8 2 2" xfId="8345"/>
    <cellStyle name="Normal 21 2 2 2 8 3" xfId="8346"/>
    <cellStyle name="Normal 21 2 2 2 9" xfId="8347"/>
    <cellStyle name="Normal 21 2 2 2 9 2" xfId="8348"/>
    <cellStyle name="Normal 21 2 2 2 9 2 2" xfId="8349"/>
    <cellStyle name="Normal 21 2 2 2 9 3" xfId="8350"/>
    <cellStyle name="Normal 21 2 2 3" xfId="8351"/>
    <cellStyle name="Normal 21 2 2 3 10" xfId="8352"/>
    <cellStyle name="Normal 21 2 2 3 2" xfId="8353"/>
    <cellStyle name="Normal 21 2 2 3 2 2" xfId="8354"/>
    <cellStyle name="Normal 21 2 2 3 2 2 2" xfId="8355"/>
    <cellStyle name="Normal 21 2 2 3 2 2 2 2" xfId="8356"/>
    <cellStyle name="Normal 21 2 2 3 2 2 2 2 2" xfId="8357"/>
    <cellStyle name="Normal 21 2 2 3 2 2 2 3" xfId="8358"/>
    <cellStyle name="Normal 21 2 2 3 2 2 3" xfId="8359"/>
    <cellStyle name="Normal 21 2 2 3 2 2 3 2" xfId="8360"/>
    <cellStyle name="Normal 21 2 2 3 2 2 4" xfId="8361"/>
    <cellStyle name="Normal 21 2 2 3 2 2 4 2" xfId="8362"/>
    <cellStyle name="Normal 21 2 2 3 2 2 5" xfId="8363"/>
    <cellStyle name="Normal 21 2 2 3 2 3" xfId="8364"/>
    <cellStyle name="Normal 21 2 2 3 2 3 2" xfId="8365"/>
    <cellStyle name="Normal 21 2 2 3 2 3 2 2" xfId="8366"/>
    <cellStyle name="Normal 21 2 2 3 2 3 3" xfId="8367"/>
    <cellStyle name="Normal 21 2 2 3 2 4" xfId="8368"/>
    <cellStyle name="Normal 21 2 2 3 2 4 2" xfId="8369"/>
    <cellStyle name="Normal 21 2 2 3 2 4 2 2" xfId="8370"/>
    <cellStyle name="Normal 21 2 2 3 2 4 3" xfId="8371"/>
    <cellStyle name="Normal 21 2 2 3 2 5" xfId="8372"/>
    <cellStyle name="Normal 21 2 2 3 2 5 2" xfId="8373"/>
    <cellStyle name="Normal 21 2 2 3 2 6" xfId="8374"/>
    <cellStyle name="Normal 21 2 2 3 2 6 2" xfId="8375"/>
    <cellStyle name="Normal 21 2 2 3 2 7" xfId="8376"/>
    <cellStyle name="Normal 21 2 2 3 3" xfId="8377"/>
    <cellStyle name="Normal 21 2 2 3 3 2" xfId="8378"/>
    <cellStyle name="Normal 21 2 2 3 3 2 2" xfId="8379"/>
    <cellStyle name="Normal 21 2 2 3 3 2 2 2" xfId="8380"/>
    <cellStyle name="Normal 21 2 2 3 3 2 3" xfId="8381"/>
    <cellStyle name="Normal 21 2 2 3 3 3" xfId="8382"/>
    <cellStyle name="Normal 21 2 2 3 3 3 2" xfId="8383"/>
    <cellStyle name="Normal 21 2 2 3 3 3 2 2" xfId="8384"/>
    <cellStyle name="Normal 21 2 2 3 3 3 3" xfId="8385"/>
    <cellStyle name="Normal 21 2 2 3 3 4" xfId="8386"/>
    <cellStyle name="Normal 21 2 2 3 3 4 2" xfId="8387"/>
    <cellStyle name="Normal 21 2 2 3 3 5" xfId="8388"/>
    <cellStyle name="Normal 21 2 2 3 3 5 2" xfId="8389"/>
    <cellStyle name="Normal 21 2 2 3 3 6" xfId="8390"/>
    <cellStyle name="Normal 21 2 2 3 4" xfId="8391"/>
    <cellStyle name="Normal 21 2 2 3 4 2" xfId="8392"/>
    <cellStyle name="Normal 21 2 2 3 4 2 2" xfId="8393"/>
    <cellStyle name="Normal 21 2 2 3 4 3" xfId="8394"/>
    <cellStyle name="Normal 21 2 2 3 5" xfId="8395"/>
    <cellStyle name="Normal 21 2 2 3 5 2" xfId="8396"/>
    <cellStyle name="Normal 21 2 2 3 5 2 2" xfId="8397"/>
    <cellStyle name="Normal 21 2 2 3 5 3" xfId="8398"/>
    <cellStyle name="Normal 21 2 2 3 6" xfId="8399"/>
    <cellStyle name="Normal 21 2 2 3 6 2" xfId="8400"/>
    <cellStyle name="Normal 21 2 2 3 6 2 2" xfId="8401"/>
    <cellStyle name="Normal 21 2 2 3 6 3" xfId="8402"/>
    <cellStyle name="Normal 21 2 2 3 7" xfId="8403"/>
    <cellStyle name="Normal 21 2 2 3 7 2" xfId="8404"/>
    <cellStyle name="Normal 21 2 2 3 7 2 2" xfId="8405"/>
    <cellStyle name="Normal 21 2 2 3 7 3" xfId="8406"/>
    <cellStyle name="Normal 21 2 2 3 8" xfId="8407"/>
    <cellStyle name="Normal 21 2 2 3 8 2" xfId="8408"/>
    <cellStyle name="Normal 21 2 2 3 9" xfId="8409"/>
    <cellStyle name="Normal 21 2 2 3 9 2" xfId="8410"/>
    <cellStyle name="Normal 21 2 2 4" xfId="8411"/>
    <cellStyle name="Normal 21 2 2 4 2" xfId="8412"/>
    <cellStyle name="Normal 21 2 2 4 2 2" xfId="8413"/>
    <cellStyle name="Normal 21 2 2 4 2 2 2" xfId="8414"/>
    <cellStyle name="Normal 21 2 2 4 2 2 2 2" xfId="8415"/>
    <cellStyle name="Normal 21 2 2 4 2 2 3" xfId="8416"/>
    <cellStyle name="Normal 21 2 2 4 2 3" xfId="8417"/>
    <cellStyle name="Normal 21 2 2 4 2 3 2" xfId="8418"/>
    <cellStyle name="Normal 21 2 2 4 2 3 2 2" xfId="8419"/>
    <cellStyle name="Normal 21 2 2 4 2 3 3" xfId="8420"/>
    <cellStyle name="Normal 21 2 2 4 2 4" xfId="8421"/>
    <cellStyle name="Normal 21 2 2 4 2 4 2" xfId="8422"/>
    <cellStyle name="Normal 21 2 2 4 2 4 2 2" xfId="8423"/>
    <cellStyle name="Normal 21 2 2 4 2 4 3" xfId="8424"/>
    <cellStyle name="Normal 21 2 2 4 2 5" xfId="8425"/>
    <cellStyle name="Normal 21 2 2 4 2 5 2" xfId="8426"/>
    <cellStyle name="Normal 21 2 2 4 2 6" xfId="8427"/>
    <cellStyle name="Normal 21 2 2 4 2 6 2" xfId="8428"/>
    <cellStyle name="Normal 21 2 2 4 2 7" xfId="8429"/>
    <cellStyle name="Normal 21 2 2 4 3" xfId="8430"/>
    <cellStyle name="Normal 21 2 2 4 3 2" xfId="8431"/>
    <cellStyle name="Normal 21 2 2 4 3 2 2" xfId="8432"/>
    <cellStyle name="Normal 21 2 2 4 3 2 2 2" xfId="8433"/>
    <cellStyle name="Normal 21 2 2 4 3 2 3" xfId="8434"/>
    <cellStyle name="Normal 21 2 2 4 3 3" xfId="8435"/>
    <cellStyle name="Normal 21 2 2 4 3 3 2" xfId="8436"/>
    <cellStyle name="Normal 21 2 2 4 3 4" xfId="8437"/>
    <cellStyle name="Normal 21 2 2 4 4" xfId="8438"/>
    <cellStyle name="Normal 21 2 2 4 4 2" xfId="8439"/>
    <cellStyle name="Normal 21 2 2 4 4 2 2" xfId="8440"/>
    <cellStyle name="Normal 21 2 2 4 4 3" xfId="8441"/>
    <cellStyle name="Normal 21 2 2 4 5" xfId="8442"/>
    <cellStyle name="Normal 21 2 2 4 5 2" xfId="8443"/>
    <cellStyle name="Normal 21 2 2 4 5 2 2" xfId="8444"/>
    <cellStyle name="Normal 21 2 2 4 5 3" xfId="8445"/>
    <cellStyle name="Normal 21 2 2 4 6" xfId="8446"/>
    <cellStyle name="Normal 21 2 2 4 6 2" xfId="8447"/>
    <cellStyle name="Normal 21 2 2 4 6 2 2" xfId="8448"/>
    <cellStyle name="Normal 21 2 2 4 6 3" xfId="8449"/>
    <cellStyle name="Normal 21 2 2 4 7" xfId="8450"/>
    <cellStyle name="Normal 21 2 2 4 7 2" xfId="8451"/>
    <cellStyle name="Normal 21 2 2 4 8" xfId="8452"/>
    <cellStyle name="Normal 21 2 2 4 8 2" xfId="8453"/>
    <cellStyle name="Normal 21 2 2 4 9" xfId="8454"/>
    <cellStyle name="Normal 21 2 2 5" xfId="8455"/>
    <cellStyle name="Normal 21 2 2 5 2" xfId="8456"/>
    <cellStyle name="Normal 21 2 2 5 2 2" xfId="8457"/>
    <cellStyle name="Normal 21 2 2 5 2 2 2" xfId="8458"/>
    <cellStyle name="Normal 21 2 2 5 2 3" xfId="8459"/>
    <cellStyle name="Normal 21 2 2 5 3" xfId="8460"/>
    <cellStyle name="Normal 21 2 2 5 3 2" xfId="8461"/>
    <cellStyle name="Normal 21 2 2 5 3 2 2" xfId="8462"/>
    <cellStyle name="Normal 21 2 2 5 3 3" xfId="8463"/>
    <cellStyle name="Normal 21 2 2 5 4" xfId="8464"/>
    <cellStyle name="Normal 21 2 2 5 4 2" xfId="8465"/>
    <cellStyle name="Normal 21 2 2 5 4 2 2" xfId="8466"/>
    <cellStyle name="Normal 21 2 2 5 4 3" xfId="8467"/>
    <cellStyle name="Normal 21 2 2 5 5" xfId="8468"/>
    <cellStyle name="Normal 21 2 2 5 5 2" xfId="8469"/>
    <cellStyle name="Normal 21 2 2 5 6" xfId="8470"/>
    <cellStyle name="Normal 21 2 2 5 6 2" xfId="8471"/>
    <cellStyle name="Normal 21 2 2 5 7" xfId="8472"/>
    <cellStyle name="Normal 21 2 2 6" xfId="8473"/>
    <cellStyle name="Normal 21 2 2 6 2" xfId="8474"/>
    <cellStyle name="Normal 21 2 2 6 2 2" xfId="8475"/>
    <cellStyle name="Normal 21 2 2 6 2 2 2" xfId="8476"/>
    <cellStyle name="Normal 21 2 2 6 2 3" xfId="8477"/>
    <cellStyle name="Normal 21 2 2 6 3" xfId="8478"/>
    <cellStyle name="Normal 21 2 2 6 3 2" xfId="8479"/>
    <cellStyle name="Normal 21 2 2 6 4" xfId="8480"/>
    <cellStyle name="Normal 21 2 2 7" xfId="8481"/>
    <cellStyle name="Normal 21 2 2 7 2" xfId="8482"/>
    <cellStyle name="Normal 21 2 2 7 2 2" xfId="8483"/>
    <cellStyle name="Normal 21 2 2 7 3" xfId="8484"/>
    <cellStyle name="Normal 21 2 2 8" xfId="8485"/>
    <cellStyle name="Normal 21 2 2 8 2" xfId="8486"/>
    <cellStyle name="Normal 21 2 2 8 2 2" xfId="8487"/>
    <cellStyle name="Normal 21 2 2 8 3" xfId="8488"/>
    <cellStyle name="Normal 21 2 2 9" xfId="8489"/>
    <cellStyle name="Normal 21 2 2 9 2" xfId="8490"/>
    <cellStyle name="Normal 21 2 2 9 2 2" xfId="8491"/>
    <cellStyle name="Normal 21 2 2 9 3" xfId="8492"/>
    <cellStyle name="Normal 21 2 3" xfId="8493"/>
    <cellStyle name="Normal 21 2 3 10" xfId="8494"/>
    <cellStyle name="Normal 21 2 3 10 2" xfId="8495"/>
    <cellStyle name="Normal 21 2 3 11" xfId="8496"/>
    <cellStyle name="Normal 21 2 3 11 2" xfId="8497"/>
    <cellStyle name="Normal 21 2 3 12" xfId="8498"/>
    <cellStyle name="Normal 21 2 3 2" xfId="8499"/>
    <cellStyle name="Normal 21 2 3 2 2" xfId="8500"/>
    <cellStyle name="Normal 21 2 3 2 2 2" xfId="8501"/>
    <cellStyle name="Normal 21 2 3 2 2 2 2" xfId="8502"/>
    <cellStyle name="Normal 21 2 3 2 2 2 2 2" xfId="8503"/>
    <cellStyle name="Normal 21 2 3 2 2 2 3" xfId="8504"/>
    <cellStyle name="Normal 21 2 3 2 2 3" xfId="8505"/>
    <cellStyle name="Normal 21 2 3 2 2 3 2" xfId="8506"/>
    <cellStyle name="Normal 21 2 3 2 2 3 2 2" xfId="8507"/>
    <cellStyle name="Normal 21 2 3 2 2 3 3" xfId="8508"/>
    <cellStyle name="Normal 21 2 3 2 2 4" xfId="8509"/>
    <cellStyle name="Normal 21 2 3 2 2 4 2" xfId="8510"/>
    <cellStyle name="Normal 21 2 3 2 2 4 2 2" xfId="8511"/>
    <cellStyle name="Normal 21 2 3 2 2 4 3" xfId="8512"/>
    <cellStyle name="Normal 21 2 3 2 2 5" xfId="8513"/>
    <cellStyle name="Normal 21 2 3 2 2 5 2" xfId="8514"/>
    <cellStyle name="Normal 21 2 3 2 2 6" xfId="8515"/>
    <cellStyle name="Normal 21 2 3 2 2 6 2" xfId="8516"/>
    <cellStyle name="Normal 21 2 3 2 2 7" xfId="8517"/>
    <cellStyle name="Normal 21 2 3 2 3" xfId="8518"/>
    <cellStyle name="Normal 21 2 3 2 3 2" xfId="8519"/>
    <cellStyle name="Normal 21 2 3 2 3 2 2" xfId="8520"/>
    <cellStyle name="Normal 21 2 3 2 3 2 2 2" xfId="8521"/>
    <cellStyle name="Normal 21 2 3 2 3 2 3" xfId="8522"/>
    <cellStyle name="Normal 21 2 3 2 3 3" xfId="8523"/>
    <cellStyle name="Normal 21 2 3 2 3 3 2" xfId="8524"/>
    <cellStyle name="Normal 21 2 3 2 3 4" xfId="8525"/>
    <cellStyle name="Normal 21 2 3 2 4" xfId="8526"/>
    <cellStyle name="Normal 21 2 3 2 4 2" xfId="8527"/>
    <cellStyle name="Normal 21 2 3 2 4 2 2" xfId="8528"/>
    <cellStyle name="Normal 21 2 3 2 4 3" xfId="8529"/>
    <cellStyle name="Normal 21 2 3 2 5" xfId="8530"/>
    <cellStyle name="Normal 21 2 3 2 5 2" xfId="8531"/>
    <cellStyle name="Normal 21 2 3 2 5 2 2" xfId="8532"/>
    <cellStyle name="Normal 21 2 3 2 5 3" xfId="8533"/>
    <cellStyle name="Normal 21 2 3 2 6" xfId="8534"/>
    <cellStyle name="Normal 21 2 3 2 6 2" xfId="8535"/>
    <cellStyle name="Normal 21 2 3 2 6 2 2" xfId="8536"/>
    <cellStyle name="Normal 21 2 3 2 6 3" xfId="8537"/>
    <cellStyle name="Normal 21 2 3 2 7" xfId="8538"/>
    <cellStyle name="Normal 21 2 3 2 7 2" xfId="8539"/>
    <cellStyle name="Normal 21 2 3 2 8" xfId="8540"/>
    <cellStyle name="Normal 21 2 3 2 8 2" xfId="8541"/>
    <cellStyle name="Normal 21 2 3 2 9" xfId="8542"/>
    <cellStyle name="Normal 21 2 3 3" xfId="8543"/>
    <cellStyle name="Normal 21 2 3 3 2" xfId="8544"/>
    <cellStyle name="Normal 21 2 3 3 2 2" xfId="8545"/>
    <cellStyle name="Normal 21 2 3 3 2 2 2" xfId="8546"/>
    <cellStyle name="Normal 21 2 3 3 2 2 2 2" xfId="8547"/>
    <cellStyle name="Normal 21 2 3 3 2 2 3" xfId="8548"/>
    <cellStyle name="Normal 21 2 3 3 2 3" xfId="8549"/>
    <cellStyle name="Normal 21 2 3 3 2 3 2" xfId="8550"/>
    <cellStyle name="Normal 21 2 3 3 2 3 2 2" xfId="8551"/>
    <cellStyle name="Normal 21 2 3 3 2 3 3" xfId="8552"/>
    <cellStyle name="Normal 21 2 3 3 2 4" xfId="8553"/>
    <cellStyle name="Normal 21 2 3 3 2 4 2" xfId="8554"/>
    <cellStyle name="Normal 21 2 3 3 2 5" xfId="8555"/>
    <cellStyle name="Normal 21 2 3 3 3" xfId="8556"/>
    <cellStyle name="Normal 21 2 3 3 3 2" xfId="8557"/>
    <cellStyle name="Normal 21 2 3 3 3 2 2" xfId="8558"/>
    <cellStyle name="Normal 21 2 3 3 3 2 2 2" xfId="8559"/>
    <cellStyle name="Normal 21 2 3 3 3 2 3" xfId="8560"/>
    <cellStyle name="Normal 21 2 3 3 3 3" xfId="8561"/>
    <cellStyle name="Normal 21 2 3 3 3 3 2" xfId="8562"/>
    <cellStyle name="Normal 21 2 3 3 3 4" xfId="8563"/>
    <cellStyle name="Normal 21 2 3 3 4" xfId="8564"/>
    <cellStyle name="Normal 21 2 3 3 4 2" xfId="8565"/>
    <cellStyle name="Normal 21 2 3 3 4 2 2" xfId="8566"/>
    <cellStyle name="Normal 21 2 3 3 4 3" xfId="8567"/>
    <cellStyle name="Normal 21 2 3 3 5" xfId="8568"/>
    <cellStyle name="Normal 21 2 3 3 5 2" xfId="8569"/>
    <cellStyle name="Normal 21 2 3 3 5 2 2" xfId="8570"/>
    <cellStyle name="Normal 21 2 3 3 5 3" xfId="8571"/>
    <cellStyle name="Normal 21 2 3 3 6" xfId="8572"/>
    <cellStyle name="Normal 21 2 3 3 6 2" xfId="8573"/>
    <cellStyle name="Normal 21 2 3 3 6 2 2" xfId="8574"/>
    <cellStyle name="Normal 21 2 3 3 6 3" xfId="8575"/>
    <cellStyle name="Normal 21 2 3 3 7" xfId="8576"/>
    <cellStyle name="Normal 21 2 3 3 7 2" xfId="8577"/>
    <cellStyle name="Normal 21 2 3 3 8" xfId="8578"/>
    <cellStyle name="Normal 21 2 3 3 8 2" xfId="8579"/>
    <cellStyle name="Normal 21 2 3 3 9" xfId="8580"/>
    <cellStyle name="Normal 21 2 3 4" xfId="8581"/>
    <cellStyle name="Normal 21 2 3 4 2" xfId="8582"/>
    <cellStyle name="Normal 21 2 3 4 2 2" xfId="8583"/>
    <cellStyle name="Normal 21 2 3 4 2 2 2" xfId="8584"/>
    <cellStyle name="Normal 21 2 3 4 2 3" xfId="8585"/>
    <cellStyle name="Normal 21 2 3 4 3" xfId="8586"/>
    <cellStyle name="Normal 21 2 3 4 3 2" xfId="8587"/>
    <cellStyle name="Normal 21 2 3 4 3 2 2" xfId="8588"/>
    <cellStyle name="Normal 21 2 3 4 3 3" xfId="8589"/>
    <cellStyle name="Normal 21 2 3 4 4" xfId="8590"/>
    <cellStyle name="Normal 21 2 3 4 4 2" xfId="8591"/>
    <cellStyle name="Normal 21 2 3 4 5" xfId="8592"/>
    <cellStyle name="Normal 21 2 3 5" xfId="8593"/>
    <cellStyle name="Normal 21 2 3 5 2" xfId="8594"/>
    <cellStyle name="Normal 21 2 3 5 2 2" xfId="8595"/>
    <cellStyle name="Normal 21 2 3 5 2 2 2" xfId="8596"/>
    <cellStyle name="Normal 21 2 3 5 2 3" xfId="8597"/>
    <cellStyle name="Normal 21 2 3 5 3" xfId="8598"/>
    <cellStyle name="Normal 21 2 3 5 3 2" xfId="8599"/>
    <cellStyle name="Normal 21 2 3 5 4" xfId="8600"/>
    <cellStyle name="Normal 21 2 3 6" xfId="8601"/>
    <cellStyle name="Normal 21 2 3 6 2" xfId="8602"/>
    <cellStyle name="Normal 21 2 3 6 2 2" xfId="8603"/>
    <cellStyle name="Normal 21 2 3 6 3" xfId="8604"/>
    <cellStyle name="Normal 21 2 3 7" xfId="8605"/>
    <cellStyle name="Normal 21 2 3 7 2" xfId="8606"/>
    <cellStyle name="Normal 21 2 3 7 2 2" xfId="8607"/>
    <cellStyle name="Normal 21 2 3 7 3" xfId="8608"/>
    <cellStyle name="Normal 21 2 3 8" xfId="8609"/>
    <cellStyle name="Normal 21 2 3 8 2" xfId="8610"/>
    <cellStyle name="Normal 21 2 3 8 2 2" xfId="8611"/>
    <cellStyle name="Normal 21 2 3 8 3" xfId="8612"/>
    <cellStyle name="Normal 21 2 3 9" xfId="8613"/>
    <cellStyle name="Normal 21 2 3 9 2" xfId="8614"/>
    <cellStyle name="Normal 21 2 3 9 2 2" xfId="8615"/>
    <cellStyle name="Normal 21 2 3 9 3" xfId="8616"/>
    <cellStyle name="Normal 21 2 4" xfId="8617"/>
    <cellStyle name="Normal 21 2 4 10" xfId="8618"/>
    <cellStyle name="Normal 21 2 4 2" xfId="8619"/>
    <cellStyle name="Normal 21 2 4 2 2" xfId="8620"/>
    <cellStyle name="Normal 21 2 4 2 2 2" xfId="8621"/>
    <cellStyle name="Normal 21 2 4 2 2 2 2" xfId="8622"/>
    <cellStyle name="Normal 21 2 4 2 2 2 2 2" xfId="8623"/>
    <cellStyle name="Normal 21 2 4 2 2 2 3" xfId="8624"/>
    <cellStyle name="Normal 21 2 4 2 2 3" xfId="8625"/>
    <cellStyle name="Normal 21 2 4 2 2 3 2" xfId="8626"/>
    <cellStyle name="Normal 21 2 4 2 2 4" xfId="8627"/>
    <cellStyle name="Normal 21 2 4 2 2 4 2" xfId="8628"/>
    <cellStyle name="Normal 21 2 4 2 2 5" xfId="8629"/>
    <cellStyle name="Normal 21 2 4 2 3" xfId="8630"/>
    <cellStyle name="Normal 21 2 4 2 3 2" xfId="8631"/>
    <cellStyle name="Normal 21 2 4 2 3 2 2" xfId="8632"/>
    <cellStyle name="Normal 21 2 4 2 3 3" xfId="8633"/>
    <cellStyle name="Normal 21 2 4 2 4" xfId="8634"/>
    <cellStyle name="Normal 21 2 4 2 4 2" xfId="8635"/>
    <cellStyle name="Normal 21 2 4 2 4 2 2" xfId="8636"/>
    <cellStyle name="Normal 21 2 4 2 4 3" xfId="8637"/>
    <cellStyle name="Normal 21 2 4 2 5" xfId="8638"/>
    <cellStyle name="Normal 21 2 4 2 5 2" xfId="8639"/>
    <cellStyle name="Normal 21 2 4 2 6" xfId="8640"/>
    <cellStyle name="Normal 21 2 4 2 6 2" xfId="8641"/>
    <cellStyle name="Normal 21 2 4 2 7" xfId="8642"/>
    <cellStyle name="Normal 21 2 4 3" xfId="8643"/>
    <cellStyle name="Normal 21 2 4 3 2" xfId="8644"/>
    <cellStyle name="Normal 21 2 4 3 2 2" xfId="8645"/>
    <cellStyle name="Normal 21 2 4 3 2 2 2" xfId="8646"/>
    <cellStyle name="Normal 21 2 4 3 2 3" xfId="8647"/>
    <cellStyle name="Normal 21 2 4 3 3" xfId="8648"/>
    <cellStyle name="Normal 21 2 4 3 3 2" xfId="8649"/>
    <cellStyle name="Normal 21 2 4 3 3 2 2" xfId="8650"/>
    <cellStyle name="Normal 21 2 4 3 3 3" xfId="8651"/>
    <cellStyle name="Normal 21 2 4 3 4" xfId="8652"/>
    <cellStyle name="Normal 21 2 4 3 4 2" xfId="8653"/>
    <cellStyle name="Normal 21 2 4 3 5" xfId="8654"/>
    <cellStyle name="Normal 21 2 4 3 5 2" xfId="8655"/>
    <cellStyle name="Normal 21 2 4 3 6" xfId="8656"/>
    <cellStyle name="Normal 21 2 4 4" xfId="8657"/>
    <cellStyle name="Normal 21 2 4 4 2" xfId="8658"/>
    <cellStyle name="Normal 21 2 4 4 2 2" xfId="8659"/>
    <cellStyle name="Normal 21 2 4 4 3" xfId="8660"/>
    <cellStyle name="Normal 21 2 4 5" xfId="8661"/>
    <cellStyle name="Normal 21 2 4 5 2" xfId="8662"/>
    <cellStyle name="Normal 21 2 4 5 2 2" xfId="8663"/>
    <cellStyle name="Normal 21 2 4 5 3" xfId="8664"/>
    <cellStyle name="Normal 21 2 4 6" xfId="8665"/>
    <cellStyle name="Normal 21 2 4 6 2" xfId="8666"/>
    <cellStyle name="Normal 21 2 4 6 2 2" xfId="8667"/>
    <cellStyle name="Normal 21 2 4 6 3" xfId="8668"/>
    <cellStyle name="Normal 21 2 4 7" xfId="8669"/>
    <cellStyle name="Normal 21 2 4 7 2" xfId="8670"/>
    <cellStyle name="Normal 21 2 4 7 2 2" xfId="8671"/>
    <cellStyle name="Normal 21 2 4 7 3" xfId="8672"/>
    <cellStyle name="Normal 21 2 4 8" xfId="8673"/>
    <cellStyle name="Normal 21 2 4 8 2" xfId="8674"/>
    <cellStyle name="Normal 21 2 4 9" xfId="8675"/>
    <cellStyle name="Normal 21 2 4 9 2" xfId="8676"/>
    <cellStyle name="Normal 21 2 5" xfId="8677"/>
    <cellStyle name="Normal 21 2 5 2" xfId="8678"/>
    <cellStyle name="Normal 21 2 5 2 2" xfId="8679"/>
    <cellStyle name="Normal 21 2 5 2 2 2" xfId="8680"/>
    <cellStyle name="Normal 21 2 5 2 2 2 2" xfId="8681"/>
    <cellStyle name="Normal 21 2 5 2 2 3" xfId="8682"/>
    <cellStyle name="Normal 21 2 5 2 3" xfId="8683"/>
    <cellStyle name="Normal 21 2 5 2 3 2" xfId="8684"/>
    <cellStyle name="Normal 21 2 5 2 3 2 2" xfId="8685"/>
    <cellStyle name="Normal 21 2 5 2 3 3" xfId="8686"/>
    <cellStyle name="Normal 21 2 5 2 4" xfId="8687"/>
    <cellStyle name="Normal 21 2 5 2 4 2" xfId="8688"/>
    <cellStyle name="Normal 21 2 5 2 5" xfId="8689"/>
    <cellStyle name="Normal 21 2 5 3" xfId="8690"/>
    <cellStyle name="Normal 21 2 5 3 2" xfId="8691"/>
    <cellStyle name="Normal 21 2 5 3 2 2" xfId="8692"/>
    <cellStyle name="Normal 21 2 5 3 2 2 2" xfId="8693"/>
    <cellStyle name="Normal 21 2 5 3 2 3" xfId="8694"/>
    <cellStyle name="Normal 21 2 5 3 3" xfId="8695"/>
    <cellStyle name="Normal 21 2 5 3 3 2" xfId="8696"/>
    <cellStyle name="Normal 21 2 5 3 4" xfId="8697"/>
    <cellStyle name="Normal 21 2 5 4" xfId="8698"/>
    <cellStyle name="Normal 21 2 5 4 2" xfId="8699"/>
    <cellStyle name="Normal 21 2 5 4 2 2" xfId="8700"/>
    <cellStyle name="Normal 21 2 5 4 3" xfId="8701"/>
    <cellStyle name="Normal 21 2 5 5" xfId="8702"/>
    <cellStyle name="Normal 21 2 5 5 2" xfId="8703"/>
    <cellStyle name="Normal 21 2 5 5 2 2" xfId="8704"/>
    <cellStyle name="Normal 21 2 5 5 3" xfId="8705"/>
    <cellStyle name="Normal 21 2 5 6" xfId="8706"/>
    <cellStyle name="Normal 21 2 5 7" xfId="8707"/>
    <cellStyle name="Normal 21 2 5 7 2" xfId="8708"/>
    <cellStyle name="Normal 21 2 5 8" xfId="8709"/>
    <cellStyle name="Normal 21 2 6" xfId="8710"/>
    <cellStyle name="Normal 21 2 6 2" xfId="8711"/>
    <cellStyle name="Normal 21 2 6 2 2" xfId="8712"/>
    <cellStyle name="Normal 21 2 6 2 2 2" xfId="8713"/>
    <cellStyle name="Normal 21 2 6 2 2 2 2" xfId="8714"/>
    <cellStyle name="Normal 21 2 6 2 2 3" xfId="8715"/>
    <cellStyle name="Normal 21 2 6 2 3" xfId="8716"/>
    <cellStyle name="Normal 21 2 6 2 3 2" xfId="8717"/>
    <cellStyle name="Normal 21 2 6 2 4" xfId="8718"/>
    <cellStyle name="Normal 21 2 6 2 4 2" xfId="8719"/>
    <cellStyle name="Normal 21 2 6 2 5" xfId="8720"/>
    <cellStyle name="Normal 21 2 6 3" xfId="8721"/>
    <cellStyle name="Normal 21 2 6 3 2" xfId="8722"/>
    <cellStyle name="Normal 21 2 6 3 2 2" xfId="8723"/>
    <cellStyle name="Normal 21 2 6 3 3" xfId="8724"/>
    <cellStyle name="Normal 21 2 6 4" xfId="8725"/>
    <cellStyle name="Normal 21 2 6 4 2" xfId="8726"/>
    <cellStyle name="Normal 21 2 6 4 2 2" xfId="8727"/>
    <cellStyle name="Normal 21 2 6 4 3" xfId="8728"/>
    <cellStyle name="Normal 21 2 6 5" xfId="8729"/>
    <cellStyle name="Normal 21 2 6 5 2" xfId="8730"/>
    <cellStyle name="Normal 21 2 6 6" xfId="8731"/>
    <cellStyle name="Normal 21 2 6 6 2" xfId="8732"/>
    <cellStyle name="Normal 21 2 6 7" xfId="8733"/>
    <cellStyle name="Normal 21 2 7" xfId="8734"/>
    <cellStyle name="Normal 21 2 7 2" xfId="8735"/>
    <cellStyle name="Normal 21 2 7 2 2" xfId="8736"/>
    <cellStyle name="Normal 21 2 7 2 2 2" xfId="8737"/>
    <cellStyle name="Normal 21 2 7 2 3" xfId="8738"/>
    <cellStyle name="Normal 21 2 7 3" xfId="8739"/>
    <cellStyle name="Normal 21 2 7 3 2" xfId="8740"/>
    <cellStyle name="Normal 21 2 7 3 2 2" xfId="8741"/>
    <cellStyle name="Normal 21 2 7 3 3" xfId="8742"/>
    <cellStyle name="Normal 21 2 7 4" xfId="8743"/>
    <cellStyle name="Normal 21 2 7 4 2" xfId="8744"/>
    <cellStyle name="Normal 21 2 7 5" xfId="8745"/>
    <cellStyle name="Normal 21 2 7 5 2" xfId="8746"/>
    <cellStyle name="Normal 21 2 7 6" xfId="8747"/>
    <cellStyle name="Normal 21 2 8" xfId="8748"/>
    <cellStyle name="Normal 21 2 8 2" xfId="8749"/>
    <cellStyle name="Normal 21 2 8 2 2" xfId="8750"/>
    <cellStyle name="Normal 21 2 8 3" xfId="8751"/>
    <cellStyle name="Normal 21 2 9" xfId="8752"/>
    <cellStyle name="Normal 21 2 9 2" xfId="8753"/>
    <cellStyle name="Normal 21 2 9 2 2" xfId="8754"/>
    <cellStyle name="Normal 21 2 9 3" xfId="8755"/>
    <cellStyle name="Normal 21 3" xfId="8756"/>
    <cellStyle name="Normal 21 3 10" xfId="8757"/>
    <cellStyle name="Normal 21 3 10 2" xfId="8758"/>
    <cellStyle name="Normal 21 3 10 2 2" xfId="8759"/>
    <cellStyle name="Normal 21 3 10 3" xfId="8760"/>
    <cellStyle name="Normal 21 3 11" xfId="8761"/>
    <cellStyle name="Normal 21 3 11 2" xfId="8762"/>
    <cellStyle name="Normal 21 3 11 2 2" xfId="8763"/>
    <cellStyle name="Normal 21 3 11 3" xfId="8764"/>
    <cellStyle name="Normal 21 3 12" xfId="8765"/>
    <cellStyle name="Normal 21 3 12 2" xfId="8766"/>
    <cellStyle name="Normal 21 3 13" xfId="8767"/>
    <cellStyle name="Normal 21 3 13 2" xfId="8768"/>
    <cellStyle name="Normal 21 3 14" xfId="8769"/>
    <cellStyle name="Normal 21 3 2" xfId="8770"/>
    <cellStyle name="Normal 21 3 2 10" xfId="8771"/>
    <cellStyle name="Normal 21 3 2 10 2" xfId="8772"/>
    <cellStyle name="Normal 21 3 2 10 2 2" xfId="8773"/>
    <cellStyle name="Normal 21 3 2 10 3" xfId="8774"/>
    <cellStyle name="Normal 21 3 2 11" xfId="8775"/>
    <cellStyle name="Normal 21 3 2 11 2" xfId="8776"/>
    <cellStyle name="Normal 21 3 2 12" xfId="8777"/>
    <cellStyle name="Normal 21 3 2 12 2" xfId="8778"/>
    <cellStyle name="Normal 21 3 2 13" xfId="8779"/>
    <cellStyle name="Normal 21 3 2 2" xfId="8780"/>
    <cellStyle name="Normal 21 3 2 2 10" xfId="8781"/>
    <cellStyle name="Normal 21 3 2 2 10 2" xfId="8782"/>
    <cellStyle name="Normal 21 3 2 2 11" xfId="8783"/>
    <cellStyle name="Normal 21 3 2 2 2" xfId="8784"/>
    <cellStyle name="Normal 21 3 2 2 2 2" xfId="8785"/>
    <cellStyle name="Normal 21 3 2 2 2 2 2" xfId="8786"/>
    <cellStyle name="Normal 21 3 2 2 2 2 2 2" xfId="8787"/>
    <cellStyle name="Normal 21 3 2 2 2 2 2 2 2" xfId="8788"/>
    <cellStyle name="Normal 21 3 2 2 2 2 2 3" xfId="8789"/>
    <cellStyle name="Normal 21 3 2 2 2 2 3" xfId="8790"/>
    <cellStyle name="Normal 21 3 2 2 2 2 3 2" xfId="8791"/>
    <cellStyle name="Normal 21 3 2 2 2 2 3 2 2" xfId="8792"/>
    <cellStyle name="Normal 21 3 2 2 2 2 3 3" xfId="8793"/>
    <cellStyle name="Normal 21 3 2 2 2 2 4" xfId="8794"/>
    <cellStyle name="Normal 21 3 2 2 2 2 4 2" xfId="8795"/>
    <cellStyle name="Normal 21 3 2 2 2 2 5" xfId="8796"/>
    <cellStyle name="Normal 21 3 2 2 2 3" xfId="8797"/>
    <cellStyle name="Normal 21 3 2 2 2 3 2" xfId="8798"/>
    <cellStyle name="Normal 21 3 2 2 2 3 2 2" xfId="8799"/>
    <cellStyle name="Normal 21 3 2 2 2 3 2 2 2" xfId="8800"/>
    <cellStyle name="Normal 21 3 2 2 2 3 2 3" xfId="8801"/>
    <cellStyle name="Normal 21 3 2 2 2 3 3" xfId="8802"/>
    <cellStyle name="Normal 21 3 2 2 2 3 3 2" xfId="8803"/>
    <cellStyle name="Normal 21 3 2 2 2 3 4" xfId="8804"/>
    <cellStyle name="Normal 21 3 2 2 2 4" xfId="8805"/>
    <cellStyle name="Normal 21 3 2 2 2 4 2" xfId="8806"/>
    <cellStyle name="Normal 21 3 2 2 2 4 2 2" xfId="8807"/>
    <cellStyle name="Normal 21 3 2 2 2 4 3" xfId="8808"/>
    <cellStyle name="Normal 21 3 2 2 2 5" xfId="8809"/>
    <cellStyle name="Normal 21 3 2 2 2 5 2" xfId="8810"/>
    <cellStyle name="Normal 21 3 2 2 2 5 2 2" xfId="8811"/>
    <cellStyle name="Normal 21 3 2 2 2 5 3" xfId="8812"/>
    <cellStyle name="Normal 21 3 2 2 2 6" xfId="8813"/>
    <cellStyle name="Normal 21 3 2 2 2 6 2" xfId="8814"/>
    <cellStyle name="Normal 21 3 2 2 2 6 2 2" xfId="8815"/>
    <cellStyle name="Normal 21 3 2 2 2 6 3" xfId="8816"/>
    <cellStyle name="Normal 21 3 2 2 2 7" xfId="8817"/>
    <cellStyle name="Normal 21 3 2 2 2 7 2" xfId="8818"/>
    <cellStyle name="Normal 21 3 2 2 2 8" xfId="8819"/>
    <cellStyle name="Normal 21 3 2 2 2 8 2" xfId="8820"/>
    <cellStyle name="Normal 21 3 2 2 2 9" xfId="8821"/>
    <cellStyle name="Normal 21 3 2 2 3" xfId="8822"/>
    <cellStyle name="Normal 21 3 2 2 3 2" xfId="8823"/>
    <cellStyle name="Normal 21 3 2 2 3 2 2" xfId="8824"/>
    <cellStyle name="Normal 21 3 2 2 3 2 2 2" xfId="8825"/>
    <cellStyle name="Normal 21 3 2 2 3 2 2 2 2" xfId="8826"/>
    <cellStyle name="Normal 21 3 2 2 3 2 2 3" xfId="8827"/>
    <cellStyle name="Normal 21 3 2 2 3 2 3" xfId="8828"/>
    <cellStyle name="Normal 21 3 2 2 3 2 3 2" xfId="8829"/>
    <cellStyle name="Normal 21 3 2 2 3 2 3 2 2" xfId="8830"/>
    <cellStyle name="Normal 21 3 2 2 3 2 3 3" xfId="8831"/>
    <cellStyle name="Normal 21 3 2 2 3 2 4" xfId="8832"/>
    <cellStyle name="Normal 21 3 2 2 3 2 4 2" xfId="8833"/>
    <cellStyle name="Normal 21 3 2 2 3 2 5" xfId="8834"/>
    <cellStyle name="Normal 21 3 2 2 3 3" xfId="8835"/>
    <cellStyle name="Normal 21 3 2 2 3 3 2" xfId="8836"/>
    <cellStyle name="Normal 21 3 2 2 3 3 2 2" xfId="8837"/>
    <cellStyle name="Normal 21 3 2 2 3 3 2 2 2" xfId="8838"/>
    <cellStyle name="Normal 21 3 2 2 3 3 2 3" xfId="8839"/>
    <cellStyle name="Normal 21 3 2 2 3 3 3" xfId="8840"/>
    <cellStyle name="Normal 21 3 2 2 3 3 3 2" xfId="8841"/>
    <cellStyle name="Normal 21 3 2 2 3 3 4" xfId="8842"/>
    <cellStyle name="Normal 21 3 2 2 3 4" xfId="8843"/>
    <cellStyle name="Normal 21 3 2 2 3 4 2" xfId="8844"/>
    <cellStyle name="Normal 21 3 2 2 3 4 2 2" xfId="8845"/>
    <cellStyle name="Normal 21 3 2 2 3 4 3" xfId="8846"/>
    <cellStyle name="Normal 21 3 2 2 3 5" xfId="8847"/>
    <cellStyle name="Normal 21 3 2 2 3 5 2" xfId="8848"/>
    <cellStyle name="Normal 21 3 2 2 3 5 2 2" xfId="8849"/>
    <cellStyle name="Normal 21 3 2 2 3 5 3" xfId="8850"/>
    <cellStyle name="Normal 21 3 2 2 3 6" xfId="8851"/>
    <cellStyle name="Normal 21 3 2 2 3 6 2" xfId="8852"/>
    <cellStyle name="Normal 21 3 2 2 3 7" xfId="8853"/>
    <cellStyle name="Normal 21 3 2 2 4" xfId="8854"/>
    <cellStyle name="Normal 21 3 2 2 4 2" xfId="8855"/>
    <cellStyle name="Normal 21 3 2 2 4 2 2" xfId="8856"/>
    <cellStyle name="Normal 21 3 2 2 4 2 2 2" xfId="8857"/>
    <cellStyle name="Normal 21 3 2 2 4 2 3" xfId="8858"/>
    <cellStyle name="Normal 21 3 2 2 4 3" xfId="8859"/>
    <cellStyle name="Normal 21 3 2 2 4 3 2" xfId="8860"/>
    <cellStyle name="Normal 21 3 2 2 4 3 2 2" xfId="8861"/>
    <cellStyle name="Normal 21 3 2 2 4 3 3" xfId="8862"/>
    <cellStyle name="Normal 21 3 2 2 4 4" xfId="8863"/>
    <cellStyle name="Normal 21 3 2 2 4 4 2" xfId="8864"/>
    <cellStyle name="Normal 21 3 2 2 4 5" xfId="8865"/>
    <cellStyle name="Normal 21 3 2 2 5" xfId="8866"/>
    <cellStyle name="Normal 21 3 2 2 5 2" xfId="8867"/>
    <cellStyle name="Normal 21 3 2 2 5 2 2" xfId="8868"/>
    <cellStyle name="Normal 21 3 2 2 5 2 2 2" xfId="8869"/>
    <cellStyle name="Normal 21 3 2 2 5 2 3" xfId="8870"/>
    <cellStyle name="Normal 21 3 2 2 5 3" xfId="8871"/>
    <cellStyle name="Normal 21 3 2 2 5 3 2" xfId="8872"/>
    <cellStyle name="Normal 21 3 2 2 5 4" xfId="8873"/>
    <cellStyle name="Normal 21 3 2 2 6" xfId="8874"/>
    <cellStyle name="Normal 21 3 2 2 6 2" xfId="8875"/>
    <cellStyle name="Normal 21 3 2 2 6 2 2" xfId="8876"/>
    <cellStyle name="Normal 21 3 2 2 6 3" xfId="8877"/>
    <cellStyle name="Normal 21 3 2 2 7" xfId="8878"/>
    <cellStyle name="Normal 21 3 2 2 7 2" xfId="8879"/>
    <cellStyle name="Normal 21 3 2 2 7 2 2" xfId="8880"/>
    <cellStyle name="Normal 21 3 2 2 7 3" xfId="8881"/>
    <cellStyle name="Normal 21 3 2 2 8" xfId="8882"/>
    <cellStyle name="Normal 21 3 2 2 8 2" xfId="8883"/>
    <cellStyle name="Normal 21 3 2 2 8 2 2" xfId="8884"/>
    <cellStyle name="Normal 21 3 2 2 8 3" xfId="8885"/>
    <cellStyle name="Normal 21 3 2 2 9" xfId="8886"/>
    <cellStyle name="Normal 21 3 2 2 9 2" xfId="8887"/>
    <cellStyle name="Normal 21 3 2 3" xfId="8888"/>
    <cellStyle name="Normal 21 3 2 3 2" xfId="8889"/>
    <cellStyle name="Normal 21 3 2 3 2 2" xfId="8890"/>
    <cellStyle name="Normal 21 3 2 3 2 2 2" xfId="8891"/>
    <cellStyle name="Normal 21 3 2 3 2 2 2 2" xfId="8892"/>
    <cellStyle name="Normal 21 3 2 3 2 2 3" xfId="8893"/>
    <cellStyle name="Normal 21 3 2 3 2 3" xfId="8894"/>
    <cellStyle name="Normal 21 3 2 3 2 3 2" xfId="8895"/>
    <cellStyle name="Normal 21 3 2 3 2 3 2 2" xfId="8896"/>
    <cellStyle name="Normal 21 3 2 3 2 3 3" xfId="8897"/>
    <cellStyle name="Normal 21 3 2 3 2 4" xfId="8898"/>
    <cellStyle name="Normal 21 3 2 3 2 4 2" xfId="8899"/>
    <cellStyle name="Normal 21 3 2 3 2 5" xfId="8900"/>
    <cellStyle name="Normal 21 3 2 3 3" xfId="8901"/>
    <cellStyle name="Normal 21 3 2 3 3 2" xfId="8902"/>
    <cellStyle name="Normal 21 3 2 3 3 2 2" xfId="8903"/>
    <cellStyle name="Normal 21 3 2 3 3 2 2 2" xfId="8904"/>
    <cellStyle name="Normal 21 3 2 3 3 2 3" xfId="8905"/>
    <cellStyle name="Normal 21 3 2 3 3 3" xfId="8906"/>
    <cellStyle name="Normal 21 3 2 3 3 3 2" xfId="8907"/>
    <cellStyle name="Normal 21 3 2 3 3 4" xfId="8908"/>
    <cellStyle name="Normal 21 3 2 3 4" xfId="8909"/>
    <cellStyle name="Normal 21 3 2 3 4 2" xfId="8910"/>
    <cellStyle name="Normal 21 3 2 3 4 2 2" xfId="8911"/>
    <cellStyle name="Normal 21 3 2 3 4 3" xfId="8912"/>
    <cellStyle name="Normal 21 3 2 3 5" xfId="8913"/>
    <cellStyle name="Normal 21 3 2 3 5 2" xfId="8914"/>
    <cellStyle name="Normal 21 3 2 3 5 2 2" xfId="8915"/>
    <cellStyle name="Normal 21 3 2 3 5 3" xfId="8916"/>
    <cellStyle name="Normal 21 3 2 3 6" xfId="8917"/>
    <cellStyle name="Normal 21 3 2 3 6 2" xfId="8918"/>
    <cellStyle name="Normal 21 3 2 3 6 2 2" xfId="8919"/>
    <cellStyle name="Normal 21 3 2 3 6 3" xfId="8920"/>
    <cellStyle name="Normal 21 3 2 3 7" xfId="8921"/>
    <cellStyle name="Normal 21 3 2 3 7 2" xfId="8922"/>
    <cellStyle name="Normal 21 3 2 3 8" xfId="8923"/>
    <cellStyle name="Normal 21 3 2 3 8 2" xfId="8924"/>
    <cellStyle name="Normal 21 3 2 3 9" xfId="8925"/>
    <cellStyle name="Normal 21 3 2 4" xfId="8926"/>
    <cellStyle name="Normal 21 3 2 4 2" xfId="8927"/>
    <cellStyle name="Normal 21 3 2 4 2 2" xfId="8928"/>
    <cellStyle name="Normal 21 3 2 4 2 2 2" xfId="8929"/>
    <cellStyle name="Normal 21 3 2 4 2 2 2 2" xfId="8930"/>
    <cellStyle name="Normal 21 3 2 4 2 2 3" xfId="8931"/>
    <cellStyle name="Normal 21 3 2 4 2 3" xfId="8932"/>
    <cellStyle name="Normal 21 3 2 4 2 3 2" xfId="8933"/>
    <cellStyle name="Normal 21 3 2 4 2 3 2 2" xfId="8934"/>
    <cellStyle name="Normal 21 3 2 4 2 3 3" xfId="8935"/>
    <cellStyle name="Normal 21 3 2 4 2 4" xfId="8936"/>
    <cellStyle name="Normal 21 3 2 4 2 4 2" xfId="8937"/>
    <cellStyle name="Normal 21 3 2 4 2 5" xfId="8938"/>
    <cellStyle name="Normal 21 3 2 4 3" xfId="8939"/>
    <cellStyle name="Normal 21 3 2 4 3 2" xfId="8940"/>
    <cellStyle name="Normal 21 3 2 4 3 2 2" xfId="8941"/>
    <cellStyle name="Normal 21 3 2 4 3 2 2 2" xfId="8942"/>
    <cellStyle name="Normal 21 3 2 4 3 2 3" xfId="8943"/>
    <cellStyle name="Normal 21 3 2 4 3 3" xfId="8944"/>
    <cellStyle name="Normal 21 3 2 4 3 3 2" xfId="8945"/>
    <cellStyle name="Normal 21 3 2 4 3 4" xfId="8946"/>
    <cellStyle name="Normal 21 3 2 4 4" xfId="8947"/>
    <cellStyle name="Normal 21 3 2 4 4 2" xfId="8948"/>
    <cellStyle name="Normal 21 3 2 4 4 2 2" xfId="8949"/>
    <cellStyle name="Normal 21 3 2 4 4 3" xfId="8950"/>
    <cellStyle name="Normal 21 3 2 4 5" xfId="8951"/>
    <cellStyle name="Normal 21 3 2 4 5 2" xfId="8952"/>
    <cellStyle name="Normal 21 3 2 4 5 2 2" xfId="8953"/>
    <cellStyle name="Normal 21 3 2 4 5 3" xfId="8954"/>
    <cellStyle name="Normal 21 3 2 4 6" xfId="8955"/>
    <cellStyle name="Normal 21 3 2 4 6 2" xfId="8956"/>
    <cellStyle name="Normal 21 3 2 4 7" xfId="8957"/>
    <cellStyle name="Normal 21 3 2 5" xfId="8958"/>
    <cellStyle name="Normal 21 3 2 5 2" xfId="8959"/>
    <cellStyle name="Normal 21 3 2 5 2 2" xfId="8960"/>
    <cellStyle name="Normal 21 3 2 5 2 2 2" xfId="8961"/>
    <cellStyle name="Normal 21 3 2 5 2 3" xfId="8962"/>
    <cellStyle name="Normal 21 3 2 5 3" xfId="8963"/>
    <cellStyle name="Normal 21 3 2 5 3 2" xfId="8964"/>
    <cellStyle name="Normal 21 3 2 5 3 2 2" xfId="8965"/>
    <cellStyle name="Normal 21 3 2 5 3 3" xfId="8966"/>
    <cellStyle name="Normal 21 3 2 5 4" xfId="8967"/>
    <cellStyle name="Normal 21 3 2 5 4 2" xfId="8968"/>
    <cellStyle name="Normal 21 3 2 5 5" xfId="8969"/>
    <cellStyle name="Normal 21 3 2 6" xfId="8970"/>
    <cellStyle name="Normal 21 3 2 6 2" xfId="8971"/>
    <cellStyle name="Normal 21 3 2 6 2 2" xfId="8972"/>
    <cellStyle name="Normal 21 3 2 6 2 2 2" xfId="8973"/>
    <cellStyle name="Normal 21 3 2 6 2 3" xfId="8974"/>
    <cellStyle name="Normal 21 3 2 6 3" xfId="8975"/>
    <cellStyle name="Normal 21 3 2 6 3 2" xfId="8976"/>
    <cellStyle name="Normal 21 3 2 6 4" xfId="8977"/>
    <cellStyle name="Normal 21 3 2 7" xfId="8978"/>
    <cellStyle name="Normal 21 3 2 7 2" xfId="8979"/>
    <cellStyle name="Normal 21 3 2 7 2 2" xfId="8980"/>
    <cellStyle name="Normal 21 3 2 7 3" xfId="8981"/>
    <cellStyle name="Normal 21 3 2 8" xfId="8982"/>
    <cellStyle name="Normal 21 3 2 8 2" xfId="8983"/>
    <cellStyle name="Normal 21 3 2 8 2 2" xfId="8984"/>
    <cellStyle name="Normal 21 3 2 8 3" xfId="8985"/>
    <cellStyle name="Normal 21 3 2 9" xfId="8986"/>
    <cellStyle name="Normal 21 3 2 9 2" xfId="8987"/>
    <cellStyle name="Normal 21 3 2 9 2 2" xfId="8988"/>
    <cellStyle name="Normal 21 3 2 9 3" xfId="8989"/>
    <cellStyle name="Normal 21 3 3" xfId="8990"/>
    <cellStyle name="Normal 21 3 3 10" xfId="8991"/>
    <cellStyle name="Normal 21 3 3 10 2" xfId="8992"/>
    <cellStyle name="Normal 21 3 3 11" xfId="8993"/>
    <cellStyle name="Normal 21 3 3 11 2" xfId="8994"/>
    <cellStyle name="Normal 21 3 3 12" xfId="8995"/>
    <cellStyle name="Normal 21 3 3 2" xfId="8996"/>
    <cellStyle name="Normal 21 3 3 2 2" xfId="8997"/>
    <cellStyle name="Normal 21 3 3 2 2 2" xfId="8998"/>
    <cellStyle name="Normal 21 3 3 2 2 2 2" xfId="8999"/>
    <cellStyle name="Normal 21 3 3 2 2 2 2 2" xfId="9000"/>
    <cellStyle name="Normal 21 3 3 2 2 2 3" xfId="9001"/>
    <cellStyle name="Normal 21 3 3 2 2 3" xfId="9002"/>
    <cellStyle name="Normal 21 3 3 2 2 3 2" xfId="9003"/>
    <cellStyle name="Normal 21 3 3 2 2 3 2 2" xfId="9004"/>
    <cellStyle name="Normal 21 3 3 2 2 3 3" xfId="9005"/>
    <cellStyle name="Normal 21 3 3 2 2 4" xfId="9006"/>
    <cellStyle name="Normal 21 3 3 2 2 4 2" xfId="9007"/>
    <cellStyle name="Normal 21 3 3 2 2 4 2 2" xfId="9008"/>
    <cellStyle name="Normal 21 3 3 2 2 4 3" xfId="9009"/>
    <cellStyle name="Normal 21 3 3 2 2 5" xfId="9010"/>
    <cellStyle name="Normal 21 3 3 2 2 5 2" xfId="9011"/>
    <cellStyle name="Normal 21 3 3 2 2 6" xfId="9012"/>
    <cellStyle name="Normal 21 3 3 2 2 6 2" xfId="9013"/>
    <cellStyle name="Normal 21 3 3 2 2 7" xfId="9014"/>
    <cellStyle name="Normal 21 3 3 2 3" xfId="9015"/>
    <cellStyle name="Normal 21 3 3 2 3 2" xfId="9016"/>
    <cellStyle name="Normal 21 3 3 2 3 2 2" xfId="9017"/>
    <cellStyle name="Normal 21 3 3 2 3 2 2 2" xfId="9018"/>
    <cellStyle name="Normal 21 3 3 2 3 2 3" xfId="9019"/>
    <cellStyle name="Normal 21 3 3 2 3 3" xfId="9020"/>
    <cellStyle name="Normal 21 3 3 2 3 3 2" xfId="9021"/>
    <cellStyle name="Normal 21 3 3 2 3 4" xfId="9022"/>
    <cellStyle name="Normal 21 3 3 2 4" xfId="9023"/>
    <cellStyle name="Normal 21 3 3 2 4 2" xfId="9024"/>
    <cellStyle name="Normal 21 3 3 2 4 2 2" xfId="9025"/>
    <cellStyle name="Normal 21 3 3 2 4 3" xfId="9026"/>
    <cellStyle name="Normal 21 3 3 2 5" xfId="9027"/>
    <cellStyle name="Normal 21 3 3 2 5 2" xfId="9028"/>
    <cellStyle name="Normal 21 3 3 2 5 2 2" xfId="9029"/>
    <cellStyle name="Normal 21 3 3 2 5 3" xfId="9030"/>
    <cellStyle name="Normal 21 3 3 2 6" xfId="9031"/>
    <cellStyle name="Normal 21 3 3 2 6 2" xfId="9032"/>
    <cellStyle name="Normal 21 3 3 2 6 2 2" xfId="9033"/>
    <cellStyle name="Normal 21 3 3 2 6 3" xfId="9034"/>
    <cellStyle name="Normal 21 3 3 2 7" xfId="9035"/>
    <cellStyle name="Normal 21 3 3 2 7 2" xfId="9036"/>
    <cellStyle name="Normal 21 3 3 2 8" xfId="9037"/>
    <cellStyle name="Normal 21 3 3 2 8 2" xfId="9038"/>
    <cellStyle name="Normal 21 3 3 2 9" xfId="9039"/>
    <cellStyle name="Normal 21 3 3 3" xfId="9040"/>
    <cellStyle name="Normal 21 3 3 3 2" xfId="9041"/>
    <cellStyle name="Normal 21 3 3 3 2 2" xfId="9042"/>
    <cellStyle name="Normal 21 3 3 3 2 2 2" xfId="9043"/>
    <cellStyle name="Normal 21 3 3 3 2 2 2 2" xfId="9044"/>
    <cellStyle name="Normal 21 3 3 3 2 2 3" xfId="9045"/>
    <cellStyle name="Normal 21 3 3 3 2 3" xfId="9046"/>
    <cellStyle name="Normal 21 3 3 3 2 3 2" xfId="9047"/>
    <cellStyle name="Normal 21 3 3 3 2 3 2 2" xfId="9048"/>
    <cellStyle name="Normal 21 3 3 3 2 3 3" xfId="9049"/>
    <cellStyle name="Normal 21 3 3 3 2 4" xfId="9050"/>
    <cellStyle name="Normal 21 3 3 3 2 4 2" xfId="9051"/>
    <cellStyle name="Normal 21 3 3 3 2 5" xfId="9052"/>
    <cellStyle name="Normal 21 3 3 3 3" xfId="9053"/>
    <cellStyle name="Normal 21 3 3 3 3 2" xfId="9054"/>
    <cellStyle name="Normal 21 3 3 3 3 2 2" xfId="9055"/>
    <cellStyle name="Normal 21 3 3 3 3 2 2 2" xfId="9056"/>
    <cellStyle name="Normal 21 3 3 3 3 2 3" xfId="9057"/>
    <cellStyle name="Normal 21 3 3 3 3 3" xfId="9058"/>
    <cellStyle name="Normal 21 3 3 3 3 3 2" xfId="9059"/>
    <cellStyle name="Normal 21 3 3 3 3 4" xfId="9060"/>
    <cellStyle name="Normal 21 3 3 3 4" xfId="9061"/>
    <cellStyle name="Normal 21 3 3 3 4 2" xfId="9062"/>
    <cellStyle name="Normal 21 3 3 3 4 2 2" xfId="9063"/>
    <cellStyle name="Normal 21 3 3 3 4 3" xfId="9064"/>
    <cellStyle name="Normal 21 3 3 3 5" xfId="9065"/>
    <cellStyle name="Normal 21 3 3 3 5 2" xfId="9066"/>
    <cellStyle name="Normal 21 3 3 3 5 2 2" xfId="9067"/>
    <cellStyle name="Normal 21 3 3 3 5 3" xfId="9068"/>
    <cellStyle name="Normal 21 3 3 3 6" xfId="9069"/>
    <cellStyle name="Normal 21 3 3 3 6 2" xfId="9070"/>
    <cellStyle name="Normal 21 3 3 3 6 2 2" xfId="9071"/>
    <cellStyle name="Normal 21 3 3 3 6 3" xfId="9072"/>
    <cellStyle name="Normal 21 3 3 3 7" xfId="9073"/>
    <cellStyle name="Normal 21 3 3 3 7 2" xfId="9074"/>
    <cellStyle name="Normal 21 3 3 3 8" xfId="9075"/>
    <cellStyle name="Normal 21 3 3 3 8 2" xfId="9076"/>
    <cellStyle name="Normal 21 3 3 3 9" xfId="9077"/>
    <cellStyle name="Normal 21 3 3 4" xfId="9078"/>
    <cellStyle name="Normal 21 3 3 4 2" xfId="9079"/>
    <cellStyle name="Normal 21 3 3 4 2 2" xfId="9080"/>
    <cellStyle name="Normal 21 3 3 4 2 2 2" xfId="9081"/>
    <cellStyle name="Normal 21 3 3 4 2 3" xfId="9082"/>
    <cellStyle name="Normal 21 3 3 4 3" xfId="9083"/>
    <cellStyle name="Normal 21 3 3 4 3 2" xfId="9084"/>
    <cellStyle name="Normal 21 3 3 4 3 2 2" xfId="9085"/>
    <cellStyle name="Normal 21 3 3 4 3 3" xfId="9086"/>
    <cellStyle name="Normal 21 3 3 4 4" xfId="9087"/>
    <cellStyle name="Normal 21 3 3 4 4 2" xfId="9088"/>
    <cellStyle name="Normal 21 3 3 4 5" xfId="9089"/>
    <cellStyle name="Normal 21 3 3 5" xfId="9090"/>
    <cellStyle name="Normal 21 3 3 5 2" xfId="9091"/>
    <cellStyle name="Normal 21 3 3 5 2 2" xfId="9092"/>
    <cellStyle name="Normal 21 3 3 5 2 2 2" xfId="9093"/>
    <cellStyle name="Normal 21 3 3 5 2 3" xfId="9094"/>
    <cellStyle name="Normal 21 3 3 5 3" xfId="9095"/>
    <cellStyle name="Normal 21 3 3 5 3 2" xfId="9096"/>
    <cellStyle name="Normal 21 3 3 5 4" xfId="9097"/>
    <cellStyle name="Normal 21 3 3 6" xfId="9098"/>
    <cellStyle name="Normal 21 3 3 6 2" xfId="9099"/>
    <cellStyle name="Normal 21 3 3 6 2 2" xfId="9100"/>
    <cellStyle name="Normal 21 3 3 6 3" xfId="9101"/>
    <cellStyle name="Normal 21 3 3 7" xfId="9102"/>
    <cellStyle name="Normal 21 3 3 7 2" xfId="9103"/>
    <cellStyle name="Normal 21 3 3 7 2 2" xfId="9104"/>
    <cellStyle name="Normal 21 3 3 7 3" xfId="9105"/>
    <cellStyle name="Normal 21 3 3 8" xfId="9106"/>
    <cellStyle name="Normal 21 3 3 8 2" xfId="9107"/>
    <cellStyle name="Normal 21 3 3 8 2 2" xfId="9108"/>
    <cellStyle name="Normal 21 3 3 8 3" xfId="9109"/>
    <cellStyle name="Normal 21 3 3 9" xfId="9110"/>
    <cellStyle name="Normal 21 3 3 9 2" xfId="9111"/>
    <cellStyle name="Normal 21 3 3 9 2 2" xfId="9112"/>
    <cellStyle name="Normal 21 3 3 9 3" xfId="9113"/>
    <cellStyle name="Normal 21 3 4" xfId="9114"/>
    <cellStyle name="Normal 21 3 4 2" xfId="9115"/>
    <cellStyle name="Normal 21 3 4 2 2" xfId="9116"/>
    <cellStyle name="Normal 21 3 4 2 2 2" xfId="9117"/>
    <cellStyle name="Normal 21 3 4 2 2 2 2" xfId="9118"/>
    <cellStyle name="Normal 21 3 4 2 2 3" xfId="9119"/>
    <cellStyle name="Normal 21 3 4 2 3" xfId="9120"/>
    <cellStyle name="Normal 21 3 4 2 3 2" xfId="9121"/>
    <cellStyle name="Normal 21 3 4 2 3 2 2" xfId="9122"/>
    <cellStyle name="Normal 21 3 4 2 3 3" xfId="9123"/>
    <cellStyle name="Normal 21 3 4 2 4" xfId="9124"/>
    <cellStyle name="Normal 21 3 4 2 4 2" xfId="9125"/>
    <cellStyle name="Normal 21 3 4 2 4 2 2" xfId="9126"/>
    <cellStyle name="Normal 21 3 4 2 4 3" xfId="9127"/>
    <cellStyle name="Normal 21 3 4 2 5" xfId="9128"/>
    <cellStyle name="Normal 21 3 4 2 5 2" xfId="9129"/>
    <cellStyle name="Normal 21 3 4 2 6" xfId="9130"/>
    <cellStyle name="Normal 21 3 4 2 6 2" xfId="9131"/>
    <cellStyle name="Normal 21 3 4 2 7" xfId="9132"/>
    <cellStyle name="Normal 21 3 4 3" xfId="9133"/>
    <cellStyle name="Normal 21 3 4 3 2" xfId="9134"/>
    <cellStyle name="Normal 21 3 4 3 2 2" xfId="9135"/>
    <cellStyle name="Normal 21 3 4 3 2 2 2" xfId="9136"/>
    <cellStyle name="Normal 21 3 4 3 2 3" xfId="9137"/>
    <cellStyle name="Normal 21 3 4 3 3" xfId="9138"/>
    <cellStyle name="Normal 21 3 4 3 3 2" xfId="9139"/>
    <cellStyle name="Normal 21 3 4 3 4" xfId="9140"/>
    <cellStyle name="Normal 21 3 4 4" xfId="9141"/>
    <cellStyle name="Normal 21 3 4 4 2" xfId="9142"/>
    <cellStyle name="Normal 21 3 4 4 2 2" xfId="9143"/>
    <cellStyle name="Normal 21 3 4 4 3" xfId="9144"/>
    <cellStyle name="Normal 21 3 4 5" xfId="9145"/>
    <cellStyle name="Normal 21 3 4 5 2" xfId="9146"/>
    <cellStyle name="Normal 21 3 4 5 2 2" xfId="9147"/>
    <cellStyle name="Normal 21 3 4 5 3" xfId="9148"/>
    <cellStyle name="Normal 21 3 4 6" xfId="9149"/>
    <cellStyle name="Normal 21 3 4 6 2" xfId="9150"/>
    <cellStyle name="Normal 21 3 4 6 2 2" xfId="9151"/>
    <cellStyle name="Normal 21 3 4 6 3" xfId="9152"/>
    <cellStyle name="Normal 21 3 4 7" xfId="9153"/>
    <cellStyle name="Normal 21 3 4 7 2" xfId="9154"/>
    <cellStyle name="Normal 21 3 4 8" xfId="9155"/>
    <cellStyle name="Normal 21 3 4 8 2" xfId="9156"/>
    <cellStyle name="Normal 21 3 4 9" xfId="9157"/>
    <cellStyle name="Normal 21 3 5" xfId="9158"/>
    <cellStyle name="Normal 21 3 5 2" xfId="9159"/>
    <cellStyle name="Normal 21 3 5 2 2" xfId="9160"/>
    <cellStyle name="Normal 21 3 5 2 2 2" xfId="9161"/>
    <cellStyle name="Normal 21 3 5 2 2 2 2" xfId="9162"/>
    <cellStyle name="Normal 21 3 5 2 2 3" xfId="9163"/>
    <cellStyle name="Normal 21 3 5 2 3" xfId="9164"/>
    <cellStyle name="Normal 21 3 5 2 3 2" xfId="9165"/>
    <cellStyle name="Normal 21 3 5 2 3 2 2" xfId="9166"/>
    <cellStyle name="Normal 21 3 5 2 3 3" xfId="9167"/>
    <cellStyle name="Normal 21 3 5 2 4" xfId="9168"/>
    <cellStyle name="Normal 21 3 5 2 4 2" xfId="9169"/>
    <cellStyle name="Normal 21 3 5 2 5" xfId="9170"/>
    <cellStyle name="Normal 21 3 5 3" xfId="9171"/>
    <cellStyle name="Normal 21 3 5 3 2" xfId="9172"/>
    <cellStyle name="Normal 21 3 5 3 2 2" xfId="9173"/>
    <cellStyle name="Normal 21 3 5 3 2 2 2" xfId="9174"/>
    <cellStyle name="Normal 21 3 5 3 2 3" xfId="9175"/>
    <cellStyle name="Normal 21 3 5 3 3" xfId="9176"/>
    <cellStyle name="Normal 21 3 5 3 3 2" xfId="9177"/>
    <cellStyle name="Normal 21 3 5 3 4" xfId="9178"/>
    <cellStyle name="Normal 21 3 5 4" xfId="9179"/>
    <cellStyle name="Normal 21 3 5 4 2" xfId="9180"/>
    <cellStyle name="Normal 21 3 5 4 2 2" xfId="9181"/>
    <cellStyle name="Normal 21 3 5 4 3" xfId="9182"/>
    <cellStyle name="Normal 21 3 5 5" xfId="9183"/>
    <cellStyle name="Normal 21 3 5 5 2" xfId="9184"/>
    <cellStyle name="Normal 21 3 5 5 2 2" xfId="9185"/>
    <cellStyle name="Normal 21 3 5 5 3" xfId="9186"/>
    <cellStyle name="Normal 21 3 5 6" xfId="9187"/>
    <cellStyle name="Normal 21 3 5 6 2" xfId="9188"/>
    <cellStyle name="Normal 21 3 5 6 2 2" xfId="9189"/>
    <cellStyle name="Normal 21 3 5 6 3" xfId="9190"/>
    <cellStyle name="Normal 21 3 5 7" xfId="9191"/>
    <cellStyle name="Normal 21 3 5 7 2" xfId="9192"/>
    <cellStyle name="Normal 21 3 5 8" xfId="9193"/>
    <cellStyle name="Normal 21 3 5 8 2" xfId="9194"/>
    <cellStyle name="Normal 21 3 5 9" xfId="9195"/>
    <cellStyle name="Normal 21 3 6" xfId="9196"/>
    <cellStyle name="Normal 21 3 6 2" xfId="9197"/>
    <cellStyle name="Normal 21 3 6 2 2" xfId="9198"/>
    <cellStyle name="Normal 21 3 6 2 2 2" xfId="9199"/>
    <cellStyle name="Normal 21 3 6 2 3" xfId="9200"/>
    <cellStyle name="Normal 21 3 6 3" xfId="9201"/>
    <cellStyle name="Normal 21 3 6 3 2" xfId="9202"/>
    <cellStyle name="Normal 21 3 6 3 2 2" xfId="9203"/>
    <cellStyle name="Normal 21 3 6 3 3" xfId="9204"/>
    <cellStyle name="Normal 21 3 6 4" xfId="9205"/>
    <cellStyle name="Normal 21 3 6 4 2" xfId="9206"/>
    <cellStyle name="Normal 21 3 6 5" xfId="9207"/>
    <cellStyle name="Normal 21 3 7" xfId="9208"/>
    <cellStyle name="Normal 21 3 7 2" xfId="9209"/>
    <cellStyle name="Normal 21 3 7 2 2" xfId="9210"/>
    <cellStyle name="Normal 21 3 7 2 2 2" xfId="9211"/>
    <cellStyle name="Normal 21 3 7 2 3" xfId="9212"/>
    <cellStyle name="Normal 21 3 7 3" xfId="9213"/>
    <cellStyle name="Normal 21 3 7 3 2" xfId="9214"/>
    <cellStyle name="Normal 21 3 7 4" xfId="9215"/>
    <cellStyle name="Normal 21 3 8" xfId="9216"/>
    <cellStyle name="Normal 21 3 8 2" xfId="9217"/>
    <cellStyle name="Normal 21 3 8 2 2" xfId="9218"/>
    <cellStyle name="Normal 21 3 8 3" xfId="9219"/>
    <cellStyle name="Normal 21 3 9" xfId="9220"/>
    <cellStyle name="Normal 21 3 9 2" xfId="9221"/>
    <cellStyle name="Normal 21 3 9 2 2" xfId="9222"/>
    <cellStyle name="Normal 21 3 9 3" xfId="9223"/>
    <cellStyle name="Normal 21 4" xfId="9224"/>
    <cellStyle name="Normal 21 4 10" xfId="9225"/>
    <cellStyle name="Normal 21 4 10 2" xfId="9226"/>
    <cellStyle name="Normal 21 4 10 2 2" xfId="9227"/>
    <cellStyle name="Normal 21 4 10 3" xfId="9228"/>
    <cellStyle name="Normal 21 4 11" xfId="9229"/>
    <cellStyle name="Normal 21 4 11 2" xfId="9230"/>
    <cellStyle name="Normal 21 4 12" xfId="9231"/>
    <cellStyle name="Normal 21 4 12 2" xfId="9232"/>
    <cellStyle name="Normal 21 4 13" xfId="9233"/>
    <cellStyle name="Normal 21 4 2" xfId="9234"/>
    <cellStyle name="Normal 21 4 2 10" xfId="9235"/>
    <cellStyle name="Normal 21 4 2 10 2" xfId="9236"/>
    <cellStyle name="Normal 21 4 2 11" xfId="9237"/>
    <cellStyle name="Normal 21 4 2 2" xfId="9238"/>
    <cellStyle name="Normal 21 4 2 2 2" xfId="9239"/>
    <cellStyle name="Normal 21 4 2 2 2 2" xfId="9240"/>
    <cellStyle name="Normal 21 4 2 2 2 2 2" xfId="9241"/>
    <cellStyle name="Normal 21 4 2 2 2 2 2 2" xfId="9242"/>
    <cellStyle name="Normal 21 4 2 2 2 2 3" xfId="9243"/>
    <cellStyle name="Normal 21 4 2 2 2 3" xfId="9244"/>
    <cellStyle name="Normal 21 4 2 2 2 3 2" xfId="9245"/>
    <cellStyle name="Normal 21 4 2 2 2 3 2 2" xfId="9246"/>
    <cellStyle name="Normal 21 4 2 2 2 3 3" xfId="9247"/>
    <cellStyle name="Normal 21 4 2 2 2 4" xfId="9248"/>
    <cellStyle name="Normal 21 4 2 2 2 4 2" xfId="9249"/>
    <cellStyle name="Normal 21 4 2 2 2 5" xfId="9250"/>
    <cellStyle name="Normal 21 4 2 2 3" xfId="9251"/>
    <cellStyle name="Normal 21 4 2 2 3 2" xfId="9252"/>
    <cellStyle name="Normal 21 4 2 2 3 2 2" xfId="9253"/>
    <cellStyle name="Normal 21 4 2 2 3 2 2 2" xfId="9254"/>
    <cellStyle name="Normal 21 4 2 2 3 2 3" xfId="9255"/>
    <cellStyle name="Normal 21 4 2 2 3 3" xfId="9256"/>
    <cellStyle name="Normal 21 4 2 2 3 3 2" xfId="9257"/>
    <cellStyle name="Normal 21 4 2 2 3 4" xfId="9258"/>
    <cellStyle name="Normal 21 4 2 2 4" xfId="9259"/>
    <cellStyle name="Normal 21 4 2 2 4 2" xfId="9260"/>
    <cellStyle name="Normal 21 4 2 2 4 2 2" xfId="9261"/>
    <cellStyle name="Normal 21 4 2 2 4 3" xfId="9262"/>
    <cellStyle name="Normal 21 4 2 2 5" xfId="9263"/>
    <cellStyle name="Normal 21 4 2 2 5 2" xfId="9264"/>
    <cellStyle name="Normal 21 4 2 2 5 2 2" xfId="9265"/>
    <cellStyle name="Normal 21 4 2 2 5 3" xfId="9266"/>
    <cellStyle name="Normal 21 4 2 2 6" xfId="9267"/>
    <cellStyle name="Normal 21 4 2 2 6 2" xfId="9268"/>
    <cellStyle name="Normal 21 4 2 2 6 2 2" xfId="9269"/>
    <cellStyle name="Normal 21 4 2 2 6 3" xfId="9270"/>
    <cellStyle name="Normal 21 4 2 2 7" xfId="9271"/>
    <cellStyle name="Normal 21 4 2 2 7 2" xfId="9272"/>
    <cellStyle name="Normal 21 4 2 2 8" xfId="9273"/>
    <cellStyle name="Normal 21 4 2 2 8 2" xfId="9274"/>
    <cellStyle name="Normal 21 4 2 2 9" xfId="9275"/>
    <cellStyle name="Normal 21 4 2 3" xfId="9276"/>
    <cellStyle name="Normal 21 4 2 3 2" xfId="9277"/>
    <cellStyle name="Normal 21 4 2 3 2 2" xfId="9278"/>
    <cellStyle name="Normal 21 4 2 3 2 2 2" xfId="9279"/>
    <cellStyle name="Normal 21 4 2 3 2 2 2 2" xfId="9280"/>
    <cellStyle name="Normal 21 4 2 3 2 2 3" xfId="9281"/>
    <cellStyle name="Normal 21 4 2 3 2 3" xfId="9282"/>
    <cellStyle name="Normal 21 4 2 3 2 3 2" xfId="9283"/>
    <cellStyle name="Normal 21 4 2 3 2 3 2 2" xfId="9284"/>
    <cellStyle name="Normal 21 4 2 3 2 3 3" xfId="9285"/>
    <cellStyle name="Normal 21 4 2 3 2 4" xfId="9286"/>
    <cellStyle name="Normal 21 4 2 3 2 4 2" xfId="9287"/>
    <cellStyle name="Normal 21 4 2 3 2 5" xfId="9288"/>
    <cellStyle name="Normal 21 4 2 3 3" xfId="9289"/>
    <cellStyle name="Normal 21 4 2 3 3 2" xfId="9290"/>
    <cellStyle name="Normal 21 4 2 3 3 2 2" xfId="9291"/>
    <cellStyle name="Normal 21 4 2 3 3 2 2 2" xfId="9292"/>
    <cellStyle name="Normal 21 4 2 3 3 2 3" xfId="9293"/>
    <cellStyle name="Normal 21 4 2 3 3 3" xfId="9294"/>
    <cellStyle name="Normal 21 4 2 3 3 3 2" xfId="9295"/>
    <cellStyle name="Normal 21 4 2 3 3 4" xfId="9296"/>
    <cellStyle name="Normal 21 4 2 3 4" xfId="9297"/>
    <cellStyle name="Normal 21 4 2 3 4 2" xfId="9298"/>
    <cellStyle name="Normal 21 4 2 3 4 2 2" xfId="9299"/>
    <cellStyle name="Normal 21 4 2 3 4 3" xfId="9300"/>
    <cellStyle name="Normal 21 4 2 3 5" xfId="9301"/>
    <cellStyle name="Normal 21 4 2 3 5 2" xfId="9302"/>
    <cellStyle name="Normal 21 4 2 3 5 2 2" xfId="9303"/>
    <cellStyle name="Normal 21 4 2 3 5 3" xfId="9304"/>
    <cellStyle name="Normal 21 4 2 3 6" xfId="9305"/>
    <cellStyle name="Normal 21 4 2 3 6 2" xfId="9306"/>
    <cellStyle name="Normal 21 4 2 3 7" xfId="9307"/>
    <cellStyle name="Normal 21 4 2 4" xfId="9308"/>
    <cellStyle name="Normal 21 4 2 4 2" xfId="9309"/>
    <cellStyle name="Normal 21 4 2 4 2 2" xfId="9310"/>
    <cellStyle name="Normal 21 4 2 4 2 2 2" xfId="9311"/>
    <cellStyle name="Normal 21 4 2 4 2 3" xfId="9312"/>
    <cellStyle name="Normal 21 4 2 4 3" xfId="9313"/>
    <cellStyle name="Normal 21 4 2 4 3 2" xfId="9314"/>
    <cellStyle name="Normal 21 4 2 4 3 2 2" xfId="9315"/>
    <cellStyle name="Normal 21 4 2 4 3 3" xfId="9316"/>
    <cellStyle name="Normal 21 4 2 4 4" xfId="9317"/>
    <cellStyle name="Normal 21 4 2 4 4 2" xfId="9318"/>
    <cellStyle name="Normal 21 4 2 4 5" xfId="9319"/>
    <cellStyle name="Normal 21 4 2 5" xfId="9320"/>
    <cellStyle name="Normal 21 4 2 5 2" xfId="9321"/>
    <cellStyle name="Normal 21 4 2 5 2 2" xfId="9322"/>
    <cellStyle name="Normal 21 4 2 5 2 2 2" xfId="9323"/>
    <cellStyle name="Normal 21 4 2 5 2 3" xfId="9324"/>
    <cellStyle name="Normal 21 4 2 5 3" xfId="9325"/>
    <cellStyle name="Normal 21 4 2 5 3 2" xfId="9326"/>
    <cellStyle name="Normal 21 4 2 5 4" xfId="9327"/>
    <cellStyle name="Normal 21 4 2 6" xfId="9328"/>
    <cellStyle name="Normal 21 4 2 6 2" xfId="9329"/>
    <cellStyle name="Normal 21 4 2 6 2 2" xfId="9330"/>
    <cellStyle name="Normal 21 4 2 6 3" xfId="9331"/>
    <cellStyle name="Normal 21 4 2 7" xfId="9332"/>
    <cellStyle name="Normal 21 4 2 7 2" xfId="9333"/>
    <cellStyle name="Normal 21 4 2 7 2 2" xfId="9334"/>
    <cellStyle name="Normal 21 4 2 7 3" xfId="9335"/>
    <cellStyle name="Normal 21 4 2 8" xfId="9336"/>
    <cellStyle name="Normal 21 4 2 8 2" xfId="9337"/>
    <cellStyle name="Normal 21 4 2 8 2 2" xfId="9338"/>
    <cellStyle name="Normal 21 4 2 8 3" xfId="9339"/>
    <cellStyle name="Normal 21 4 2 9" xfId="9340"/>
    <cellStyle name="Normal 21 4 2 9 2" xfId="9341"/>
    <cellStyle name="Normal 21 4 3" xfId="9342"/>
    <cellStyle name="Normal 21 4 3 2" xfId="9343"/>
    <cellStyle name="Normal 21 4 3 2 2" xfId="9344"/>
    <cellStyle name="Normal 21 4 3 2 2 2" xfId="9345"/>
    <cellStyle name="Normal 21 4 3 2 2 2 2" xfId="9346"/>
    <cellStyle name="Normal 21 4 3 2 2 3" xfId="9347"/>
    <cellStyle name="Normal 21 4 3 2 3" xfId="9348"/>
    <cellStyle name="Normal 21 4 3 2 3 2" xfId="9349"/>
    <cellStyle name="Normal 21 4 3 2 3 2 2" xfId="9350"/>
    <cellStyle name="Normal 21 4 3 2 3 3" xfId="9351"/>
    <cellStyle name="Normal 21 4 3 2 4" xfId="9352"/>
    <cellStyle name="Normal 21 4 3 2 4 2" xfId="9353"/>
    <cellStyle name="Normal 21 4 3 2 5" xfId="9354"/>
    <cellStyle name="Normal 21 4 3 3" xfId="9355"/>
    <cellStyle name="Normal 21 4 3 3 2" xfId="9356"/>
    <cellStyle name="Normal 21 4 3 3 2 2" xfId="9357"/>
    <cellStyle name="Normal 21 4 3 3 2 2 2" xfId="9358"/>
    <cellStyle name="Normal 21 4 3 3 2 3" xfId="9359"/>
    <cellStyle name="Normal 21 4 3 3 3" xfId="9360"/>
    <cellStyle name="Normal 21 4 3 3 3 2" xfId="9361"/>
    <cellStyle name="Normal 21 4 3 3 4" xfId="9362"/>
    <cellStyle name="Normal 21 4 3 4" xfId="9363"/>
    <cellStyle name="Normal 21 4 3 4 2" xfId="9364"/>
    <cellStyle name="Normal 21 4 3 4 2 2" xfId="9365"/>
    <cellStyle name="Normal 21 4 3 4 3" xfId="9366"/>
    <cellStyle name="Normal 21 4 3 5" xfId="9367"/>
    <cellStyle name="Normal 21 4 3 5 2" xfId="9368"/>
    <cellStyle name="Normal 21 4 3 5 2 2" xfId="9369"/>
    <cellStyle name="Normal 21 4 3 5 3" xfId="9370"/>
    <cellStyle name="Normal 21 4 3 6" xfId="9371"/>
    <cellStyle name="Normal 21 4 3 6 2" xfId="9372"/>
    <cellStyle name="Normal 21 4 3 6 2 2" xfId="9373"/>
    <cellStyle name="Normal 21 4 3 6 3" xfId="9374"/>
    <cellStyle name="Normal 21 4 3 7" xfId="9375"/>
    <cellStyle name="Normal 21 4 3 7 2" xfId="9376"/>
    <cellStyle name="Normal 21 4 3 8" xfId="9377"/>
    <cellStyle name="Normal 21 4 3 8 2" xfId="9378"/>
    <cellStyle name="Normal 21 4 3 9" xfId="9379"/>
    <cellStyle name="Normal 21 4 4" xfId="9380"/>
    <cellStyle name="Normal 21 4 4 2" xfId="9381"/>
    <cellStyle name="Normal 21 4 4 2 2" xfId="9382"/>
    <cellStyle name="Normal 21 4 4 2 2 2" xfId="9383"/>
    <cellStyle name="Normal 21 4 4 2 2 2 2" xfId="9384"/>
    <cellStyle name="Normal 21 4 4 2 2 3" xfId="9385"/>
    <cellStyle name="Normal 21 4 4 2 3" xfId="9386"/>
    <cellStyle name="Normal 21 4 4 2 3 2" xfId="9387"/>
    <cellStyle name="Normal 21 4 4 2 3 2 2" xfId="9388"/>
    <cellStyle name="Normal 21 4 4 2 3 3" xfId="9389"/>
    <cellStyle name="Normal 21 4 4 2 4" xfId="9390"/>
    <cellStyle name="Normal 21 4 4 2 4 2" xfId="9391"/>
    <cellStyle name="Normal 21 4 4 2 5" xfId="9392"/>
    <cellStyle name="Normal 21 4 4 3" xfId="9393"/>
    <cellStyle name="Normal 21 4 4 3 2" xfId="9394"/>
    <cellStyle name="Normal 21 4 4 3 2 2" xfId="9395"/>
    <cellStyle name="Normal 21 4 4 3 2 2 2" xfId="9396"/>
    <cellStyle name="Normal 21 4 4 3 2 3" xfId="9397"/>
    <cellStyle name="Normal 21 4 4 3 3" xfId="9398"/>
    <cellStyle name="Normal 21 4 4 3 3 2" xfId="9399"/>
    <cellStyle name="Normal 21 4 4 3 4" xfId="9400"/>
    <cellStyle name="Normal 21 4 4 4" xfId="9401"/>
    <cellStyle name="Normal 21 4 4 4 2" xfId="9402"/>
    <cellStyle name="Normal 21 4 4 4 2 2" xfId="9403"/>
    <cellStyle name="Normal 21 4 4 4 3" xfId="9404"/>
    <cellStyle name="Normal 21 4 4 5" xfId="9405"/>
    <cellStyle name="Normal 21 4 4 5 2" xfId="9406"/>
    <cellStyle name="Normal 21 4 4 5 2 2" xfId="9407"/>
    <cellStyle name="Normal 21 4 4 5 3" xfId="9408"/>
    <cellStyle name="Normal 21 4 4 6" xfId="9409"/>
    <cellStyle name="Normal 21 4 4 6 2" xfId="9410"/>
    <cellStyle name="Normal 21 4 4 7" xfId="9411"/>
    <cellStyle name="Normal 21 4 5" xfId="9412"/>
    <cellStyle name="Normal 21 4 5 2" xfId="9413"/>
    <cellStyle name="Normal 21 4 5 2 2" xfId="9414"/>
    <cellStyle name="Normal 21 4 5 2 2 2" xfId="9415"/>
    <cellStyle name="Normal 21 4 5 2 3" xfId="9416"/>
    <cellStyle name="Normal 21 4 5 3" xfId="9417"/>
    <cellStyle name="Normal 21 4 5 3 2" xfId="9418"/>
    <cellStyle name="Normal 21 4 5 3 2 2" xfId="9419"/>
    <cellStyle name="Normal 21 4 5 3 3" xfId="9420"/>
    <cellStyle name="Normal 21 4 5 4" xfId="9421"/>
    <cellStyle name="Normal 21 4 5 4 2" xfId="9422"/>
    <cellStyle name="Normal 21 4 5 5" xfId="9423"/>
    <cellStyle name="Normal 21 4 6" xfId="9424"/>
    <cellStyle name="Normal 21 4 6 2" xfId="9425"/>
    <cellStyle name="Normal 21 4 6 2 2" xfId="9426"/>
    <cellStyle name="Normal 21 4 6 2 2 2" xfId="9427"/>
    <cellStyle name="Normal 21 4 6 2 3" xfId="9428"/>
    <cellStyle name="Normal 21 4 6 3" xfId="9429"/>
    <cellStyle name="Normal 21 4 6 3 2" xfId="9430"/>
    <cellStyle name="Normal 21 4 6 4" xfId="9431"/>
    <cellStyle name="Normal 21 4 7" xfId="9432"/>
    <cellStyle name="Normal 21 4 7 2" xfId="9433"/>
    <cellStyle name="Normal 21 4 7 2 2" xfId="9434"/>
    <cellStyle name="Normal 21 4 7 3" xfId="9435"/>
    <cellStyle name="Normal 21 4 8" xfId="9436"/>
    <cellStyle name="Normal 21 4 8 2" xfId="9437"/>
    <cellStyle name="Normal 21 4 8 2 2" xfId="9438"/>
    <cellStyle name="Normal 21 4 8 3" xfId="9439"/>
    <cellStyle name="Normal 21 4 9" xfId="9440"/>
    <cellStyle name="Normal 21 4 9 2" xfId="9441"/>
    <cellStyle name="Normal 21 4 9 2 2" xfId="9442"/>
    <cellStyle name="Normal 21 4 9 3" xfId="9443"/>
    <cellStyle name="Normal 21 5" xfId="9444"/>
    <cellStyle name="Normal 21 5 10" xfId="9445"/>
    <cellStyle name="Normal 21 5 10 2" xfId="9446"/>
    <cellStyle name="Normal 21 5 11" xfId="9447"/>
    <cellStyle name="Normal 21 5 11 2" xfId="9448"/>
    <cellStyle name="Normal 21 5 12" xfId="9449"/>
    <cellStyle name="Normal 21 5 2" xfId="9450"/>
    <cellStyle name="Normal 21 5 2 2" xfId="9451"/>
    <cellStyle name="Normal 21 5 2 2 2" xfId="9452"/>
    <cellStyle name="Normal 21 5 2 2 2 2" xfId="9453"/>
    <cellStyle name="Normal 21 5 2 2 2 2 2" xfId="9454"/>
    <cellStyle name="Normal 21 5 2 2 2 3" xfId="9455"/>
    <cellStyle name="Normal 21 5 2 2 3" xfId="9456"/>
    <cellStyle name="Normal 21 5 2 2 3 2" xfId="9457"/>
    <cellStyle name="Normal 21 5 2 2 3 2 2" xfId="9458"/>
    <cellStyle name="Normal 21 5 2 2 3 3" xfId="9459"/>
    <cellStyle name="Normal 21 5 2 2 4" xfId="9460"/>
    <cellStyle name="Normal 21 5 2 2 4 2" xfId="9461"/>
    <cellStyle name="Normal 21 5 2 2 4 2 2" xfId="9462"/>
    <cellStyle name="Normal 21 5 2 2 4 3" xfId="9463"/>
    <cellStyle name="Normal 21 5 2 2 5" xfId="9464"/>
    <cellStyle name="Normal 21 5 2 2 5 2" xfId="9465"/>
    <cellStyle name="Normal 21 5 2 2 6" xfId="9466"/>
    <cellStyle name="Normal 21 5 2 2 6 2" xfId="9467"/>
    <cellStyle name="Normal 21 5 2 2 7" xfId="9468"/>
    <cellStyle name="Normal 21 5 2 3" xfId="9469"/>
    <cellStyle name="Normal 21 5 2 3 2" xfId="9470"/>
    <cellStyle name="Normal 21 5 2 3 2 2" xfId="9471"/>
    <cellStyle name="Normal 21 5 2 3 2 2 2" xfId="9472"/>
    <cellStyle name="Normal 21 5 2 3 2 3" xfId="9473"/>
    <cellStyle name="Normal 21 5 2 3 3" xfId="9474"/>
    <cellStyle name="Normal 21 5 2 3 3 2" xfId="9475"/>
    <cellStyle name="Normal 21 5 2 3 4" xfId="9476"/>
    <cellStyle name="Normal 21 5 2 4" xfId="9477"/>
    <cellStyle name="Normal 21 5 2 4 2" xfId="9478"/>
    <cellStyle name="Normal 21 5 2 4 2 2" xfId="9479"/>
    <cellStyle name="Normal 21 5 2 4 3" xfId="9480"/>
    <cellStyle name="Normal 21 5 2 5" xfId="9481"/>
    <cellStyle name="Normal 21 5 2 5 2" xfId="9482"/>
    <cellStyle name="Normal 21 5 2 5 2 2" xfId="9483"/>
    <cellStyle name="Normal 21 5 2 5 3" xfId="9484"/>
    <cellStyle name="Normal 21 5 2 6" xfId="9485"/>
    <cellStyle name="Normal 21 5 2 6 2" xfId="9486"/>
    <cellStyle name="Normal 21 5 2 6 2 2" xfId="9487"/>
    <cellStyle name="Normal 21 5 2 6 3" xfId="9488"/>
    <cellStyle name="Normal 21 5 2 7" xfId="9489"/>
    <cellStyle name="Normal 21 5 2 7 2" xfId="9490"/>
    <cellStyle name="Normal 21 5 2 8" xfId="9491"/>
    <cellStyle name="Normal 21 5 2 8 2" xfId="9492"/>
    <cellStyle name="Normal 21 5 2 9" xfId="9493"/>
    <cellStyle name="Normal 21 5 3" xfId="9494"/>
    <cellStyle name="Normal 21 5 3 2" xfId="9495"/>
    <cellStyle name="Normal 21 5 3 2 2" xfId="9496"/>
    <cellStyle name="Normal 21 5 3 2 2 2" xfId="9497"/>
    <cellStyle name="Normal 21 5 3 2 2 2 2" xfId="9498"/>
    <cellStyle name="Normal 21 5 3 2 2 3" xfId="9499"/>
    <cellStyle name="Normal 21 5 3 2 3" xfId="9500"/>
    <cellStyle name="Normal 21 5 3 2 3 2" xfId="9501"/>
    <cellStyle name="Normal 21 5 3 2 3 2 2" xfId="9502"/>
    <cellStyle name="Normal 21 5 3 2 3 3" xfId="9503"/>
    <cellStyle name="Normal 21 5 3 2 4" xfId="9504"/>
    <cellStyle name="Normal 21 5 3 2 4 2" xfId="9505"/>
    <cellStyle name="Normal 21 5 3 2 5" xfId="9506"/>
    <cellStyle name="Normal 21 5 3 3" xfId="9507"/>
    <cellStyle name="Normal 21 5 3 3 2" xfId="9508"/>
    <cellStyle name="Normal 21 5 3 3 2 2" xfId="9509"/>
    <cellStyle name="Normal 21 5 3 3 2 2 2" xfId="9510"/>
    <cellStyle name="Normal 21 5 3 3 2 3" xfId="9511"/>
    <cellStyle name="Normal 21 5 3 3 3" xfId="9512"/>
    <cellStyle name="Normal 21 5 3 3 3 2" xfId="9513"/>
    <cellStyle name="Normal 21 5 3 3 4" xfId="9514"/>
    <cellStyle name="Normal 21 5 3 4" xfId="9515"/>
    <cellStyle name="Normal 21 5 3 4 2" xfId="9516"/>
    <cellStyle name="Normal 21 5 3 4 2 2" xfId="9517"/>
    <cellStyle name="Normal 21 5 3 4 3" xfId="9518"/>
    <cellStyle name="Normal 21 5 3 5" xfId="9519"/>
    <cellStyle name="Normal 21 5 3 5 2" xfId="9520"/>
    <cellStyle name="Normal 21 5 3 5 2 2" xfId="9521"/>
    <cellStyle name="Normal 21 5 3 5 3" xfId="9522"/>
    <cellStyle name="Normal 21 5 3 6" xfId="9523"/>
    <cellStyle name="Normal 21 5 3 6 2" xfId="9524"/>
    <cellStyle name="Normal 21 5 3 6 2 2" xfId="9525"/>
    <cellStyle name="Normal 21 5 3 6 3" xfId="9526"/>
    <cellStyle name="Normal 21 5 3 7" xfId="9527"/>
    <cellStyle name="Normal 21 5 3 7 2" xfId="9528"/>
    <cellStyle name="Normal 21 5 3 8" xfId="9529"/>
    <cellStyle name="Normal 21 5 3 8 2" xfId="9530"/>
    <cellStyle name="Normal 21 5 3 9" xfId="9531"/>
    <cellStyle name="Normal 21 5 4" xfId="9532"/>
    <cellStyle name="Normal 21 5 4 2" xfId="9533"/>
    <cellStyle name="Normal 21 5 4 2 2" xfId="9534"/>
    <cellStyle name="Normal 21 5 4 2 2 2" xfId="9535"/>
    <cellStyle name="Normal 21 5 4 2 3" xfId="9536"/>
    <cellStyle name="Normal 21 5 4 3" xfId="9537"/>
    <cellStyle name="Normal 21 5 4 3 2" xfId="9538"/>
    <cellStyle name="Normal 21 5 4 3 2 2" xfId="9539"/>
    <cellStyle name="Normal 21 5 4 3 3" xfId="9540"/>
    <cellStyle name="Normal 21 5 4 4" xfId="9541"/>
    <cellStyle name="Normal 21 5 4 4 2" xfId="9542"/>
    <cellStyle name="Normal 21 5 4 5" xfId="9543"/>
    <cellStyle name="Normal 21 5 5" xfId="9544"/>
    <cellStyle name="Normal 21 5 5 2" xfId="9545"/>
    <cellStyle name="Normal 21 5 5 2 2" xfId="9546"/>
    <cellStyle name="Normal 21 5 5 2 2 2" xfId="9547"/>
    <cellStyle name="Normal 21 5 5 2 3" xfId="9548"/>
    <cellStyle name="Normal 21 5 5 3" xfId="9549"/>
    <cellStyle name="Normal 21 5 5 3 2" xfId="9550"/>
    <cellStyle name="Normal 21 5 5 4" xfId="9551"/>
    <cellStyle name="Normal 21 5 6" xfId="9552"/>
    <cellStyle name="Normal 21 5 6 2" xfId="9553"/>
    <cellStyle name="Normal 21 5 6 2 2" xfId="9554"/>
    <cellStyle name="Normal 21 5 6 3" xfId="9555"/>
    <cellStyle name="Normal 21 5 7" xfId="9556"/>
    <cellStyle name="Normal 21 5 7 2" xfId="9557"/>
    <cellStyle name="Normal 21 5 7 2 2" xfId="9558"/>
    <cellStyle name="Normal 21 5 7 3" xfId="9559"/>
    <cellStyle name="Normal 21 5 8" xfId="9560"/>
    <cellStyle name="Normal 21 5 8 2" xfId="9561"/>
    <cellStyle name="Normal 21 5 8 2 2" xfId="9562"/>
    <cellStyle name="Normal 21 5 8 3" xfId="9563"/>
    <cellStyle name="Normal 21 5 9" xfId="9564"/>
    <cellStyle name="Normal 21 5 9 2" xfId="9565"/>
    <cellStyle name="Normal 21 5 9 2 2" xfId="9566"/>
    <cellStyle name="Normal 21 5 9 3" xfId="9567"/>
    <cellStyle name="Normal 21 6" xfId="9568"/>
    <cellStyle name="Normal 21 6 2" xfId="9569"/>
    <cellStyle name="Normal 21 6 2 2" xfId="9570"/>
    <cellStyle name="Normal 21 6 2 2 2" xfId="9571"/>
    <cellStyle name="Normal 21 6 2 2 2 2" xfId="9572"/>
    <cellStyle name="Normal 21 6 2 2 3" xfId="9573"/>
    <cellStyle name="Normal 21 6 2 3" xfId="9574"/>
    <cellStyle name="Normal 21 6 2 3 2" xfId="9575"/>
    <cellStyle name="Normal 21 6 2 3 2 2" xfId="9576"/>
    <cellStyle name="Normal 21 6 2 3 3" xfId="9577"/>
    <cellStyle name="Normal 21 6 2 4" xfId="9578"/>
    <cellStyle name="Normal 21 6 2 4 2" xfId="9579"/>
    <cellStyle name="Normal 21 6 2 5" xfId="9580"/>
    <cellStyle name="Normal 21 6 3" xfId="9581"/>
    <cellStyle name="Normal 21 6 3 2" xfId="9582"/>
    <cellStyle name="Normal 21 6 3 2 2" xfId="9583"/>
    <cellStyle name="Normal 21 6 3 2 2 2" xfId="9584"/>
    <cellStyle name="Normal 21 6 3 2 3" xfId="9585"/>
    <cellStyle name="Normal 21 6 3 3" xfId="9586"/>
    <cellStyle name="Normal 21 6 3 3 2" xfId="9587"/>
    <cellStyle name="Normal 21 6 3 4" xfId="9588"/>
    <cellStyle name="Normal 21 6 4" xfId="9589"/>
    <cellStyle name="Normal 21 6 4 2" xfId="9590"/>
    <cellStyle name="Normal 21 6 4 2 2" xfId="9591"/>
    <cellStyle name="Normal 21 6 4 3" xfId="9592"/>
    <cellStyle name="Normal 21 6 5" xfId="9593"/>
    <cellStyle name="Normal 21 6 5 2" xfId="9594"/>
    <cellStyle name="Normal 21 6 5 2 2" xfId="9595"/>
    <cellStyle name="Normal 21 6 5 3" xfId="9596"/>
    <cellStyle name="Normal 21 6 6" xfId="9597"/>
    <cellStyle name="Normal 21 6 7" xfId="9598"/>
    <cellStyle name="Normal 21 6 7 2" xfId="9599"/>
    <cellStyle name="Normal 21 6 8" xfId="9600"/>
    <cellStyle name="Normal 21 7" xfId="9601"/>
    <cellStyle name="Normal 21 7 2" xfId="9602"/>
    <cellStyle name="Normal 21 7 2 2" xfId="9603"/>
    <cellStyle name="Normal 21 7 2 2 2" xfId="9604"/>
    <cellStyle name="Normal 21 7 2 2 2 2" xfId="9605"/>
    <cellStyle name="Normal 21 7 2 2 3" xfId="9606"/>
    <cellStyle name="Normal 21 7 2 3" xfId="9607"/>
    <cellStyle name="Normal 21 7 2 3 2" xfId="9608"/>
    <cellStyle name="Normal 21 7 2 3 2 2" xfId="9609"/>
    <cellStyle name="Normal 21 7 2 3 3" xfId="9610"/>
    <cellStyle name="Normal 21 7 2 4" xfId="9611"/>
    <cellStyle name="Normal 21 7 2 4 2" xfId="9612"/>
    <cellStyle name="Normal 21 7 2 4 2 2" xfId="9613"/>
    <cellStyle name="Normal 21 7 2 4 3" xfId="9614"/>
    <cellStyle name="Normal 21 7 2 5" xfId="9615"/>
    <cellStyle name="Normal 21 7 2 5 2" xfId="9616"/>
    <cellStyle name="Normal 21 7 2 6" xfId="9617"/>
    <cellStyle name="Normal 21 7 2 6 2" xfId="9618"/>
    <cellStyle name="Normal 21 7 2 7" xfId="9619"/>
    <cellStyle name="Normal 21 7 3" xfId="9620"/>
    <cellStyle name="Normal 21 7 3 2" xfId="9621"/>
    <cellStyle name="Normal 21 7 3 2 2" xfId="9622"/>
    <cellStyle name="Normal 21 7 3 2 2 2" xfId="9623"/>
    <cellStyle name="Normal 21 7 3 2 3" xfId="9624"/>
    <cellStyle name="Normal 21 7 3 3" xfId="9625"/>
    <cellStyle name="Normal 21 7 3 3 2" xfId="9626"/>
    <cellStyle name="Normal 21 7 3 4" xfId="9627"/>
    <cellStyle name="Normal 21 7 4" xfId="9628"/>
    <cellStyle name="Normal 21 7 4 2" xfId="9629"/>
    <cellStyle name="Normal 21 7 4 2 2" xfId="9630"/>
    <cellStyle name="Normal 21 7 4 3" xfId="9631"/>
    <cellStyle name="Normal 21 7 5" xfId="9632"/>
    <cellStyle name="Normal 21 7 5 2" xfId="9633"/>
    <cellStyle name="Normal 21 7 5 2 2" xfId="9634"/>
    <cellStyle name="Normal 21 7 5 3" xfId="9635"/>
    <cellStyle name="Normal 21 7 6" xfId="9636"/>
    <cellStyle name="Normal 21 7 6 2" xfId="9637"/>
    <cellStyle name="Normal 21 7 6 2 2" xfId="9638"/>
    <cellStyle name="Normal 21 7 6 3" xfId="9639"/>
    <cellStyle name="Normal 21 7 7" xfId="9640"/>
    <cellStyle name="Normal 21 7 7 2" xfId="9641"/>
    <cellStyle name="Normal 21 7 8" xfId="9642"/>
    <cellStyle name="Normal 21 7 8 2" xfId="9643"/>
    <cellStyle name="Normal 21 7 9" xfId="9644"/>
    <cellStyle name="Normal 21 8" xfId="9645"/>
    <cellStyle name="Normal 21 8 2" xfId="9646"/>
    <cellStyle name="Normal 21 8 2 2" xfId="9647"/>
    <cellStyle name="Normal 21 8 2 2 2" xfId="9648"/>
    <cellStyle name="Normal 21 8 2 2 2 2" xfId="9649"/>
    <cellStyle name="Normal 21 8 2 2 3" xfId="9650"/>
    <cellStyle name="Normal 21 8 2 3" xfId="9651"/>
    <cellStyle name="Normal 21 8 2 3 2" xfId="9652"/>
    <cellStyle name="Normal 21 8 2 3 2 2" xfId="9653"/>
    <cellStyle name="Normal 21 8 2 3 3" xfId="9654"/>
    <cellStyle name="Normal 21 8 2 4" xfId="9655"/>
    <cellStyle name="Normal 21 8 2 4 2" xfId="9656"/>
    <cellStyle name="Normal 21 8 2 5" xfId="9657"/>
    <cellStyle name="Normal 21 8 3" xfId="9658"/>
    <cellStyle name="Normal 21 8 3 2" xfId="9659"/>
    <cellStyle name="Normal 21 8 3 2 2" xfId="9660"/>
    <cellStyle name="Normal 21 8 3 2 2 2" xfId="9661"/>
    <cellStyle name="Normal 21 8 3 2 3" xfId="9662"/>
    <cellStyle name="Normal 21 8 3 3" xfId="9663"/>
    <cellStyle name="Normal 21 8 3 3 2" xfId="9664"/>
    <cellStyle name="Normal 21 8 3 4" xfId="9665"/>
    <cellStyle name="Normal 21 8 4" xfId="9666"/>
    <cellStyle name="Normal 21 8 4 2" xfId="9667"/>
    <cellStyle name="Normal 21 8 4 2 2" xfId="9668"/>
    <cellStyle name="Normal 21 8 4 3" xfId="9669"/>
    <cellStyle name="Normal 21 8 5" xfId="9670"/>
    <cellStyle name="Normal 21 8 5 2" xfId="9671"/>
    <cellStyle name="Normal 21 8 5 2 2" xfId="9672"/>
    <cellStyle name="Normal 21 8 5 3" xfId="9673"/>
    <cellStyle name="Normal 21 8 6" xfId="9674"/>
    <cellStyle name="Normal 21 8 6 2" xfId="9675"/>
    <cellStyle name="Normal 21 8 6 2 2" xfId="9676"/>
    <cellStyle name="Normal 21 8 6 3" xfId="9677"/>
    <cellStyle name="Normal 21 8 7" xfId="9678"/>
    <cellStyle name="Normal 21 8 7 2" xfId="9679"/>
    <cellStyle name="Normal 21 8 8" xfId="9680"/>
    <cellStyle name="Normal 21 8 8 2" xfId="9681"/>
    <cellStyle name="Normal 21 8 9" xfId="9682"/>
    <cellStyle name="Normal 21 9" xfId="9683"/>
    <cellStyle name="Normal 21 9 2" xfId="9684"/>
    <cellStyle name="Normal 21 9 2 2" xfId="9685"/>
    <cellStyle name="Normal 21 9 2 2 2" xfId="9686"/>
    <cellStyle name="Normal 21 9 2 3" xfId="9687"/>
    <cellStyle name="Normal 21 9 3" xfId="9688"/>
    <cellStyle name="Normal 21 9 3 2" xfId="9689"/>
    <cellStyle name="Normal 21 9 3 2 2" xfId="9690"/>
    <cellStyle name="Normal 21 9 3 3" xfId="9691"/>
    <cellStyle name="Normal 21 9 4" xfId="9692"/>
    <cellStyle name="Normal 21 9 4 2" xfId="9693"/>
    <cellStyle name="Normal 21 9 5" xfId="9694"/>
    <cellStyle name="Normal 210" xfId="67"/>
    <cellStyle name="Normal 211" xfId="68"/>
    <cellStyle name="Normal 212" xfId="9695"/>
    <cellStyle name="Normal 22" xfId="9696"/>
    <cellStyle name="Normal 22 2" xfId="9697"/>
    <cellStyle name="Normal 23" xfId="9698"/>
    <cellStyle name="Normal 23 2" xfId="9699"/>
    <cellStyle name="Normal 24" xfId="9700"/>
    <cellStyle name="Normal 24 2" xfId="9701"/>
    <cellStyle name="Normal 25" xfId="9702"/>
    <cellStyle name="Normal 25 2" xfId="9703"/>
    <cellStyle name="Normal 26" xfId="9704"/>
    <cellStyle name="Normal 26 2" xfId="9705"/>
    <cellStyle name="Normal 27" xfId="9706"/>
    <cellStyle name="Normal 27 2" xfId="9707"/>
    <cellStyle name="Normal 28" xfId="9708"/>
    <cellStyle name="Normal 28 2" xfId="9709"/>
    <cellStyle name="Normal 29" xfId="9710"/>
    <cellStyle name="Normal 3" xfId="49"/>
    <cellStyle name="Normal 3 10" xfId="9711"/>
    <cellStyle name="Normal 3 11" xfId="9712"/>
    <cellStyle name="Normal 3 11 2" xfId="9713"/>
    <cellStyle name="Normal 3 11 2 2" xfId="9714"/>
    <cellStyle name="Normal 3 11 3" xfId="9715"/>
    <cellStyle name="Normal 3 12" xfId="9716"/>
    <cellStyle name="Normal 3 12 2" xfId="9717"/>
    <cellStyle name="Normal 3 12 2 2" xfId="9718"/>
    <cellStyle name="Normal 3 12 3" xfId="9719"/>
    <cellStyle name="Normal 3 13" xfId="9720"/>
    <cellStyle name="Normal 3 13 2" xfId="9721"/>
    <cellStyle name="Normal 3 2" xfId="71"/>
    <cellStyle name="Normal 3 2 2" xfId="9722"/>
    <cellStyle name="Normal 3 2 2 2" xfId="9723"/>
    <cellStyle name="Normal 3 2 2 3" xfId="9724"/>
    <cellStyle name="Normal 3 2 2 4" xfId="9725"/>
    <cellStyle name="Normal 3 2 3" xfId="9726"/>
    <cellStyle name="Normal 3 2 4" xfId="9727"/>
    <cellStyle name="Normal 3 2 5" xfId="9728"/>
    <cellStyle name="Normal 3 2 6" xfId="9729"/>
    <cellStyle name="Normal 3 3" xfId="9730"/>
    <cellStyle name="Normal 3 3 2" xfId="9731"/>
    <cellStyle name="Normal 3 3 3" xfId="9732"/>
    <cellStyle name="Normal 3 3 4" xfId="9733"/>
    <cellStyle name="Normal 3 3 5" xfId="9734"/>
    <cellStyle name="Normal 3 4" xfId="9735"/>
    <cellStyle name="Normal 3 4 10" xfId="9736"/>
    <cellStyle name="Normal 3 4 10 2" xfId="9737"/>
    <cellStyle name="Normal 3 4 10 2 2" xfId="9738"/>
    <cellStyle name="Normal 3 4 10 2 2 2" xfId="9739"/>
    <cellStyle name="Normal 3 4 10 2 3" xfId="9740"/>
    <cellStyle name="Normal 3 4 10 2 3 2" xfId="9741"/>
    <cellStyle name="Normal 3 4 10 2 4" xfId="9742"/>
    <cellStyle name="Normal 3 4 10 3" xfId="9743"/>
    <cellStyle name="Normal 3 4 10 3 2" xfId="9744"/>
    <cellStyle name="Normal 3 4 10 3 3" xfId="9745"/>
    <cellStyle name="Normal 3 4 10 4" xfId="9746"/>
    <cellStyle name="Normal 3 4 10 4 2" xfId="9747"/>
    <cellStyle name="Normal 3 4 10 4 3" xfId="9748"/>
    <cellStyle name="Normal 3 4 10 5" xfId="9749"/>
    <cellStyle name="Normal 3 4 10 5 2" xfId="9750"/>
    <cellStyle name="Normal 3 4 10 5 3" xfId="9751"/>
    <cellStyle name="Normal 3 4 10 6" xfId="9752"/>
    <cellStyle name="Normal 3 4 10 6 2" xfId="9753"/>
    <cellStyle name="Normal 3 4 10 7" xfId="9754"/>
    <cellStyle name="Normal 3 4 10 7 2" xfId="9755"/>
    <cellStyle name="Normal 3 4 10 8" xfId="9756"/>
    <cellStyle name="Normal 3 4 11" xfId="9757"/>
    <cellStyle name="Normal 3 4 11 2" xfId="9758"/>
    <cellStyle name="Normal 3 4 11 2 2" xfId="9759"/>
    <cellStyle name="Normal 3 4 11 2 2 2" xfId="9760"/>
    <cellStyle name="Normal 3 4 11 2 3" xfId="9761"/>
    <cellStyle name="Normal 3 4 11 2 3 2" xfId="9762"/>
    <cellStyle name="Normal 3 4 11 2 4" xfId="9763"/>
    <cellStyle name="Normal 3 4 11 3" xfId="9764"/>
    <cellStyle name="Normal 3 4 11 3 2" xfId="9765"/>
    <cellStyle name="Normal 3 4 11 3 3" xfId="9766"/>
    <cellStyle name="Normal 3 4 11 4" xfId="9767"/>
    <cellStyle name="Normal 3 4 11 4 2" xfId="9768"/>
    <cellStyle name="Normal 3 4 11 4 3" xfId="9769"/>
    <cellStyle name="Normal 3 4 11 5" xfId="9770"/>
    <cellStyle name="Normal 3 4 11 5 2" xfId="9771"/>
    <cellStyle name="Normal 3 4 11 5 3" xfId="9772"/>
    <cellStyle name="Normal 3 4 11 6" xfId="9773"/>
    <cellStyle name="Normal 3 4 11 6 2" xfId="9774"/>
    <cellStyle name="Normal 3 4 11 7" xfId="9775"/>
    <cellStyle name="Normal 3 4 11 7 2" xfId="9776"/>
    <cellStyle name="Normal 3 4 11 8" xfId="9777"/>
    <cellStyle name="Normal 3 4 12" xfId="9778"/>
    <cellStyle name="Normal 3 4 12 2" xfId="9779"/>
    <cellStyle name="Normal 3 4 12 3" xfId="9780"/>
    <cellStyle name="Normal 3 4 2" xfId="9781"/>
    <cellStyle name="Normal 3 4 2 2" xfId="9782"/>
    <cellStyle name="Normal 3 4 2 2 2" xfId="9783"/>
    <cellStyle name="Normal 3 4 2 2 2 2" xfId="9784"/>
    <cellStyle name="Normal 3 4 2 2 2 2 2" xfId="9785"/>
    <cellStyle name="Normal 3 4 2 2 2 2 2 2" xfId="9786"/>
    <cellStyle name="Normal 3 4 2 2 2 2 3" xfId="9787"/>
    <cellStyle name="Normal 3 4 2 2 2 2 3 2" xfId="9788"/>
    <cellStyle name="Normal 3 4 2 2 2 2 4" xfId="9789"/>
    <cellStyle name="Normal 3 4 2 2 2 3" xfId="9790"/>
    <cellStyle name="Normal 3 4 2 2 2 3 2" xfId="9791"/>
    <cellStyle name="Normal 3 4 2 2 2 4" xfId="9792"/>
    <cellStyle name="Normal 3 4 2 2 2 4 2" xfId="9793"/>
    <cellStyle name="Normal 3 4 2 2 2 5" xfId="9794"/>
    <cellStyle name="Normal 3 4 2 2 3" xfId="9795"/>
    <cellStyle name="Normal 3 4 2 2 3 2" xfId="9796"/>
    <cellStyle name="Normal 3 4 2 2 3 2 2" xfId="9797"/>
    <cellStyle name="Normal 3 4 2 2 3 3" xfId="9798"/>
    <cellStyle name="Normal 3 4 2 2 3 3 2" xfId="9799"/>
    <cellStyle name="Normal 3 4 2 2 3 4" xfId="9800"/>
    <cellStyle name="Normal 3 4 2 2 4" xfId="9801"/>
    <cellStyle name="Normal 3 4 2 2 4 2" xfId="9802"/>
    <cellStyle name="Normal 3 4 2 2 4 2 2" xfId="9803"/>
    <cellStyle name="Normal 3 4 2 2 4 3" xfId="9804"/>
    <cellStyle name="Normal 3 4 2 2 5" xfId="9805"/>
    <cellStyle name="Normal 3 4 2 2 5 2" xfId="9806"/>
    <cellStyle name="Normal 3 4 2 2 6" xfId="9807"/>
    <cellStyle name="Normal 3 4 2 2 6 2" xfId="9808"/>
    <cellStyle name="Normal 3 4 2 2 7" xfId="9809"/>
    <cellStyle name="Normal 3 4 2 3" xfId="9810"/>
    <cellStyle name="Normal 3 4 2 3 2" xfId="9811"/>
    <cellStyle name="Normal 3 4 2 3 2 2" xfId="9812"/>
    <cellStyle name="Normal 3 4 2 3 2 2 2" xfId="9813"/>
    <cellStyle name="Normal 3 4 2 3 2 2 2 2" xfId="9814"/>
    <cellStyle name="Normal 3 4 2 3 2 2 3" xfId="9815"/>
    <cellStyle name="Normal 3 4 2 3 2 2 3 2" xfId="9816"/>
    <cellStyle name="Normal 3 4 2 3 2 2 4" xfId="9817"/>
    <cellStyle name="Normal 3 4 2 3 2 3" xfId="9818"/>
    <cellStyle name="Normal 3 4 2 3 2 3 2" xfId="9819"/>
    <cellStyle name="Normal 3 4 2 3 2 4" xfId="9820"/>
    <cellStyle name="Normal 3 4 2 3 2 4 2" xfId="9821"/>
    <cellStyle name="Normal 3 4 2 3 2 5" xfId="9822"/>
    <cellStyle name="Normal 3 4 2 3 3" xfId="9823"/>
    <cellStyle name="Normal 3 4 2 3 3 2" xfId="9824"/>
    <cellStyle name="Normal 3 4 2 3 3 2 2" xfId="9825"/>
    <cellStyle name="Normal 3 4 2 3 3 3" xfId="9826"/>
    <cellStyle name="Normal 3 4 2 3 3 3 2" xfId="9827"/>
    <cellStyle name="Normal 3 4 2 3 3 4" xfId="9828"/>
    <cellStyle name="Normal 3 4 2 3 4" xfId="9829"/>
    <cellStyle name="Normal 3 4 2 3 4 2" xfId="9830"/>
    <cellStyle name="Normal 3 4 2 3 4 2 2" xfId="9831"/>
    <cellStyle name="Normal 3 4 2 3 4 3" xfId="9832"/>
    <cellStyle name="Normal 3 4 2 3 5" xfId="9833"/>
    <cellStyle name="Normal 3 4 2 3 5 2" xfId="9834"/>
    <cellStyle name="Normal 3 4 2 3 6" xfId="9835"/>
    <cellStyle name="Normal 3 4 2 3 6 2" xfId="9836"/>
    <cellStyle name="Normal 3 4 2 3 7" xfId="9837"/>
    <cellStyle name="Normal 3 4 2 4" xfId="9838"/>
    <cellStyle name="Normal 3 4 2 4 2" xfId="9839"/>
    <cellStyle name="Normal 3 4 2 4 2 2" xfId="9840"/>
    <cellStyle name="Normal 3 4 2 4 2 2 2" xfId="9841"/>
    <cellStyle name="Normal 3 4 2 4 2 3" xfId="9842"/>
    <cellStyle name="Normal 3 4 2 4 2 3 2" xfId="9843"/>
    <cellStyle name="Normal 3 4 2 4 2 4" xfId="9844"/>
    <cellStyle name="Normal 3 4 2 4 3" xfId="9845"/>
    <cellStyle name="Normal 3 4 2 4 3 2" xfId="9846"/>
    <cellStyle name="Normal 3 4 2 4 3 2 2" xfId="9847"/>
    <cellStyle name="Normal 3 4 2 4 3 3" xfId="9848"/>
    <cellStyle name="Normal 3 4 2 4 4" xfId="9849"/>
    <cellStyle name="Normal 3 4 2 4 4 2" xfId="9850"/>
    <cellStyle name="Normal 3 4 2 4 5" xfId="9851"/>
    <cellStyle name="Normal 3 4 2 4 5 2" xfId="9852"/>
    <cellStyle name="Normal 3 4 2 4 6" xfId="9853"/>
    <cellStyle name="Normal 3 4 2 5" xfId="9854"/>
    <cellStyle name="Normal 3 4 2 5 2" xfId="9855"/>
    <cellStyle name="Normal 3 4 2 5 2 2" xfId="9856"/>
    <cellStyle name="Normal 3 4 2 5 3" xfId="9857"/>
    <cellStyle name="Normal 3 4 2 5 3 2" xfId="9858"/>
    <cellStyle name="Normal 3 4 2 5 4" xfId="9859"/>
    <cellStyle name="Normal 3 4 2 6" xfId="9860"/>
    <cellStyle name="Normal 3 4 2 6 2" xfId="9861"/>
    <cellStyle name="Normal 3 4 2 6 2 2" xfId="9862"/>
    <cellStyle name="Normal 3 4 2 6 3" xfId="9863"/>
    <cellStyle name="Normal 3 4 2 7" xfId="9864"/>
    <cellStyle name="Normal 3 4 2 7 2" xfId="9865"/>
    <cellStyle name="Normal 3 4 3" xfId="9866"/>
    <cellStyle name="Normal 3 4 3 2" xfId="9867"/>
    <cellStyle name="Normal 3 4 3 2 2" xfId="9868"/>
    <cellStyle name="Normal 3 4 3 2 2 2" xfId="9869"/>
    <cellStyle name="Normal 3 4 3 2 2 2 2" xfId="9870"/>
    <cellStyle name="Normal 3 4 3 2 2 3" xfId="9871"/>
    <cellStyle name="Normal 3 4 3 2 2 3 2" xfId="9872"/>
    <cellStyle name="Normal 3 4 3 2 2 4" xfId="9873"/>
    <cellStyle name="Normal 3 4 3 2 3" xfId="9874"/>
    <cellStyle name="Normal 3 4 3 2 3 2" xfId="9875"/>
    <cellStyle name="Normal 3 4 3 2 3 2 2" xfId="9876"/>
    <cellStyle name="Normal 3 4 3 2 3 3" xfId="9877"/>
    <cellStyle name="Normal 3 4 3 2 4" xfId="9878"/>
    <cellStyle name="Normal 3 4 3 2 4 2" xfId="9879"/>
    <cellStyle name="Normal 3 4 3 2 5" xfId="9880"/>
    <cellStyle name="Normal 3 4 3 2 5 2" xfId="9881"/>
    <cellStyle name="Normal 3 4 3 2 6" xfId="9882"/>
    <cellStyle name="Normal 3 4 3 3" xfId="9883"/>
    <cellStyle name="Normal 3 4 3 3 2" xfId="9884"/>
    <cellStyle name="Normal 3 4 3 3 2 2" xfId="9885"/>
    <cellStyle name="Normal 3 4 3 3 3" xfId="9886"/>
    <cellStyle name="Normal 3 4 3 3 3 2" xfId="9887"/>
    <cellStyle name="Normal 3 4 3 3 4" xfId="9888"/>
    <cellStyle name="Normal 3 4 3 4" xfId="9889"/>
    <cellStyle name="Normal 3 4 3 4 2" xfId="9890"/>
    <cellStyle name="Normal 3 4 3 4 2 2" xfId="9891"/>
    <cellStyle name="Normal 3 4 3 4 3" xfId="9892"/>
    <cellStyle name="Normal 3 4 3 5" xfId="9893"/>
    <cellStyle name="Normal 3 4 3 5 2" xfId="9894"/>
    <cellStyle name="Normal 3 4 4" xfId="9895"/>
    <cellStyle name="Normal 3 4 4 2" xfId="9896"/>
    <cellStyle name="Normal 3 4 4 2 2" xfId="9897"/>
    <cellStyle name="Normal 3 4 4 2 2 2" xfId="9898"/>
    <cellStyle name="Normal 3 4 4 2 2 2 2" xfId="9899"/>
    <cellStyle name="Normal 3 4 4 2 2 3" xfId="9900"/>
    <cellStyle name="Normal 3 4 4 2 2 3 2" xfId="9901"/>
    <cellStyle name="Normal 3 4 4 2 2 4" xfId="9902"/>
    <cellStyle name="Normal 3 4 4 2 3" xfId="9903"/>
    <cellStyle name="Normal 3 4 4 2 3 2" xfId="9904"/>
    <cellStyle name="Normal 3 4 4 2 4" xfId="9905"/>
    <cellStyle name="Normal 3 4 4 2 4 2" xfId="9906"/>
    <cellStyle name="Normal 3 4 4 2 5" xfId="9907"/>
    <cellStyle name="Normal 3 4 4 3" xfId="9908"/>
    <cellStyle name="Normal 3 4 4 3 2" xfId="9909"/>
    <cellStyle name="Normal 3 4 4 3 2 2" xfId="9910"/>
    <cellStyle name="Normal 3 4 4 3 3" xfId="9911"/>
    <cellStyle name="Normal 3 4 4 3 3 2" xfId="9912"/>
    <cellStyle name="Normal 3 4 4 3 4" xfId="9913"/>
    <cellStyle name="Normal 3 4 4 4" xfId="9914"/>
    <cellStyle name="Normal 3 4 4 4 2" xfId="9915"/>
    <cellStyle name="Normal 3 4 4 4 2 2" xfId="9916"/>
    <cellStyle name="Normal 3 4 4 4 3" xfId="9917"/>
    <cellStyle name="Normal 3 4 4 5" xfId="9918"/>
    <cellStyle name="Normal 3 4 4 5 2" xfId="9919"/>
    <cellStyle name="Normal 3 4 4 6" xfId="9920"/>
    <cellStyle name="Normal 3 4 4 6 2" xfId="9921"/>
    <cellStyle name="Normal 3 4 4 7" xfId="9922"/>
    <cellStyle name="Normal 3 4 5" xfId="9923"/>
    <cellStyle name="Normal 3 4 6" xfId="9924"/>
    <cellStyle name="Normal 3 4 6 2" xfId="9925"/>
    <cellStyle name="Normal 3 4 6 2 2" xfId="9926"/>
    <cellStyle name="Normal 3 4 6 2 2 2" xfId="9927"/>
    <cellStyle name="Normal 3 4 6 2 3" xfId="9928"/>
    <cellStyle name="Normal 3 4 6 2 3 2" xfId="9929"/>
    <cellStyle name="Normal 3 4 6 2 4" xfId="9930"/>
    <cellStyle name="Normal 3 4 6 3" xfId="9931"/>
    <cellStyle name="Normal 3 4 6 3 2" xfId="9932"/>
    <cellStyle name="Normal 3 4 6 3 2 2" xfId="9933"/>
    <cellStyle name="Normal 3 4 6 3 3" xfId="9934"/>
    <cellStyle name="Normal 3 4 6 4" xfId="9935"/>
    <cellStyle name="Normal 3 4 6 4 2" xfId="9936"/>
    <cellStyle name="Normal 3 4 6 5" xfId="9937"/>
    <cellStyle name="Normal 3 4 6 5 2" xfId="9938"/>
    <cellStyle name="Normal 3 4 6 6" xfId="9939"/>
    <cellStyle name="Normal 3 4 7" xfId="9940"/>
    <cellStyle name="Normal 3 4 7 2" xfId="9941"/>
    <cellStyle name="Normal 3 4 7 2 2" xfId="9942"/>
    <cellStyle name="Normal 3 4 7 3" xfId="9943"/>
    <cellStyle name="Normal 3 4 7 3 2" xfId="9944"/>
    <cellStyle name="Normal 3 4 7 4" xfId="9945"/>
    <cellStyle name="Normal 3 4 8" xfId="9946"/>
    <cellStyle name="Normal 3 4 8 2" xfId="9947"/>
    <cellStyle name="Normal 3 4 8 2 2" xfId="9948"/>
    <cellStyle name="Normal 3 4 8 3" xfId="9949"/>
    <cellStyle name="Normal 3 4 9" xfId="9950"/>
    <cellStyle name="Normal 3 4 9 2" xfId="9951"/>
    <cellStyle name="Normal 3 5" xfId="9952"/>
    <cellStyle name="Normal 3 5 2" xfId="9953"/>
    <cellStyle name="Normal 3 5 2 2" xfId="9954"/>
    <cellStyle name="Normal 3 5 2 2 2" xfId="9955"/>
    <cellStyle name="Normal 3 5 2 2 2 2" xfId="9956"/>
    <cellStyle name="Normal 3 5 2 2 2 2 2" xfId="9957"/>
    <cellStyle name="Normal 3 5 2 2 2 3" xfId="9958"/>
    <cellStyle name="Normal 3 5 2 2 2 3 2" xfId="9959"/>
    <cellStyle name="Normal 3 5 2 2 2 4" xfId="9960"/>
    <cellStyle name="Normal 3 5 2 2 3" xfId="9961"/>
    <cellStyle name="Normal 3 5 2 2 3 2" xfId="9962"/>
    <cellStyle name="Normal 3 5 2 2 3 2 2" xfId="9963"/>
    <cellStyle name="Normal 3 5 2 2 3 3" xfId="9964"/>
    <cellStyle name="Normal 3 5 2 2 4" xfId="9965"/>
    <cellStyle name="Normal 3 5 2 2 4 2" xfId="9966"/>
    <cellStyle name="Normal 3 5 2 2 5" xfId="9967"/>
    <cellStyle name="Normal 3 5 2 2 5 2" xfId="9968"/>
    <cellStyle name="Normal 3 5 2 2 6" xfId="9969"/>
    <cellStyle name="Normal 3 5 2 3" xfId="9970"/>
    <cellStyle name="Normal 3 5 2 3 2" xfId="9971"/>
    <cellStyle name="Normal 3 5 2 3 2 2" xfId="9972"/>
    <cellStyle name="Normal 3 5 2 3 3" xfId="9973"/>
    <cellStyle name="Normal 3 5 2 3 3 2" xfId="9974"/>
    <cellStyle name="Normal 3 5 2 3 4" xfId="9975"/>
    <cellStyle name="Normal 3 5 2 4" xfId="9976"/>
    <cellStyle name="Normal 3 5 2 4 2" xfId="9977"/>
    <cellStyle name="Normal 3 5 2 4 2 2" xfId="9978"/>
    <cellStyle name="Normal 3 5 2 4 3" xfId="9979"/>
    <cellStyle name="Normal 3 5 2 5" xfId="9980"/>
    <cellStyle name="Normal 3 5 2 5 2" xfId="9981"/>
    <cellStyle name="Normal 3 5 3" xfId="9982"/>
    <cellStyle name="Normal 3 5 3 2" xfId="9983"/>
    <cellStyle name="Normal 3 5 3 2 2" xfId="9984"/>
    <cellStyle name="Normal 3 5 3 2 2 2" xfId="9985"/>
    <cellStyle name="Normal 3 5 3 2 2 2 2" xfId="9986"/>
    <cellStyle name="Normal 3 5 3 2 2 3" xfId="9987"/>
    <cellStyle name="Normal 3 5 3 2 2 3 2" xfId="9988"/>
    <cellStyle name="Normal 3 5 3 2 2 4" xfId="9989"/>
    <cellStyle name="Normal 3 5 3 2 3" xfId="9990"/>
    <cellStyle name="Normal 3 5 3 2 3 2" xfId="9991"/>
    <cellStyle name="Normal 3 5 3 2 3 2 2" xfId="9992"/>
    <cellStyle name="Normal 3 5 3 2 3 3" xfId="9993"/>
    <cellStyle name="Normal 3 5 3 2 4" xfId="9994"/>
    <cellStyle name="Normal 3 5 3 2 4 2" xfId="9995"/>
    <cellStyle name="Normal 3 5 3 2 5" xfId="9996"/>
    <cellStyle name="Normal 3 5 3 2 5 2" xfId="9997"/>
    <cellStyle name="Normal 3 5 3 2 6" xfId="9998"/>
    <cellStyle name="Normal 3 5 3 3" xfId="9999"/>
    <cellStyle name="Normal 3 5 3 3 2" xfId="10000"/>
    <cellStyle name="Normal 3 5 3 3 2 2" xfId="10001"/>
    <cellStyle name="Normal 3 5 3 3 3" xfId="10002"/>
    <cellStyle name="Normal 3 5 3 3 3 2" xfId="10003"/>
    <cellStyle name="Normal 3 5 3 3 4" xfId="10004"/>
    <cellStyle name="Normal 3 5 3 4" xfId="10005"/>
    <cellStyle name="Normal 3 5 3 4 2" xfId="10006"/>
    <cellStyle name="Normal 3 5 3 4 2 2" xfId="10007"/>
    <cellStyle name="Normal 3 5 3 4 3" xfId="10008"/>
    <cellStyle name="Normal 3 5 3 5" xfId="10009"/>
    <cellStyle name="Normal 3 5 3 5 2" xfId="10010"/>
    <cellStyle name="Normal 3 5 4" xfId="10011"/>
    <cellStyle name="Normal 3 5 5" xfId="10012"/>
    <cellStyle name="Normal 3 5 5 2" xfId="10013"/>
    <cellStyle name="Normal 3 5 5 2 2" xfId="10014"/>
    <cellStyle name="Normal 3 5 5 2 2 2" xfId="10015"/>
    <cellStyle name="Normal 3 5 5 2 3" xfId="10016"/>
    <cellStyle name="Normal 3 5 5 2 3 2" xfId="10017"/>
    <cellStyle name="Normal 3 5 5 2 4" xfId="10018"/>
    <cellStyle name="Normal 3 5 5 3" xfId="10019"/>
    <cellStyle name="Normal 3 5 5 3 2" xfId="10020"/>
    <cellStyle name="Normal 3 5 5 3 2 2" xfId="10021"/>
    <cellStyle name="Normal 3 5 5 3 3" xfId="10022"/>
    <cellStyle name="Normal 3 5 5 4" xfId="10023"/>
    <cellStyle name="Normal 3 5 5 4 2" xfId="10024"/>
    <cellStyle name="Normal 3 5 5 5" xfId="10025"/>
    <cellStyle name="Normal 3 5 5 5 2" xfId="10026"/>
    <cellStyle name="Normal 3 5 5 6" xfId="10027"/>
    <cellStyle name="Normal 3 5 6" xfId="10028"/>
    <cellStyle name="Normal 3 5 6 2" xfId="10029"/>
    <cellStyle name="Normal 3 5 6 2 2" xfId="10030"/>
    <cellStyle name="Normal 3 5 6 3" xfId="10031"/>
    <cellStyle name="Normal 3 5 6 3 2" xfId="10032"/>
    <cellStyle name="Normal 3 5 6 4" xfId="10033"/>
    <cellStyle name="Normal 3 5 7" xfId="10034"/>
    <cellStyle name="Normal 3 5 7 2" xfId="10035"/>
    <cellStyle name="Normal 3 5 7 2 2" xfId="10036"/>
    <cellStyle name="Normal 3 5 7 3" xfId="10037"/>
    <cellStyle name="Normal 3 5 8" xfId="10038"/>
    <cellStyle name="Normal 3 5 8 2" xfId="10039"/>
    <cellStyle name="Normal 3 6" xfId="10040"/>
    <cellStyle name="Normal 3 6 2" xfId="10041"/>
    <cellStyle name="Normal 3 6 2 2" xfId="10042"/>
    <cellStyle name="Normal 3 6 2 2 2" xfId="10043"/>
    <cellStyle name="Normal 3 6 2 2 2 2" xfId="10044"/>
    <cellStyle name="Normal 3 6 2 2 3" xfId="10045"/>
    <cellStyle name="Normal 3 6 2 2 3 2" xfId="10046"/>
    <cellStyle name="Normal 3 6 2 2 4" xfId="10047"/>
    <cellStyle name="Normal 3 6 2 3" xfId="10048"/>
    <cellStyle name="Normal 3 6 2 3 2" xfId="10049"/>
    <cellStyle name="Normal 3 6 2 3 2 2" xfId="10050"/>
    <cellStyle name="Normal 3 6 2 3 3" xfId="10051"/>
    <cellStyle name="Normal 3 6 2 4" xfId="10052"/>
    <cellStyle name="Normal 3 6 2 4 2" xfId="10053"/>
    <cellStyle name="Normal 3 6 3" xfId="10054"/>
    <cellStyle name="Normal 3 6 3 2" xfId="10055"/>
    <cellStyle name="Normal 3 6 3 2 2" xfId="10056"/>
    <cellStyle name="Normal 3 6 3 2 2 2" xfId="10057"/>
    <cellStyle name="Normal 3 6 3 2 3" xfId="10058"/>
    <cellStyle name="Normal 3 6 3 3" xfId="10059"/>
    <cellStyle name="Normal 3 6 3 3 2" xfId="10060"/>
    <cellStyle name="Normal 3 6 4" xfId="10061"/>
    <cellStyle name="Normal 3 6 4 2" xfId="10062"/>
    <cellStyle name="Normal 3 6 4 2 2" xfId="10063"/>
    <cellStyle name="Normal 3 6 4 3" xfId="10064"/>
    <cellStyle name="Normal 3 6 5" xfId="10065"/>
    <cellStyle name="Normal 3 6 5 2" xfId="10066"/>
    <cellStyle name="Normal 3 6 5 2 2" xfId="10067"/>
    <cellStyle name="Normal 3 6 5 3" xfId="10068"/>
    <cellStyle name="Normal 3 6 6" xfId="10069"/>
    <cellStyle name="Normal 3 6 6 2" xfId="10070"/>
    <cellStyle name="Normal 3 7" xfId="10071"/>
    <cellStyle name="Normal 3 7 2" xfId="10072"/>
    <cellStyle name="Normal 3 7 2 2" xfId="10073"/>
    <cellStyle name="Normal 3 7 2 2 2" xfId="10074"/>
    <cellStyle name="Normal 3 7 2 2 2 2" xfId="10075"/>
    <cellStyle name="Normal 3 7 2 2 3" xfId="10076"/>
    <cellStyle name="Normal 3 7 2 2 3 2" xfId="10077"/>
    <cellStyle name="Normal 3 7 2 2 4" xfId="10078"/>
    <cellStyle name="Normal 3 7 2 3" xfId="10079"/>
    <cellStyle name="Normal 3 7 2 3 2" xfId="10080"/>
    <cellStyle name="Normal 3 7 2 3 2 2" xfId="10081"/>
    <cellStyle name="Normal 3 7 2 3 3" xfId="10082"/>
    <cellStyle name="Normal 3 7 2 4" xfId="10083"/>
    <cellStyle name="Normal 3 7 2 4 2" xfId="10084"/>
    <cellStyle name="Normal 3 7 3" xfId="10085"/>
    <cellStyle name="Normal 3 7 3 2" xfId="10086"/>
    <cellStyle name="Normal 3 7 3 2 2" xfId="10087"/>
    <cellStyle name="Normal 3 7 3 2 2 2" xfId="10088"/>
    <cellStyle name="Normal 3 7 3 2 3" xfId="10089"/>
    <cellStyle name="Normal 3 7 3 3" xfId="10090"/>
    <cellStyle name="Normal 3 7 3 3 2" xfId="10091"/>
    <cellStyle name="Normal 3 7 4" xfId="10092"/>
    <cellStyle name="Normal 3 7 4 2" xfId="10093"/>
    <cellStyle name="Normal 3 7 4 2 2" xfId="10094"/>
    <cellStyle name="Normal 3 7 4 3" xfId="10095"/>
    <cellStyle name="Normal 3 7 5" xfId="10096"/>
    <cellStyle name="Normal 3 7 5 2" xfId="10097"/>
    <cellStyle name="Normal 3 7 5 2 2" xfId="10098"/>
    <cellStyle name="Normal 3 7 5 3" xfId="10099"/>
    <cellStyle name="Normal 3 7 6" xfId="10100"/>
    <cellStyle name="Normal 3 7 6 2" xfId="10101"/>
    <cellStyle name="Normal 3 8" xfId="10102"/>
    <cellStyle name="Normal 3 8 2" xfId="10103"/>
    <cellStyle name="Normal 3 8 2 2" xfId="10104"/>
    <cellStyle name="Normal 3 8 2 2 2" xfId="10105"/>
    <cellStyle name="Normal 3 8 2 2 2 2" xfId="10106"/>
    <cellStyle name="Normal 3 8 2 2 3" xfId="10107"/>
    <cellStyle name="Normal 3 8 2 3" xfId="10108"/>
    <cellStyle name="Normal 3 8 2 3 2" xfId="10109"/>
    <cellStyle name="Normal 3 8 3" xfId="10110"/>
    <cellStyle name="Normal 3 8 4" xfId="10111"/>
    <cellStyle name="Normal 3 8 4 2" xfId="10112"/>
    <cellStyle name="Normal 3 8 4 2 2" xfId="10113"/>
    <cellStyle name="Normal 3 8 4 3" xfId="10114"/>
    <cellStyle name="Normal 3 8 5" xfId="10115"/>
    <cellStyle name="Normal 3 8 5 2" xfId="10116"/>
    <cellStyle name="Normal 3 9" xfId="10117"/>
    <cellStyle name="Normal 3 9 2" xfId="10118"/>
    <cellStyle name="Normal 3 9 3" xfId="10119"/>
    <cellStyle name="Normal 3 9 4" xfId="10120"/>
    <cellStyle name="Normal 3 9 4 2" xfId="10121"/>
    <cellStyle name="Normal 3 9 4 2 2" xfId="10122"/>
    <cellStyle name="Normal 3 9 4 3" xfId="10123"/>
    <cellStyle name="Normal 3 9 5" xfId="10124"/>
    <cellStyle name="Normal 3 9 5 2" xfId="10125"/>
    <cellStyle name="Normal 3_Notes1" xfId="10126"/>
    <cellStyle name="Normal 30" xfId="10127"/>
    <cellStyle name="Normal 31" xfId="10128"/>
    <cellStyle name="Normal 32" xfId="10129"/>
    <cellStyle name="Normal 33" xfId="10130"/>
    <cellStyle name="Normal 34" xfId="10131"/>
    <cellStyle name="Normal 35" xfId="10132"/>
    <cellStyle name="Normal 36" xfId="10133"/>
    <cellStyle name="Normal 37" xfId="10134"/>
    <cellStyle name="Normal 38" xfId="10135"/>
    <cellStyle name="Normal 39" xfId="10136"/>
    <cellStyle name="Normal 4" xfId="10137"/>
    <cellStyle name="Normal 4 10" xfId="10138"/>
    <cellStyle name="Normal 4 10 10" xfId="10139"/>
    <cellStyle name="Normal 4 10 2" xfId="10140"/>
    <cellStyle name="Normal 4 10 2 2" xfId="10141"/>
    <cellStyle name="Normal 4 10 2 2 2" xfId="10142"/>
    <cellStyle name="Normal 4 10 2 2 2 2" xfId="10143"/>
    <cellStyle name="Normal 4 10 2 2 3" xfId="10144"/>
    <cellStyle name="Normal 4 10 2 2 3 2" xfId="10145"/>
    <cellStyle name="Normal 4 10 2 2 4" xfId="10146"/>
    <cellStyle name="Normal 4 10 2 3" xfId="10147"/>
    <cellStyle name="Normal 4 10 2 3 2" xfId="10148"/>
    <cellStyle name="Normal 4 10 2 3 3" xfId="10149"/>
    <cellStyle name="Normal 4 10 2 4" xfId="10150"/>
    <cellStyle name="Normal 4 10 2 4 2" xfId="10151"/>
    <cellStyle name="Normal 4 10 2 4 3" xfId="10152"/>
    <cellStyle name="Normal 4 10 2 5" xfId="10153"/>
    <cellStyle name="Normal 4 10 2 5 2" xfId="10154"/>
    <cellStyle name="Normal 4 10 2 5 3" xfId="10155"/>
    <cellStyle name="Normal 4 10 2 6" xfId="10156"/>
    <cellStyle name="Normal 4 10 2 6 2" xfId="10157"/>
    <cellStyle name="Normal 4 10 2 7" xfId="10158"/>
    <cellStyle name="Normal 4 10 2 7 2" xfId="10159"/>
    <cellStyle name="Normal 4 10 2 8" xfId="10160"/>
    <cellStyle name="Normal 4 10 3" xfId="10161"/>
    <cellStyle name="Normal 4 10 3 2" xfId="10162"/>
    <cellStyle name="Normal 4 10 3 2 2" xfId="10163"/>
    <cellStyle name="Normal 4 10 3 3" xfId="10164"/>
    <cellStyle name="Normal 4 10 3 3 2" xfId="10165"/>
    <cellStyle name="Normal 4 10 3 4" xfId="10166"/>
    <cellStyle name="Normal 4 10 4" xfId="10167"/>
    <cellStyle name="Normal 4 10 4 2" xfId="10168"/>
    <cellStyle name="Normal 4 10 4 3" xfId="10169"/>
    <cellStyle name="Normal 4 10 5" xfId="10170"/>
    <cellStyle name="Normal 4 10 5 2" xfId="10171"/>
    <cellStyle name="Normal 4 10 5 3" xfId="10172"/>
    <cellStyle name="Normal 4 10 6" xfId="10173"/>
    <cellStyle name="Normal 4 10 6 2" xfId="10174"/>
    <cellStyle name="Normal 4 10 6 3" xfId="10175"/>
    <cellStyle name="Normal 4 10 7" xfId="10176"/>
    <cellStyle name="Normal 4 10 7 2" xfId="10177"/>
    <cellStyle name="Normal 4 10 7 3" xfId="10178"/>
    <cellStyle name="Normal 4 10 8" xfId="10179"/>
    <cellStyle name="Normal 4 10 8 2" xfId="10180"/>
    <cellStyle name="Normal 4 10 9" xfId="10181"/>
    <cellStyle name="Normal 4 10 9 2" xfId="10182"/>
    <cellStyle name="Normal 4 11" xfId="10183"/>
    <cellStyle name="Normal 4 11 10" xfId="10184"/>
    <cellStyle name="Normal 4 11 2" xfId="10185"/>
    <cellStyle name="Normal 4 11 2 2" xfId="10186"/>
    <cellStyle name="Normal 4 11 2 2 2" xfId="10187"/>
    <cellStyle name="Normal 4 11 2 2 2 2" xfId="10188"/>
    <cellStyle name="Normal 4 11 2 2 3" xfId="10189"/>
    <cellStyle name="Normal 4 11 2 2 3 2" xfId="10190"/>
    <cellStyle name="Normal 4 11 2 2 4" xfId="10191"/>
    <cellStyle name="Normal 4 11 2 3" xfId="10192"/>
    <cellStyle name="Normal 4 11 2 3 2" xfId="10193"/>
    <cellStyle name="Normal 4 11 2 3 3" xfId="10194"/>
    <cellStyle name="Normal 4 11 2 4" xfId="10195"/>
    <cellStyle name="Normal 4 11 2 4 2" xfId="10196"/>
    <cellStyle name="Normal 4 11 2 4 3" xfId="10197"/>
    <cellStyle name="Normal 4 11 2 5" xfId="10198"/>
    <cellStyle name="Normal 4 11 2 5 2" xfId="10199"/>
    <cellStyle name="Normal 4 11 2 5 3" xfId="10200"/>
    <cellStyle name="Normal 4 11 2 6" xfId="10201"/>
    <cellStyle name="Normal 4 11 2 6 2" xfId="10202"/>
    <cellStyle name="Normal 4 11 2 7" xfId="10203"/>
    <cellStyle name="Normal 4 11 2 7 2" xfId="10204"/>
    <cellStyle name="Normal 4 11 2 8" xfId="10205"/>
    <cellStyle name="Normal 4 11 3" xfId="10206"/>
    <cellStyle name="Normal 4 11 3 2" xfId="10207"/>
    <cellStyle name="Normal 4 11 3 2 2" xfId="10208"/>
    <cellStyle name="Normal 4 11 3 3" xfId="10209"/>
    <cellStyle name="Normal 4 11 3 3 2" xfId="10210"/>
    <cellStyle name="Normal 4 11 3 4" xfId="10211"/>
    <cellStyle name="Normal 4 11 4" xfId="10212"/>
    <cellStyle name="Normal 4 11 4 2" xfId="10213"/>
    <cellStyle name="Normal 4 11 4 3" xfId="10214"/>
    <cellStyle name="Normal 4 11 5" xfId="10215"/>
    <cellStyle name="Normal 4 11 5 2" xfId="10216"/>
    <cellStyle name="Normal 4 11 5 3" xfId="10217"/>
    <cellStyle name="Normal 4 11 6" xfId="10218"/>
    <cellStyle name="Normal 4 11 6 2" xfId="10219"/>
    <cellStyle name="Normal 4 11 6 3" xfId="10220"/>
    <cellStyle name="Normal 4 11 7" xfId="10221"/>
    <cellStyle name="Normal 4 11 7 2" xfId="10222"/>
    <cellStyle name="Normal 4 11 7 3" xfId="10223"/>
    <cellStyle name="Normal 4 11 8" xfId="10224"/>
    <cellStyle name="Normal 4 11 8 2" xfId="10225"/>
    <cellStyle name="Normal 4 11 9" xfId="10226"/>
    <cellStyle name="Normal 4 11 9 2" xfId="10227"/>
    <cellStyle name="Normal 4 12" xfId="10228"/>
    <cellStyle name="Normal 4 12 10" xfId="10229"/>
    <cellStyle name="Normal 4 12 2" xfId="10230"/>
    <cellStyle name="Normal 4 12 2 2" xfId="10231"/>
    <cellStyle name="Normal 4 12 2 2 2" xfId="10232"/>
    <cellStyle name="Normal 4 12 2 2 2 2" xfId="10233"/>
    <cellStyle name="Normal 4 12 2 2 3" xfId="10234"/>
    <cellStyle name="Normal 4 12 2 2 3 2" xfId="10235"/>
    <cellStyle name="Normal 4 12 2 2 4" xfId="10236"/>
    <cellStyle name="Normal 4 12 2 3" xfId="10237"/>
    <cellStyle name="Normal 4 12 2 3 2" xfId="10238"/>
    <cellStyle name="Normal 4 12 2 3 3" xfId="10239"/>
    <cellStyle name="Normal 4 12 2 4" xfId="10240"/>
    <cellStyle name="Normal 4 12 2 4 2" xfId="10241"/>
    <cellStyle name="Normal 4 12 2 4 3" xfId="10242"/>
    <cellStyle name="Normal 4 12 2 5" xfId="10243"/>
    <cellStyle name="Normal 4 12 2 5 2" xfId="10244"/>
    <cellStyle name="Normal 4 12 2 5 3" xfId="10245"/>
    <cellStyle name="Normal 4 12 2 6" xfId="10246"/>
    <cellStyle name="Normal 4 12 2 6 2" xfId="10247"/>
    <cellStyle name="Normal 4 12 2 7" xfId="10248"/>
    <cellStyle name="Normal 4 12 2 7 2" xfId="10249"/>
    <cellStyle name="Normal 4 12 2 8" xfId="10250"/>
    <cellStyle name="Normal 4 12 3" xfId="10251"/>
    <cellStyle name="Normal 4 12 3 2" xfId="10252"/>
    <cellStyle name="Normal 4 12 3 2 2" xfId="10253"/>
    <cellStyle name="Normal 4 12 3 3" xfId="10254"/>
    <cellStyle name="Normal 4 12 3 3 2" xfId="10255"/>
    <cellStyle name="Normal 4 12 3 4" xfId="10256"/>
    <cellStyle name="Normal 4 12 4" xfId="10257"/>
    <cellStyle name="Normal 4 12 4 2" xfId="10258"/>
    <cellStyle name="Normal 4 12 4 3" xfId="10259"/>
    <cellStyle name="Normal 4 12 5" xfId="10260"/>
    <cellStyle name="Normal 4 12 5 2" xfId="10261"/>
    <cellStyle name="Normal 4 12 5 3" xfId="10262"/>
    <cellStyle name="Normal 4 12 6" xfId="10263"/>
    <cellStyle name="Normal 4 12 6 2" xfId="10264"/>
    <cellStyle name="Normal 4 12 6 3" xfId="10265"/>
    <cellStyle name="Normal 4 12 7" xfId="10266"/>
    <cellStyle name="Normal 4 12 7 2" xfId="10267"/>
    <cellStyle name="Normal 4 12 7 3" xfId="10268"/>
    <cellStyle name="Normal 4 12 8" xfId="10269"/>
    <cellStyle name="Normal 4 12 8 2" xfId="10270"/>
    <cellStyle name="Normal 4 12 9" xfId="10271"/>
    <cellStyle name="Normal 4 12 9 2" xfId="10272"/>
    <cellStyle name="Normal 4 13" xfId="10273"/>
    <cellStyle name="Normal 4 13 10" xfId="10274"/>
    <cellStyle name="Normal 4 13 2" xfId="10275"/>
    <cellStyle name="Normal 4 13 2 2" xfId="10276"/>
    <cellStyle name="Normal 4 13 2 2 2" xfId="10277"/>
    <cellStyle name="Normal 4 13 2 2 2 2" xfId="10278"/>
    <cellStyle name="Normal 4 13 2 2 3" xfId="10279"/>
    <cellStyle name="Normal 4 13 2 2 3 2" xfId="10280"/>
    <cellStyle name="Normal 4 13 2 2 4" xfId="10281"/>
    <cellStyle name="Normal 4 13 2 3" xfId="10282"/>
    <cellStyle name="Normal 4 13 2 3 2" xfId="10283"/>
    <cellStyle name="Normal 4 13 2 3 3" xfId="10284"/>
    <cellStyle name="Normal 4 13 2 4" xfId="10285"/>
    <cellStyle name="Normal 4 13 2 4 2" xfId="10286"/>
    <cellStyle name="Normal 4 13 2 4 3" xfId="10287"/>
    <cellStyle name="Normal 4 13 2 5" xfId="10288"/>
    <cellStyle name="Normal 4 13 2 5 2" xfId="10289"/>
    <cellStyle name="Normal 4 13 2 5 3" xfId="10290"/>
    <cellStyle name="Normal 4 13 2 6" xfId="10291"/>
    <cellStyle name="Normal 4 13 2 6 2" xfId="10292"/>
    <cellStyle name="Normal 4 13 2 7" xfId="10293"/>
    <cellStyle name="Normal 4 13 2 7 2" xfId="10294"/>
    <cellStyle name="Normal 4 13 2 8" xfId="10295"/>
    <cellStyle name="Normal 4 13 3" xfId="10296"/>
    <cellStyle name="Normal 4 13 3 2" xfId="10297"/>
    <cellStyle name="Normal 4 13 3 2 2" xfId="10298"/>
    <cellStyle name="Normal 4 13 3 3" xfId="10299"/>
    <cellStyle name="Normal 4 13 3 3 2" xfId="10300"/>
    <cellStyle name="Normal 4 13 3 4" xfId="10301"/>
    <cellStyle name="Normal 4 13 4" xfId="10302"/>
    <cellStyle name="Normal 4 13 4 2" xfId="10303"/>
    <cellStyle name="Normal 4 13 4 3" xfId="10304"/>
    <cellStyle name="Normal 4 13 5" xfId="10305"/>
    <cellStyle name="Normal 4 13 5 2" xfId="10306"/>
    <cellStyle name="Normal 4 13 5 3" xfId="10307"/>
    <cellStyle name="Normal 4 13 6" xfId="10308"/>
    <cellStyle name="Normal 4 13 6 2" xfId="10309"/>
    <cellStyle name="Normal 4 13 6 3" xfId="10310"/>
    <cellStyle name="Normal 4 13 7" xfId="10311"/>
    <cellStyle name="Normal 4 13 7 2" xfId="10312"/>
    <cellStyle name="Normal 4 13 7 3" xfId="10313"/>
    <cellStyle name="Normal 4 13 8" xfId="10314"/>
    <cellStyle name="Normal 4 13 8 2" xfId="10315"/>
    <cellStyle name="Normal 4 13 9" xfId="10316"/>
    <cellStyle name="Normal 4 13 9 2" xfId="10317"/>
    <cellStyle name="Normal 4 2" xfId="10318"/>
    <cellStyle name="Normal 4 2 10" xfId="10319"/>
    <cellStyle name="Normal 4 2 10 10" xfId="10320"/>
    <cellStyle name="Normal 4 2 10 2" xfId="10321"/>
    <cellStyle name="Normal 4 2 10 2 2" xfId="10322"/>
    <cellStyle name="Normal 4 2 10 2 2 2" xfId="10323"/>
    <cellStyle name="Normal 4 2 10 2 2 2 2" xfId="10324"/>
    <cellStyle name="Normal 4 2 10 2 2 3" xfId="10325"/>
    <cellStyle name="Normal 4 2 10 2 2 3 2" xfId="10326"/>
    <cellStyle name="Normal 4 2 10 2 2 4" xfId="10327"/>
    <cellStyle name="Normal 4 2 10 2 3" xfId="10328"/>
    <cellStyle name="Normal 4 2 10 2 3 2" xfId="10329"/>
    <cellStyle name="Normal 4 2 10 2 3 3" xfId="10330"/>
    <cellStyle name="Normal 4 2 10 2 4" xfId="10331"/>
    <cellStyle name="Normal 4 2 10 2 4 2" xfId="10332"/>
    <cellStyle name="Normal 4 2 10 2 4 3" xfId="10333"/>
    <cellStyle name="Normal 4 2 10 2 5" xfId="10334"/>
    <cellStyle name="Normal 4 2 10 2 5 2" xfId="10335"/>
    <cellStyle name="Normal 4 2 10 2 5 3" xfId="10336"/>
    <cellStyle name="Normal 4 2 10 2 6" xfId="10337"/>
    <cellStyle name="Normal 4 2 10 2 6 2" xfId="10338"/>
    <cellStyle name="Normal 4 2 10 2 7" xfId="10339"/>
    <cellStyle name="Normal 4 2 10 2 7 2" xfId="10340"/>
    <cellStyle name="Normal 4 2 10 2 8" xfId="10341"/>
    <cellStyle name="Normal 4 2 10 3" xfId="10342"/>
    <cellStyle name="Normal 4 2 10 3 2" xfId="10343"/>
    <cellStyle name="Normal 4 2 10 3 2 2" xfId="10344"/>
    <cellStyle name="Normal 4 2 10 3 3" xfId="10345"/>
    <cellStyle name="Normal 4 2 10 3 3 2" xfId="10346"/>
    <cellStyle name="Normal 4 2 10 3 4" xfId="10347"/>
    <cellStyle name="Normal 4 2 10 4" xfId="10348"/>
    <cellStyle name="Normal 4 2 10 4 2" xfId="10349"/>
    <cellStyle name="Normal 4 2 10 4 3" xfId="10350"/>
    <cellStyle name="Normal 4 2 10 5" xfId="10351"/>
    <cellStyle name="Normal 4 2 10 5 2" xfId="10352"/>
    <cellStyle name="Normal 4 2 10 5 3" xfId="10353"/>
    <cellStyle name="Normal 4 2 10 6" xfId="10354"/>
    <cellStyle name="Normal 4 2 10 6 2" xfId="10355"/>
    <cellStyle name="Normal 4 2 10 6 3" xfId="10356"/>
    <cellStyle name="Normal 4 2 10 7" xfId="10357"/>
    <cellStyle name="Normal 4 2 10 7 2" xfId="10358"/>
    <cellStyle name="Normal 4 2 10 7 3" xfId="10359"/>
    <cellStyle name="Normal 4 2 10 8" xfId="10360"/>
    <cellStyle name="Normal 4 2 10 8 2" xfId="10361"/>
    <cellStyle name="Normal 4 2 10 9" xfId="10362"/>
    <cellStyle name="Normal 4 2 10 9 2" xfId="10363"/>
    <cellStyle name="Normal 4 2 11" xfId="10364"/>
    <cellStyle name="Normal 4 2 11 2" xfId="10365"/>
    <cellStyle name="Normal 4 2 11 2 2" xfId="10366"/>
    <cellStyle name="Normal 4 2 11 2 2 2" xfId="10367"/>
    <cellStyle name="Normal 4 2 11 2 3" xfId="10368"/>
    <cellStyle name="Normal 4 2 11 2 3 2" xfId="10369"/>
    <cellStyle name="Normal 4 2 11 2 4" xfId="10370"/>
    <cellStyle name="Normal 4 2 11 3" xfId="10371"/>
    <cellStyle name="Normal 4 2 11 3 2" xfId="10372"/>
    <cellStyle name="Normal 4 2 11 3 3" xfId="10373"/>
    <cellStyle name="Normal 4 2 11 4" xfId="10374"/>
    <cellStyle name="Normal 4 2 11 4 2" xfId="10375"/>
    <cellStyle name="Normal 4 2 11 4 3" xfId="10376"/>
    <cellStyle name="Normal 4 2 11 5" xfId="10377"/>
    <cellStyle name="Normal 4 2 11 5 2" xfId="10378"/>
    <cellStyle name="Normal 4 2 11 5 3" xfId="10379"/>
    <cellStyle name="Normal 4 2 11 6" xfId="10380"/>
    <cellStyle name="Normal 4 2 11 6 2" xfId="10381"/>
    <cellStyle name="Normal 4 2 11 7" xfId="10382"/>
    <cellStyle name="Normal 4 2 11 7 2" xfId="10383"/>
    <cellStyle name="Normal 4 2 11 8" xfId="10384"/>
    <cellStyle name="Normal 4 2 12" xfId="10385"/>
    <cellStyle name="Normal 4 2 12 2" xfId="10386"/>
    <cellStyle name="Normal 4 2 12 2 2" xfId="10387"/>
    <cellStyle name="Normal 4 2 12 2 2 2" xfId="10388"/>
    <cellStyle name="Normal 4 2 12 2 3" xfId="10389"/>
    <cellStyle name="Normal 4 2 12 2 3 2" xfId="10390"/>
    <cellStyle name="Normal 4 2 12 2 4" xfId="10391"/>
    <cellStyle name="Normal 4 2 12 3" xfId="10392"/>
    <cellStyle name="Normal 4 2 12 3 2" xfId="10393"/>
    <cellStyle name="Normal 4 2 12 3 3" xfId="10394"/>
    <cellStyle name="Normal 4 2 12 4" xfId="10395"/>
    <cellStyle name="Normal 4 2 12 4 2" xfId="10396"/>
    <cellStyle name="Normal 4 2 12 4 3" xfId="10397"/>
    <cellStyle name="Normal 4 2 12 5" xfId="10398"/>
    <cellStyle name="Normal 4 2 12 5 2" xfId="10399"/>
    <cellStyle name="Normal 4 2 12 5 3" xfId="10400"/>
    <cellStyle name="Normal 4 2 12 6" xfId="10401"/>
    <cellStyle name="Normal 4 2 12 6 2" xfId="10402"/>
    <cellStyle name="Normal 4 2 12 7" xfId="10403"/>
    <cellStyle name="Normal 4 2 12 7 2" xfId="10404"/>
    <cellStyle name="Normal 4 2 12 8" xfId="10405"/>
    <cellStyle name="Normal 4 2 13" xfId="10406"/>
    <cellStyle name="Normal 4 2 13 2" xfId="10407"/>
    <cellStyle name="Normal 4 2 13 3" xfId="10408"/>
    <cellStyle name="Normal 4 2 2" xfId="10409"/>
    <cellStyle name="Normal 4 2 2 2" xfId="10410"/>
    <cellStyle name="Normal 4 2 2 2 2" xfId="10411"/>
    <cellStyle name="Normal 4 2 2 2 2 10" xfId="10412"/>
    <cellStyle name="Normal 4 2 2 2 2 10 2" xfId="10413"/>
    <cellStyle name="Normal 4 2 2 2 2 11" xfId="10414"/>
    <cellStyle name="Normal 4 2 2 2 2 2" xfId="10415"/>
    <cellStyle name="Normal 4 2 2 2 2 2 10" xfId="10416"/>
    <cellStyle name="Normal 4 2 2 2 2 2 2" xfId="10417"/>
    <cellStyle name="Normal 4 2 2 2 2 2 2 2" xfId="10418"/>
    <cellStyle name="Normal 4 2 2 2 2 2 2 2 2" xfId="10419"/>
    <cellStyle name="Normal 4 2 2 2 2 2 2 2 2 2" xfId="10420"/>
    <cellStyle name="Normal 4 2 2 2 2 2 2 2 3" xfId="10421"/>
    <cellStyle name="Normal 4 2 2 2 2 2 2 2 3 2" xfId="10422"/>
    <cellStyle name="Normal 4 2 2 2 2 2 2 2 4" xfId="10423"/>
    <cellStyle name="Normal 4 2 2 2 2 2 2 3" xfId="10424"/>
    <cellStyle name="Normal 4 2 2 2 2 2 2 3 2" xfId="10425"/>
    <cellStyle name="Normal 4 2 2 2 2 2 2 3 3" xfId="10426"/>
    <cellStyle name="Normal 4 2 2 2 2 2 2 4" xfId="10427"/>
    <cellStyle name="Normal 4 2 2 2 2 2 2 4 2" xfId="10428"/>
    <cellStyle name="Normal 4 2 2 2 2 2 2 4 3" xfId="10429"/>
    <cellStyle name="Normal 4 2 2 2 2 2 2 5" xfId="10430"/>
    <cellStyle name="Normal 4 2 2 2 2 2 2 5 2" xfId="10431"/>
    <cellStyle name="Normal 4 2 2 2 2 2 2 5 3" xfId="10432"/>
    <cellStyle name="Normal 4 2 2 2 2 2 2 6" xfId="10433"/>
    <cellStyle name="Normal 4 2 2 2 2 2 2 6 2" xfId="10434"/>
    <cellStyle name="Normal 4 2 2 2 2 2 2 7" xfId="10435"/>
    <cellStyle name="Normal 4 2 2 2 2 2 2 7 2" xfId="10436"/>
    <cellStyle name="Normal 4 2 2 2 2 2 2 8" xfId="10437"/>
    <cellStyle name="Normal 4 2 2 2 2 2 3" xfId="10438"/>
    <cellStyle name="Normal 4 2 2 2 2 2 3 2" xfId="10439"/>
    <cellStyle name="Normal 4 2 2 2 2 2 3 2 2" xfId="10440"/>
    <cellStyle name="Normal 4 2 2 2 2 2 3 3" xfId="10441"/>
    <cellStyle name="Normal 4 2 2 2 2 2 3 3 2" xfId="10442"/>
    <cellStyle name="Normal 4 2 2 2 2 2 3 4" xfId="10443"/>
    <cellStyle name="Normal 4 2 2 2 2 2 4" xfId="10444"/>
    <cellStyle name="Normal 4 2 2 2 2 2 4 2" xfId="10445"/>
    <cellStyle name="Normal 4 2 2 2 2 2 4 3" xfId="10446"/>
    <cellStyle name="Normal 4 2 2 2 2 2 5" xfId="10447"/>
    <cellStyle name="Normal 4 2 2 2 2 2 5 2" xfId="10448"/>
    <cellStyle name="Normal 4 2 2 2 2 2 5 3" xfId="10449"/>
    <cellStyle name="Normal 4 2 2 2 2 2 6" xfId="10450"/>
    <cellStyle name="Normal 4 2 2 2 2 2 6 2" xfId="10451"/>
    <cellStyle name="Normal 4 2 2 2 2 2 6 3" xfId="10452"/>
    <cellStyle name="Normal 4 2 2 2 2 2 7" xfId="10453"/>
    <cellStyle name="Normal 4 2 2 2 2 2 7 2" xfId="10454"/>
    <cellStyle name="Normal 4 2 2 2 2 2 7 3" xfId="10455"/>
    <cellStyle name="Normal 4 2 2 2 2 2 8" xfId="10456"/>
    <cellStyle name="Normal 4 2 2 2 2 2 8 2" xfId="10457"/>
    <cellStyle name="Normal 4 2 2 2 2 2 9" xfId="10458"/>
    <cellStyle name="Normal 4 2 2 2 2 2 9 2" xfId="10459"/>
    <cellStyle name="Normal 4 2 2 2 2 3" xfId="10460"/>
    <cellStyle name="Normal 4 2 2 2 2 3 2" xfId="10461"/>
    <cellStyle name="Normal 4 2 2 2 2 3 2 2" xfId="10462"/>
    <cellStyle name="Normal 4 2 2 2 2 3 2 2 2" xfId="10463"/>
    <cellStyle name="Normal 4 2 2 2 2 3 2 3" xfId="10464"/>
    <cellStyle name="Normal 4 2 2 2 2 3 2 3 2" xfId="10465"/>
    <cellStyle name="Normal 4 2 2 2 2 3 2 4" xfId="10466"/>
    <cellStyle name="Normal 4 2 2 2 2 3 3" xfId="10467"/>
    <cellStyle name="Normal 4 2 2 2 2 3 3 2" xfId="10468"/>
    <cellStyle name="Normal 4 2 2 2 2 3 3 3" xfId="10469"/>
    <cellStyle name="Normal 4 2 2 2 2 3 4" xfId="10470"/>
    <cellStyle name="Normal 4 2 2 2 2 3 4 2" xfId="10471"/>
    <cellStyle name="Normal 4 2 2 2 2 3 4 3" xfId="10472"/>
    <cellStyle name="Normal 4 2 2 2 2 3 5" xfId="10473"/>
    <cellStyle name="Normal 4 2 2 2 2 3 5 2" xfId="10474"/>
    <cellStyle name="Normal 4 2 2 2 2 3 5 3" xfId="10475"/>
    <cellStyle name="Normal 4 2 2 2 2 3 6" xfId="10476"/>
    <cellStyle name="Normal 4 2 2 2 2 3 6 2" xfId="10477"/>
    <cellStyle name="Normal 4 2 2 2 2 3 7" xfId="10478"/>
    <cellStyle name="Normal 4 2 2 2 2 3 7 2" xfId="10479"/>
    <cellStyle name="Normal 4 2 2 2 2 3 8" xfId="10480"/>
    <cellStyle name="Normal 4 2 2 2 2 4" xfId="10481"/>
    <cellStyle name="Normal 4 2 2 2 2 4 2" xfId="10482"/>
    <cellStyle name="Normal 4 2 2 2 2 4 2 2" xfId="10483"/>
    <cellStyle name="Normal 4 2 2 2 2 4 3" xfId="10484"/>
    <cellStyle name="Normal 4 2 2 2 2 4 3 2" xfId="10485"/>
    <cellStyle name="Normal 4 2 2 2 2 4 4" xfId="10486"/>
    <cellStyle name="Normal 4 2 2 2 2 5" xfId="10487"/>
    <cellStyle name="Normal 4 2 2 2 2 5 2" xfId="10488"/>
    <cellStyle name="Normal 4 2 2 2 2 5 3" xfId="10489"/>
    <cellStyle name="Normal 4 2 2 2 2 6" xfId="10490"/>
    <cellStyle name="Normal 4 2 2 2 2 6 2" xfId="10491"/>
    <cellStyle name="Normal 4 2 2 2 2 6 3" xfId="10492"/>
    <cellStyle name="Normal 4 2 2 2 2 7" xfId="10493"/>
    <cellStyle name="Normal 4 2 2 2 2 7 2" xfId="10494"/>
    <cellStyle name="Normal 4 2 2 2 2 7 3" xfId="10495"/>
    <cellStyle name="Normal 4 2 2 2 2 8" xfId="10496"/>
    <cellStyle name="Normal 4 2 2 2 2 8 2" xfId="10497"/>
    <cellStyle name="Normal 4 2 2 2 2 8 3" xfId="10498"/>
    <cellStyle name="Normal 4 2 2 2 2 9" xfId="10499"/>
    <cellStyle name="Normal 4 2 2 2 2 9 2" xfId="10500"/>
    <cellStyle name="Normal 4 2 2 2 3" xfId="10501"/>
    <cellStyle name="Normal 4 2 2 2 3 10" xfId="10502"/>
    <cellStyle name="Normal 4 2 2 2 3 2" xfId="10503"/>
    <cellStyle name="Normal 4 2 2 2 3 2 2" xfId="10504"/>
    <cellStyle name="Normal 4 2 2 2 3 2 2 2" xfId="10505"/>
    <cellStyle name="Normal 4 2 2 2 3 2 2 2 2" xfId="10506"/>
    <cellStyle name="Normal 4 2 2 2 3 2 2 3" xfId="10507"/>
    <cellStyle name="Normal 4 2 2 2 3 2 2 3 2" xfId="10508"/>
    <cellStyle name="Normal 4 2 2 2 3 2 2 4" xfId="10509"/>
    <cellStyle name="Normal 4 2 2 2 3 2 3" xfId="10510"/>
    <cellStyle name="Normal 4 2 2 2 3 2 3 2" xfId="10511"/>
    <cellStyle name="Normal 4 2 2 2 3 2 3 3" xfId="10512"/>
    <cellStyle name="Normal 4 2 2 2 3 2 4" xfId="10513"/>
    <cellStyle name="Normal 4 2 2 2 3 2 4 2" xfId="10514"/>
    <cellStyle name="Normal 4 2 2 2 3 2 4 3" xfId="10515"/>
    <cellStyle name="Normal 4 2 2 2 3 2 5" xfId="10516"/>
    <cellStyle name="Normal 4 2 2 2 3 2 5 2" xfId="10517"/>
    <cellStyle name="Normal 4 2 2 2 3 2 5 3" xfId="10518"/>
    <cellStyle name="Normal 4 2 2 2 3 2 6" xfId="10519"/>
    <cellStyle name="Normal 4 2 2 2 3 2 6 2" xfId="10520"/>
    <cellStyle name="Normal 4 2 2 2 3 2 7" xfId="10521"/>
    <cellStyle name="Normal 4 2 2 2 3 2 7 2" xfId="10522"/>
    <cellStyle name="Normal 4 2 2 2 3 2 8" xfId="10523"/>
    <cellStyle name="Normal 4 2 2 2 3 3" xfId="10524"/>
    <cellStyle name="Normal 4 2 2 2 3 3 2" xfId="10525"/>
    <cellStyle name="Normal 4 2 2 2 3 3 2 2" xfId="10526"/>
    <cellStyle name="Normal 4 2 2 2 3 3 3" xfId="10527"/>
    <cellStyle name="Normal 4 2 2 2 3 3 3 2" xfId="10528"/>
    <cellStyle name="Normal 4 2 2 2 3 3 4" xfId="10529"/>
    <cellStyle name="Normal 4 2 2 2 3 4" xfId="10530"/>
    <cellStyle name="Normal 4 2 2 2 3 4 2" xfId="10531"/>
    <cellStyle name="Normal 4 2 2 2 3 4 3" xfId="10532"/>
    <cellStyle name="Normal 4 2 2 2 3 5" xfId="10533"/>
    <cellStyle name="Normal 4 2 2 2 3 5 2" xfId="10534"/>
    <cellStyle name="Normal 4 2 2 2 3 5 3" xfId="10535"/>
    <cellStyle name="Normal 4 2 2 2 3 6" xfId="10536"/>
    <cellStyle name="Normal 4 2 2 2 3 6 2" xfId="10537"/>
    <cellStyle name="Normal 4 2 2 2 3 6 3" xfId="10538"/>
    <cellStyle name="Normal 4 2 2 2 3 7" xfId="10539"/>
    <cellStyle name="Normal 4 2 2 2 3 7 2" xfId="10540"/>
    <cellStyle name="Normal 4 2 2 2 3 7 3" xfId="10541"/>
    <cellStyle name="Normal 4 2 2 2 3 8" xfId="10542"/>
    <cellStyle name="Normal 4 2 2 2 3 8 2" xfId="10543"/>
    <cellStyle name="Normal 4 2 2 2 3 9" xfId="10544"/>
    <cellStyle name="Normal 4 2 2 2 3 9 2" xfId="10545"/>
    <cellStyle name="Normal 4 2 2 2 4" xfId="10546"/>
    <cellStyle name="Normal 4 2 2 2 4 10" xfId="10547"/>
    <cellStyle name="Normal 4 2 2 2 4 2" xfId="10548"/>
    <cellStyle name="Normal 4 2 2 2 4 2 2" xfId="10549"/>
    <cellStyle name="Normal 4 2 2 2 4 2 2 2" xfId="10550"/>
    <cellStyle name="Normal 4 2 2 2 4 2 2 2 2" xfId="10551"/>
    <cellStyle name="Normal 4 2 2 2 4 2 2 3" xfId="10552"/>
    <cellStyle name="Normal 4 2 2 2 4 2 2 3 2" xfId="10553"/>
    <cellStyle name="Normal 4 2 2 2 4 2 2 4" xfId="10554"/>
    <cellStyle name="Normal 4 2 2 2 4 2 3" xfId="10555"/>
    <cellStyle name="Normal 4 2 2 2 4 2 3 2" xfId="10556"/>
    <cellStyle name="Normal 4 2 2 2 4 2 3 3" xfId="10557"/>
    <cellStyle name="Normal 4 2 2 2 4 2 4" xfId="10558"/>
    <cellStyle name="Normal 4 2 2 2 4 2 4 2" xfId="10559"/>
    <cellStyle name="Normal 4 2 2 2 4 2 4 3" xfId="10560"/>
    <cellStyle name="Normal 4 2 2 2 4 2 5" xfId="10561"/>
    <cellStyle name="Normal 4 2 2 2 4 2 5 2" xfId="10562"/>
    <cellStyle name="Normal 4 2 2 2 4 2 5 3" xfId="10563"/>
    <cellStyle name="Normal 4 2 2 2 4 2 6" xfId="10564"/>
    <cellStyle name="Normal 4 2 2 2 4 2 6 2" xfId="10565"/>
    <cellStyle name="Normal 4 2 2 2 4 2 7" xfId="10566"/>
    <cellStyle name="Normal 4 2 2 2 4 2 7 2" xfId="10567"/>
    <cellStyle name="Normal 4 2 2 2 4 2 8" xfId="10568"/>
    <cellStyle name="Normal 4 2 2 2 4 3" xfId="10569"/>
    <cellStyle name="Normal 4 2 2 2 4 3 2" xfId="10570"/>
    <cellStyle name="Normal 4 2 2 2 4 3 2 2" xfId="10571"/>
    <cellStyle name="Normal 4 2 2 2 4 3 3" xfId="10572"/>
    <cellStyle name="Normal 4 2 2 2 4 3 3 2" xfId="10573"/>
    <cellStyle name="Normal 4 2 2 2 4 3 4" xfId="10574"/>
    <cellStyle name="Normal 4 2 2 2 4 4" xfId="10575"/>
    <cellStyle name="Normal 4 2 2 2 4 4 2" xfId="10576"/>
    <cellStyle name="Normal 4 2 2 2 4 4 3" xfId="10577"/>
    <cellStyle name="Normal 4 2 2 2 4 5" xfId="10578"/>
    <cellStyle name="Normal 4 2 2 2 4 5 2" xfId="10579"/>
    <cellStyle name="Normal 4 2 2 2 4 5 3" xfId="10580"/>
    <cellStyle name="Normal 4 2 2 2 4 6" xfId="10581"/>
    <cellStyle name="Normal 4 2 2 2 4 6 2" xfId="10582"/>
    <cellStyle name="Normal 4 2 2 2 4 6 3" xfId="10583"/>
    <cellStyle name="Normal 4 2 2 2 4 7" xfId="10584"/>
    <cellStyle name="Normal 4 2 2 2 4 7 2" xfId="10585"/>
    <cellStyle name="Normal 4 2 2 2 4 7 3" xfId="10586"/>
    <cellStyle name="Normal 4 2 2 2 4 8" xfId="10587"/>
    <cellStyle name="Normal 4 2 2 2 4 8 2" xfId="10588"/>
    <cellStyle name="Normal 4 2 2 2 4 9" xfId="10589"/>
    <cellStyle name="Normal 4 2 2 2 4 9 2" xfId="10590"/>
    <cellStyle name="Normal 4 2 2 2 5" xfId="10591"/>
    <cellStyle name="Normal 4 2 2 2 5 2" xfId="10592"/>
    <cellStyle name="Normal 4 2 2 2 5 2 2" xfId="10593"/>
    <cellStyle name="Normal 4 2 2 2 5 2 2 2" xfId="10594"/>
    <cellStyle name="Normal 4 2 2 2 5 2 3" xfId="10595"/>
    <cellStyle name="Normal 4 2 2 2 5 2 3 2" xfId="10596"/>
    <cellStyle name="Normal 4 2 2 2 5 2 4" xfId="10597"/>
    <cellStyle name="Normal 4 2 2 2 5 3" xfId="10598"/>
    <cellStyle name="Normal 4 2 2 2 5 3 2" xfId="10599"/>
    <cellStyle name="Normal 4 2 2 2 5 3 3" xfId="10600"/>
    <cellStyle name="Normal 4 2 2 2 5 4" xfId="10601"/>
    <cellStyle name="Normal 4 2 2 2 5 4 2" xfId="10602"/>
    <cellStyle name="Normal 4 2 2 2 5 4 3" xfId="10603"/>
    <cellStyle name="Normal 4 2 2 2 5 5" xfId="10604"/>
    <cellStyle name="Normal 4 2 2 2 5 5 2" xfId="10605"/>
    <cellStyle name="Normal 4 2 2 2 5 5 3" xfId="10606"/>
    <cellStyle name="Normal 4 2 2 2 5 6" xfId="10607"/>
    <cellStyle name="Normal 4 2 2 2 5 6 2" xfId="10608"/>
    <cellStyle name="Normal 4 2 2 2 5 7" xfId="10609"/>
    <cellStyle name="Normal 4 2 2 2 5 7 2" xfId="10610"/>
    <cellStyle name="Normal 4 2 2 2 5 8" xfId="10611"/>
    <cellStyle name="Normal 4 2 2 2 6" xfId="10612"/>
    <cellStyle name="Normal 4 2 2 2 6 2" xfId="10613"/>
    <cellStyle name="Normal 4 2 2 2 6 2 2" xfId="10614"/>
    <cellStyle name="Normal 4 2 2 2 6 2 2 2" xfId="10615"/>
    <cellStyle name="Normal 4 2 2 2 6 2 3" xfId="10616"/>
    <cellStyle name="Normal 4 2 2 2 6 2 3 2" xfId="10617"/>
    <cellStyle name="Normal 4 2 2 2 6 2 4" xfId="10618"/>
    <cellStyle name="Normal 4 2 2 2 6 3" xfId="10619"/>
    <cellStyle name="Normal 4 2 2 2 6 3 2" xfId="10620"/>
    <cellStyle name="Normal 4 2 2 2 6 3 3" xfId="10621"/>
    <cellStyle name="Normal 4 2 2 2 6 4" xfId="10622"/>
    <cellStyle name="Normal 4 2 2 2 6 4 2" xfId="10623"/>
    <cellStyle name="Normal 4 2 2 2 6 4 3" xfId="10624"/>
    <cellStyle name="Normal 4 2 2 2 6 5" xfId="10625"/>
    <cellStyle name="Normal 4 2 2 2 6 5 2" xfId="10626"/>
    <cellStyle name="Normal 4 2 2 2 6 5 3" xfId="10627"/>
    <cellStyle name="Normal 4 2 2 2 6 6" xfId="10628"/>
    <cellStyle name="Normal 4 2 2 2 6 6 2" xfId="10629"/>
    <cellStyle name="Normal 4 2 2 2 6 7" xfId="10630"/>
    <cellStyle name="Normal 4 2 2 2 6 7 2" xfId="10631"/>
    <cellStyle name="Normal 4 2 2 2 6 8" xfId="10632"/>
    <cellStyle name="Normal 4 2 2 2 7" xfId="10633"/>
    <cellStyle name="Normal 4 2 2 2 7 2" xfId="10634"/>
    <cellStyle name="Normal 4 2 2 2 7 3" xfId="10635"/>
    <cellStyle name="Normal 4 2 2 3" xfId="10636"/>
    <cellStyle name="Normal 4 2 2 3 2" xfId="10637"/>
    <cellStyle name="Normal 4 2 2 3 2 10" xfId="10638"/>
    <cellStyle name="Normal 4 2 2 3 2 2" xfId="10639"/>
    <cellStyle name="Normal 4 2 2 3 2 2 2" xfId="10640"/>
    <cellStyle name="Normal 4 2 2 3 2 2 2 2" xfId="10641"/>
    <cellStyle name="Normal 4 2 2 3 2 2 2 2 2" xfId="10642"/>
    <cellStyle name="Normal 4 2 2 3 2 2 2 3" xfId="10643"/>
    <cellStyle name="Normal 4 2 2 3 2 2 2 3 2" xfId="10644"/>
    <cellStyle name="Normal 4 2 2 3 2 2 2 4" xfId="10645"/>
    <cellStyle name="Normal 4 2 2 3 2 2 3" xfId="10646"/>
    <cellStyle name="Normal 4 2 2 3 2 2 3 2" xfId="10647"/>
    <cellStyle name="Normal 4 2 2 3 2 2 3 3" xfId="10648"/>
    <cellStyle name="Normal 4 2 2 3 2 2 4" xfId="10649"/>
    <cellStyle name="Normal 4 2 2 3 2 2 4 2" xfId="10650"/>
    <cellStyle name="Normal 4 2 2 3 2 2 4 3" xfId="10651"/>
    <cellStyle name="Normal 4 2 2 3 2 2 5" xfId="10652"/>
    <cellStyle name="Normal 4 2 2 3 2 2 5 2" xfId="10653"/>
    <cellStyle name="Normal 4 2 2 3 2 2 5 3" xfId="10654"/>
    <cellStyle name="Normal 4 2 2 3 2 2 6" xfId="10655"/>
    <cellStyle name="Normal 4 2 2 3 2 2 6 2" xfId="10656"/>
    <cellStyle name="Normal 4 2 2 3 2 2 7" xfId="10657"/>
    <cellStyle name="Normal 4 2 2 3 2 2 7 2" xfId="10658"/>
    <cellStyle name="Normal 4 2 2 3 2 2 8" xfId="10659"/>
    <cellStyle name="Normal 4 2 2 3 2 3" xfId="10660"/>
    <cellStyle name="Normal 4 2 2 3 2 3 2" xfId="10661"/>
    <cellStyle name="Normal 4 2 2 3 2 3 2 2" xfId="10662"/>
    <cellStyle name="Normal 4 2 2 3 2 3 3" xfId="10663"/>
    <cellStyle name="Normal 4 2 2 3 2 3 3 2" xfId="10664"/>
    <cellStyle name="Normal 4 2 2 3 2 3 4" xfId="10665"/>
    <cellStyle name="Normal 4 2 2 3 2 4" xfId="10666"/>
    <cellStyle name="Normal 4 2 2 3 2 4 2" xfId="10667"/>
    <cellStyle name="Normal 4 2 2 3 2 4 3" xfId="10668"/>
    <cellStyle name="Normal 4 2 2 3 2 5" xfId="10669"/>
    <cellStyle name="Normal 4 2 2 3 2 5 2" xfId="10670"/>
    <cellStyle name="Normal 4 2 2 3 2 5 3" xfId="10671"/>
    <cellStyle name="Normal 4 2 2 3 2 6" xfId="10672"/>
    <cellStyle name="Normal 4 2 2 3 2 6 2" xfId="10673"/>
    <cellStyle name="Normal 4 2 2 3 2 6 3" xfId="10674"/>
    <cellStyle name="Normal 4 2 2 3 2 7" xfId="10675"/>
    <cellStyle name="Normal 4 2 2 3 2 7 2" xfId="10676"/>
    <cellStyle name="Normal 4 2 2 3 2 7 3" xfId="10677"/>
    <cellStyle name="Normal 4 2 2 3 2 8" xfId="10678"/>
    <cellStyle name="Normal 4 2 2 3 2 8 2" xfId="10679"/>
    <cellStyle name="Normal 4 2 2 3 2 9" xfId="10680"/>
    <cellStyle name="Normal 4 2 2 3 2 9 2" xfId="10681"/>
    <cellStyle name="Normal 4 2 2 3 3" xfId="10682"/>
    <cellStyle name="Normal 4 2 2 3 3 2" xfId="10683"/>
    <cellStyle name="Normal 4 2 2 3 3 2 2" xfId="10684"/>
    <cellStyle name="Normal 4 2 2 3 3 2 2 2" xfId="10685"/>
    <cellStyle name="Normal 4 2 2 3 3 2 3" xfId="10686"/>
    <cellStyle name="Normal 4 2 2 3 3 2 3 2" xfId="10687"/>
    <cellStyle name="Normal 4 2 2 3 3 2 4" xfId="10688"/>
    <cellStyle name="Normal 4 2 2 3 3 3" xfId="10689"/>
    <cellStyle name="Normal 4 2 2 3 3 3 2" xfId="10690"/>
    <cellStyle name="Normal 4 2 2 3 3 3 3" xfId="10691"/>
    <cellStyle name="Normal 4 2 2 3 3 4" xfId="10692"/>
    <cellStyle name="Normal 4 2 2 3 3 4 2" xfId="10693"/>
    <cellStyle name="Normal 4 2 2 3 3 4 3" xfId="10694"/>
    <cellStyle name="Normal 4 2 2 3 3 5" xfId="10695"/>
    <cellStyle name="Normal 4 2 2 3 3 5 2" xfId="10696"/>
    <cellStyle name="Normal 4 2 2 3 3 5 3" xfId="10697"/>
    <cellStyle name="Normal 4 2 2 3 3 6" xfId="10698"/>
    <cellStyle name="Normal 4 2 2 3 3 6 2" xfId="10699"/>
    <cellStyle name="Normal 4 2 2 3 3 7" xfId="10700"/>
    <cellStyle name="Normal 4 2 2 3 3 7 2" xfId="10701"/>
    <cellStyle name="Normal 4 2 2 3 3 8" xfId="10702"/>
    <cellStyle name="Normal 4 2 2 3 4" xfId="10703"/>
    <cellStyle name="Normal 4 2 2 3 4 2" xfId="10704"/>
    <cellStyle name="Normal 4 2 2 3 4 2 2" xfId="10705"/>
    <cellStyle name="Normal 4 2 2 3 4 2 2 2" xfId="10706"/>
    <cellStyle name="Normal 4 2 2 3 4 2 3" xfId="10707"/>
    <cellStyle name="Normal 4 2 2 3 4 2 3 2" xfId="10708"/>
    <cellStyle name="Normal 4 2 2 3 4 2 4" xfId="10709"/>
    <cellStyle name="Normal 4 2 2 3 4 3" xfId="10710"/>
    <cellStyle name="Normal 4 2 2 3 4 3 2" xfId="10711"/>
    <cellStyle name="Normal 4 2 2 3 4 3 3" xfId="10712"/>
    <cellStyle name="Normal 4 2 2 3 4 4" xfId="10713"/>
    <cellStyle name="Normal 4 2 2 3 4 4 2" xfId="10714"/>
    <cellStyle name="Normal 4 2 2 3 4 4 3" xfId="10715"/>
    <cellStyle name="Normal 4 2 2 3 4 5" xfId="10716"/>
    <cellStyle name="Normal 4 2 2 3 4 5 2" xfId="10717"/>
    <cellStyle name="Normal 4 2 2 3 4 5 3" xfId="10718"/>
    <cellStyle name="Normal 4 2 2 3 4 6" xfId="10719"/>
    <cellStyle name="Normal 4 2 2 3 4 6 2" xfId="10720"/>
    <cellStyle name="Normal 4 2 2 3 4 7" xfId="10721"/>
    <cellStyle name="Normal 4 2 2 3 4 7 2" xfId="10722"/>
    <cellStyle name="Normal 4 2 2 3 4 8" xfId="10723"/>
    <cellStyle name="Normal 4 2 2 3 5" xfId="10724"/>
    <cellStyle name="Normal 4 2 2 3 5 2" xfId="10725"/>
    <cellStyle name="Normal 4 2 2 3 5 3" xfId="10726"/>
    <cellStyle name="Normal 4 2 2 4" xfId="10727"/>
    <cellStyle name="Normal 4 2 2 4 10" xfId="10728"/>
    <cellStyle name="Normal 4 2 2 4 2" xfId="10729"/>
    <cellStyle name="Normal 4 2 2 4 2 2" xfId="10730"/>
    <cellStyle name="Normal 4 2 2 4 2 2 2" xfId="10731"/>
    <cellStyle name="Normal 4 2 2 4 2 2 2 2" xfId="10732"/>
    <cellStyle name="Normal 4 2 2 4 2 2 3" xfId="10733"/>
    <cellStyle name="Normal 4 2 2 4 2 2 3 2" xfId="10734"/>
    <cellStyle name="Normal 4 2 2 4 2 2 4" xfId="10735"/>
    <cellStyle name="Normal 4 2 2 4 2 3" xfId="10736"/>
    <cellStyle name="Normal 4 2 2 4 2 3 2" xfId="10737"/>
    <cellStyle name="Normal 4 2 2 4 2 3 3" xfId="10738"/>
    <cellStyle name="Normal 4 2 2 4 2 4" xfId="10739"/>
    <cellStyle name="Normal 4 2 2 4 2 4 2" xfId="10740"/>
    <cellStyle name="Normal 4 2 2 4 2 4 3" xfId="10741"/>
    <cellStyle name="Normal 4 2 2 4 2 5" xfId="10742"/>
    <cellStyle name="Normal 4 2 2 4 2 5 2" xfId="10743"/>
    <cellStyle name="Normal 4 2 2 4 2 5 3" xfId="10744"/>
    <cellStyle name="Normal 4 2 2 4 2 6" xfId="10745"/>
    <cellStyle name="Normal 4 2 2 4 2 6 2" xfId="10746"/>
    <cellStyle name="Normal 4 2 2 4 2 7" xfId="10747"/>
    <cellStyle name="Normal 4 2 2 4 2 7 2" xfId="10748"/>
    <cellStyle name="Normal 4 2 2 4 2 8" xfId="10749"/>
    <cellStyle name="Normal 4 2 2 4 3" xfId="10750"/>
    <cellStyle name="Normal 4 2 2 4 3 2" xfId="10751"/>
    <cellStyle name="Normal 4 2 2 4 3 2 2" xfId="10752"/>
    <cellStyle name="Normal 4 2 2 4 3 3" xfId="10753"/>
    <cellStyle name="Normal 4 2 2 4 3 3 2" xfId="10754"/>
    <cellStyle name="Normal 4 2 2 4 3 4" xfId="10755"/>
    <cellStyle name="Normal 4 2 2 4 4" xfId="10756"/>
    <cellStyle name="Normal 4 2 2 4 4 2" xfId="10757"/>
    <cellStyle name="Normal 4 2 2 4 4 3" xfId="10758"/>
    <cellStyle name="Normal 4 2 2 4 5" xfId="10759"/>
    <cellStyle name="Normal 4 2 2 4 5 2" xfId="10760"/>
    <cellStyle name="Normal 4 2 2 4 5 3" xfId="10761"/>
    <cellStyle name="Normal 4 2 2 4 6" xfId="10762"/>
    <cellStyle name="Normal 4 2 2 4 6 2" xfId="10763"/>
    <cellStyle name="Normal 4 2 2 4 6 3" xfId="10764"/>
    <cellStyle name="Normal 4 2 2 4 7" xfId="10765"/>
    <cellStyle name="Normal 4 2 2 4 7 2" xfId="10766"/>
    <cellStyle name="Normal 4 2 2 4 7 3" xfId="10767"/>
    <cellStyle name="Normal 4 2 2 4 8" xfId="10768"/>
    <cellStyle name="Normal 4 2 2 4 8 2" xfId="10769"/>
    <cellStyle name="Normal 4 2 2 4 9" xfId="10770"/>
    <cellStyle name="Normal 4 2 2 4 9 2" xfId="10771"/>
    <cellStyle name="Normal 4 2 2 5" xfId="10772"/>
    <cellStyle name="Normal 4 2 2 5 10" xfId="10773"/>
    <cellStyle name="Normal 4 2 2 5 2" xfId="10774"/>
    <cellStyle name="Normal 4 2 2 5 2 2" xfId="10775"/>
    <cellStyle name="Normal 4 2 2 5 2 2 2" xfId="10776"/>
    <cellStyle name="Normal 4 2 2 5 2 2 2 2" xfId="10777"/>
    <cellStyle name="Normal 4 2 2 5 2 2 3" xfId="10778"/>
    <cellStyle name="Normal 4 2 2 5 2 2 3 2" xfId="10779"/>
    <cellStyle name="Normal 4 2 2 5 2 2 4" xfId="10780"/>
    <cellStyle name="Normal 4 2 2 5 2 3" xfId="10781"/>
    <cellStyle name="Normal 4 2 2 5 2 3 2" xfId="10782"/>
    <cellStyle name="Normal 4 2 2 5 2 3 3" xfId="10783"/>
    <cellStyle name="Normal 4 2 2 5 2 4" xfId="10784"/>
    <cellStyle name="Normal 4 2 2 5 2 4 2" xfId="10785"/>
    <cellStyle name="Normal 4 2 2 5 2 4 3" xfId="10786"/>
    <cellStyle name="Normal 4 2 2 5 2 5" xfId="10787"/>
    <cellStyle name="Normal 4 2 2 5 2 5 2" xfId="10788"/>
    <cellStyle name="Normal 4 2 2 5 2 5 3" xfId="10789"/>
    <cellStyle name="Normal 4 2 2 5 2 6" xfId="10790"/>
    <cellStyle name="Normal 4 2 2 5 2 6 2" xfId="10791"/>
    <cellStyle name="Normal 4 2 2 5 2 7" xfId="10792"/>
    <cellStyle name="Normal 4 2 2 5 2 7 2" xfId="10793"/>
    <cellStyle name="Normal 4 2 2 5 2 8" xfId="10794"/>
    <cellStyle name="Normal 4 2 2 5 3" xfId="10795"/>
    <cellStyle name="Normal 4 2 2 5 3 2" xfId="10796"/>
    <cellStyle name="Normal 4 2 2 5 3 2 2" xfId="10797"/>
    <cellStyle name="Normal 4 2 2 5 3 3" xfId="10798"/>
    <cellStyle name="Normal 4 2 2 5 3 3 2" xfId="10799"/>
    <cellStyle name="Normal 4 2 2 5 3 4" xfId="10800"/>
    <cellStyle name="Normal 4 2 2 5 4" xfId="10801"/>
    <cellStyle name="Normal 4 2 2 5 4 2" xfId="10802"/>
    <cellStyle name="Normal 4 2 2 5 4 3" xfId="10803"/>
    <cellStyle name="Normal 4 2 2 5 5" xfId="10804"/>
    <cellStyle name="Normal 4 2 2 5 5 2" xfId="10805"/>
    <cellStyle name="Normal 4 2 2 5 5 3" xfId="10806"/>
    <cellStyle name="Normal 4 2 2 5 6" xfId="10807"/>
    <cellStyle name="Normal 4 2 2 5 6 2" xfId="10808"/>
    <cellStyle name="Normal 4 2 2 5 6 3" xfId="10809"/>
    <cellStyle name="Normal 4 2 2 5 7" xfId="10810"/>
    <cellStyle name="Normal 4 2 2 5 7 2" xfId="10811"/>
    <cellStyle name="Normal 4 2 2 5 7 3" xfId="10812"/>
    <cellStyle name="Normal 4 2 2 5 8" xfId="10813"/>
    <cellStyle name="Normal 4 2 2 5 8 2" xfId="10814"/>
    <cellStyle name="Normal 4 2 2 5 9" xfId="10815"/>
    <cellStyle name="Normal 4 2 2 5 9 2" xfId="10816"/>
    <cellStyle name="Normal 4 2 2 6" xfId="10817"/>
    <cellStyle name="Normal 4 2 2 6 2" xfId="10818"/>
    <cellStyle name="Normal 4 2 2 6 2 2" xfId="10819"/>
    <cellStyle name="Normal 4 2 2 6 2 2 2" xfId="10820"/>
    <cellStyle name="Normal 4 2 2 6 2 3" xfId="10821"/>
    <cellStyle name="Normal 4 2 2 6 2 3 2" xfId="10822"/>
    <cellStyle name="Normal 4 2 2 6 2 4" xfId="10823"/>
    <cellStyle name="Normal 4 2 2 6 3" xfId="10824"/>
    <cellStyle name="Normal 4 2 2 6 3 2" xfId="10825"/>
    <cellStyle name="Normal 4 2 2 6 3 3" xfId="10826"/>
    <cellStyle name="Normal 4 2 2 6 4" xfId="10827"/>
    <cellStyle name="Normal 4 2 2 6 4 2" xfId="10828"/>
    <cellStyle name="Normal 4 2 2 6 4 3" xfId="10829"/>
    <cellStyle name="Normal 4 2 2 6 5" xfId="10830"/>
    <cellStyle name="Normal 4 2 2 6 5 2" xfId="10831"/>
    <cellStyle name="Normal 4 2 2 6 5 3" xfId="10832"/>
    <cellStyle name="Normal 4 2 2 6 6" xfId="10833"/>
    <cellStyle name="Normal 4 2 2 6 6 2" xfId="10834"/>
    <cellStyle name="Normal 4 2 2 6 7" xfId="10835"/>
    <cellStyle name="Normal 4 2 2 6 7 2" xfId="10836"/>
    <cellStyle name="Normal 4 2 2 6 8" xfId="10837"/>
    <cellStyle name="Normal 4 2 2 7" xfId="10838"/>
    <cellStyle name="Normal 4 2 2 7 2" xfId="10839"/>
    <cellStyle name="Normal 4 2 2 7 2 2" xfId="10840"/>
    <cellStyle name="Normal 4 2 2 7 2 2 2" xfId="10841"/>
    <cellStyle name="Normal 4 2 2 7 2 3" xfId="10842"/>
    <cellStyle name="Normal 4 2 2 7 2 3 2" xfId="10843"/>
    <cellStyle name="Normal 4 2 2 7 2 4" xfId="10844"/>
    <cellStyle name="Normal 4 2 2 7 3" xfId="10845"/>
    <cellStyle name="Normal 4 2 2 7 3 2" xfId="10846"/>
    <cellStyle name="Normal 4 2 2 7 3 3" xfId="10847"/>
    <cellStyle name="Normal 4 2 2 7 4" xfId="10848"/>
    <cellStyle name="Normal 4 2 2 7 4 2" xfId="10849"/>
    <cellStyle name="Normal 4 2 2 7 4 3" xfId="10850"/>
    <cellStyle name="Normal 4 2 2 7 5" xfId="10851"/>
    <cellStyle name="Normal 4 2 2 7 5 2" xfId="10852"/>
    <cellStyle name="Normal 4 2 2 7 5 3" xfId="10853"/>
    <cellStyle name="Normal 4 2 2 7 6" xfId="10854"/>
    <cellStyle name="Normal 4 2 2 7 6 2" xfId="10855"/>
    <cellStyle name="Normal 4 2 2 7 7" xfId="10856"/>
    <cellStyle name="Normal 4 2 2 7 7 2" xfId="10857"/>
    <cellStyle name="Normal 4 2 2 7 8" xfId="10858"/>
    <cellStyle name="Normal 4 2 2 8" xfId="10859"/>
    <cellStyle name="Normal 4 2 2 8 2" xfId="10860"/>
    <cellStyle name="Normal 4 2 2 8 3" xfId="10861"/>
    <cellStyle name="Normal 4 2 3" xfId="10862"/>
    <cellStyle name="Normal 4 2 3 2" xfId="10863"/>
    <cellStyle name="Normal 4 2 3 2 10" xfId="10864"/>
    <cellStyle name="Normal 4 2 3 2 10 2" xfId="10865"/>
    <cellStyle name="Normal 4 2 3 2 11" xfId="10866"/>
    <cellStyle name="Normal 4 2 3 2 2" xfId="10867"/>
    <cellStyle name="Normal 4 2 3 2 2 10" xfId="10868"/>
    <cellStyle name="Normal 4 2 3 2 2 2" xfId="10869"/>
    <cellStyle name="Normal 4 2 3 2 2 2 2" xfId="10870"/>
    <cellStyle name="Normal 4 2 3 2 2 2 2 2" xfId="10871"/>
    <cellStyle name="Normal 4 2 3 2 2 2 2 2 2" xfId="10872"/>
    <cellStyle name="Normal 4 2 3 2 2 2 2 3" xfId="10873"/>
    <cellStyle name="Normal 4 2 3 2 2 2 2 3 2" xfId="10874"/>
    <cellStyle name="Normal 4 2 3 2 2 2 2 4" xfId="10875"/>
    <cellStyle name="Normal 4 2 3 2 2 2 3" xfId="10876"/>
    <cellStyle name="Normal 4 2 3 2 2 2 3 2" xfId="10877"/>
    <cellStyle name="Normal 4 2 3 2 2 2 3 3" xfId="10878"/>
    <cellStyle name="Normal 4 2 3 2 2 2 4" xfId="10879"/>
    <cellStyle name="Normal 4 2 3 2 2 2 4 2" xfId="10880"/>
    <cellStyle name="Normal 4 2 3 2 2 2 4 3" xfId="10881"/>
    <cellStyle name="Normal 4 2 3 2 2 2 5" xfId="10882"/>
    <cellStyle name="Normal 4 2 3 2 2 2 5 2" xfId="10883"/>
    <cellStyle name="Normal 4 2 3 2 2 2 5 3" xfId="10884"/>
    <cellStyle name="Normal 4 2 3 2 2 2 6" xfId="10885"/>
    <cellStyle name="Normal 4 2 3 2 2 2 6 2" xfId="10886"/>
    <cellStyle name="Normal 4 2 3 2 2 2 7" xfId="10887"/>
    <cellStyle name="Normal 4 2 3 2 2 2 7 2" xfId="10888"/>
    <cellStyle name="Normal 4 2 3 2 2 2 8" xfId="10889"/>
    <cellStyle name="Normal 4 2 3 2 2 3" xfId="10890"/>
    <cellStyle name="Normal 4 2 3 2 2 3 2" xfId="10891"/>
    <cellStyle name="Normal 4 2 3 2 2 3 2 2" xfId="10892"/>
    <cellStyle name="Normal 4 2 3 2 2 3 3" xfId="10893"/>
    <cellStyle name="Normal 4 2 3 2 2 3 3 2" xfId="10894"/>
    <cellStyle name="Normal 4 2 3 2 2 3 4" xfId="10895"/>
    <cellStyle name="Normal 4 2 3 2 2 4" xfId="10896"/>
    <cellStyle name="Normal 4 2 3 2 2 4 2" xfId="10897"/>
    <cellStyle name="Normal 4 2 3 2 2 4 3" xfId="10898"/>
    <cellStyle name="Normal 4 2 3 2 2 5" xfId="10899"/>
    <cellStyle name="Normal 4 2 3 2 2 5 2" xfId="10900"/>
    <cellStyle name="Normal 4 2 3 2 2 5 3" xfId="10901"/>
    <cellStyle name="Normal 4 2 3 2 2 6" xfId="10902"/>
    <cellStyle name="Normal 4 2 3 2 2 6 2" xfId="10903"/>
    <cellStyle name="Normal 4 2 3 2 2 6 3" xfId="10904"/>
    <cellStyle name="Normal 4 2 3 2 2 7" xfId="10905"/>
    <cellStyle name="Normal 4 2 3 2 2 7 2" xfId="10906"/>
    <cellStyle name="Normal 4 2 3 2 2 7 3" xfId="10907"/>
    <cellStyle name="Normal 4 2 3 2 2 8" xfId="10908"/>
    <cellStyle name="Normal 4 2 3 2 2 8 2" xfId="10909"/>
    <cellStyle name="Normal 4 2 3 2 2 9" xfId="10910"/>
    <cellStyle name="Normal 4 2 3 2 2 9 2" xfId="10911"/>
    <cellStyle name="Normal 4 2 3 2 3" xfId="10912"/>
    <cellStyle name="Normal 4 2 3 2 3 2" xfId="10913"/>
    <cellStyle name="Normal 4 2 3 2 3 2 2" xfId="10914"/>
    <cellStyle name="Normal 4 2 3 2 3 2 2 2" xfId="10915"/>
    <cellStyle name="Normal 4 2 3 2 3 2 3" xfId="10916"/>
    <cellStyle name="Normal 4 2 3 2 3 2 3 2" xfId="10917"/>
    <cellStyle name="Normal 4 2 3 2 3 2 4" xfId="10918"/>
    <cellStyle name="Normal 4 2 3 2 3 3" xfId="10919"/>
    <cellStyle name="Normal 4 2 3 2 3 3 2" xfId="10920"/>
    <cellStyle name="Normal 4 2 3 2 3 3 3" xfId="10921"/>
    <cellStyle name="Normal 4 2 3 2 3 4" xfId="10922"/>
    <cellStyle name="Normal 4 2 3 2 3 4 2" xfId="10923"/>
    <cellStyle name="Normal 4 2 3 2 3 4 3" xfId="10924"/>
    <cellStyle name="Normal 4 2 3 2 3 5" xfId="10925"/>
    <cellStyle name="Normal 4 2 3 2 3 5 2" xfId="10926"/>
    <cellStyle name="Normal 4 2 3 2 3 5 3" xfId="10927"/>
    <cellStyle name="Normal 4 2 3 2 3 6" xfId="10928"/>
    <cellStyle name="Normal 4 2 3 2 3 6 2" xfId="10929"/>
    <cellStyle name="Normal 4 2 3 2 3 7" xfId="10930"/>
    <cellStyle name="Normal 4 2 3 2 3 7 2" xfId="10931"/>
    <cellStyle name="Normal 4 2 3 2 3 8" xfId="10932"/>
    <cellStyle name="Normal 4 2 3 2 4" xfId="10933"/>
    <cellStyle name="Normal 4 2 3 2 4 2" xfId="10934"/>
    <cellStyle name="Normal 4 2 3 2 4 2 2" xfId="10935"/>
    <cellStyle name="Normal 4 2 3 2 4 3" xfId="10936"/>
    <cellStyle name="Normal 4 2 3 2 4 3 2" xfId="10937"/>
    <cellStyle name="Normal 4 2 3 2 4 4" xfId="10938"/>
    <cellStyle name="Normal 4 2 3 2 5" xfId="10939"/>
    <cellStyle name="Normal 4 2 3 2 5 2" xfId="10940"/>
    <cellStyle name="Normal 4 2 3 2 5 3" xfId="10941"/>
    <cellStyle name="Normal 4 2 3 2 6" xfId="10942"/>
    <cellStyle name="Normal 4 2 3 2 6 2" xfId="10943"/>
    <cellStyle name="Normal 4 2 3 2 6 3" xfId="10944"/>
    <cellStyle name="Normal 4 2 3 2 7" xfId="10945"/>
    <cellStyle name="Normal 4 2 3 2 7 2" xfId="10946"/>
    <cellStyle name="Normal 4 2 3 2 7 3" xfId="10947"/>
    <cellStyle name="Normal 4 2 3 2 8" xfId="10948"/>
    <cellStyle name="Normal 4 2 3 2 8 2" xfId="10949"/>
    <cellStyle name="Normal 4 2 3 2 8 3" xfId="10950"/>
    <cellStyle name="Normal 4 2 3 2 9" xfId="10951"/>
    <cellStyle name="Normal 4 2 3 2 9 2" xfId="10952"/>
    <cellStyle name="Normal 4 2 3 3" xfId="10953"/>
    <cellStyle name="Normal 4 2 3 3 10" xfId="10954"/>
    <cellStyle name="Normal 4 2 3 3 2" xfId="10955"/>
    <cellStyle name="Normal 4 2 3 3 2 2" xfId="10956"/>
    <cellStyle name="Normal 4 2 3 3 2 2 2" xfId="10957"/>
    <cellStyle name="Normal 4 2 3 3 2 2 2 2" xfId="10958"/>
    <cellStyle name="Normal 4 2 3 3 2 2 3" xfId="10959"/>
    <cellStyle name="Normal 4 2 3 3 2 2 3 2" xfId="10960"/>
    <cellStyle name="Normal 4 2 3 3 2 2 4" xfId="10961"/>
    <cellStyle name="Normal 4 2 3 3 2 3" xfId="10962"/>
    <cellStyle name="Normal 4 2 3 3 2 3 2" xfId="10963"/>
    <cellStyle name="Normal 4 2 3 3 2 3 3" xfId="10964"/>
    <cellStyle name="Normal 4 2 3 3 2 4" xfId="10965"/>
    <cellStyle name="Normal 4 2 3 3 2 4 2" xfId="10966"/>
    <cellStyle name="Normal 4 2 3 3 2 4 3" xfId="10967"/>
    <cellStyle name="Normal 4 2 3 3 2 5" xfId="10968"/>
    <cellStyle name="Normal 4 2 3 3 2 5 2" xfId="10969"/>
    <cellStyle name="Normal 4 2 3 3 2 5 3" xfId="10970"/>
    <cellStyle name="Normal 4 2 3 3 2 6" xfId="10971"/>
    <cellStyle name="Normal 4 2 3 3 2 6 2" xfId="10972"/>
    <cellStyle name="Normal 4 2 3 3 2 7" xfId="10973"/>
    <cellStyle name="Normal 4 2 3 3 2 7 2" xfId="10974"/>
    <cellStyle name="Normal 4 2 3 3 2 8" xfId="10975"/>
    <cellStyle name="Normal 4 2 3 3 3" xfId="10976"/>
    <cellStyle name="Normal 4 2 3 3 3 2" xfId="10977"/>
    <cellStyle name="Normal 4 2 3 3 3 2 2" xfId="10978"/>
    <cellStyle name="Normal 4 2 3 3 3 3" xfId="10979"/>
    <cellStyle name="Normal 4 2 3 3 3 3 2" xfId="10980"/>
    <cellStyle name="Normal 4 2 3 3 3 4" xfId="10981"/>
    <cellStyle name="Normal 4 2 3 3 4" xfId="10982"/>
    <cellStyle name="Normal 4 2 3 3 4 2" xfId="10983"/>
    <cellStyle name="Normal 4 2 3 3 4 3" xfId="10984"/>
    <cellStyle name="Normal 4 2 3 3 5" xfId="10985"/>
    <cellStyle name="Normal 4 2 3 3 5 2" xfId="10986"/>
    <cellStyle name="Normal 4 2 3 3 5 3" xfId="10987"/>
    <cellStyle name="Normal 4 2 3 3 6" xfId="10988"/>
    <cellStyle name="Normal 4 2 3 3 6 2" xfId="10989"/>
    <cellStyle name="Normal 4 2 3 3 6 3" xfId="10990"/>
    <cellStyle name="Normal 4 2 3 3 7" xfId="10991"/>
    <cellStyle name="Normal 4 2 3 3 7 2" xfId="10992"/>
    <cellStyle name="Normal 4 2 3 3 7 3" xfId="10993"/>
    <cellStyle name="Normal 4 2 3 3 8" xfId="10994"/>
    <cellStyle name="Normal 4 2 3 3 8 2" xfId="10995"/>
    <cellStyle name="Normal 4 2 3 3 9" xfId="10996"/>
    <cellStyle name="Normal 4 2 3 3 9 2" xfId="10997"/>
    <cellStyle name="Normal 4 2 3 4" xfId="10998"/>
    <cellStyle name="Normal 4 2 3 4 10" xfId="10999"/>
    <cellStyle name="Normal 4 2 3 4 2" xfId="11000"/>
    <cellStyle name="Normal 4 2 3 4 2 2" xfId="11001"/>
    <cellStyle name="Normal 4 2 3 4 2 2 2" xfId="11002"/>
    <cellStyle name="Normal 4 2 3 4 2 2 2 2" xfId="11003"/>
    <cellStyle name="Normal 4 2 3 4 2 2 3" xfId="11004"/>
    <cellStyle name="Normal 4 2 3 4 2 2 3 2" xfId="11005"/>
    <cellStyle name="Normal 4 2 3 4 2 2 4" xfId="11006"/>
    <cellStyle name="Normal 4 2 3 4 2 3" xfId="11007"/>
    <cellStyle name="Normal 4 2 3 4 2 3 2" xfId="11008"/>
    <cellStyle name="Normal 4 2 3 4 2 3 3" xfId="11009"/>
    <cellStyle name="Normal 4 2 3 4 2 4" xfId="11010"/>
    <cellStyle name="Normal 4 2 3 4 2 4 2" xfId="11011"/>
    <cellStyle name="Normal 4 2 3 4 2 4 3" xfId="11012"/>
    <cellStyle name="Normal 4 2 3 4 2 5" xfId="11013"/>
    <cellStyle name="Normal 4 2 3 4 2 5 2" xfId="11014"/>
    <cellStyle name="Normal 4 2 3 4 2 5 3" xfId="11015"/>
    <cellStyle name="Normal 4 2 3 4 2 6" xfId="11016"/>
    <cellStyle name="Normal 4 2 3 4 2 6 2" xfId="11017"/>
    <cellStyle name="Normal 4 2 3 4 2 7" xfId="11018"/>
    <cellStyle name="Normal 4 2 3 4 2 7 2" xfId="11019"/>
    <cellStyle name="Normal 4 2 3 4 2 8" xfId="11020"/>
    <cellStyle name="Normal 4 2 3 4 3" xfId="11021"/>
    <cellStyle name="Normal 4 2 3 4 3 2" xfId="11022"/>
    <cellStyle name="Normal 4 2 3 4 3 2 2" xfId="11023"/>
    <cellStyle name="Normal 4 2 3 4 3 3" xfId="11024"/>
    <cellStyle name="Normal 4 2 3 4 3 3 2" xfId="11025"/>
    <cellStyle name="Normal 4 2 3 4 3 4" xfId="11026"/>
    <cellStyle name="Normal 4 2 3 4 4" xfId="11027"/>
    <cellStyle name="Normal 4 2 3 4 4 2" xfId="11028"/>
    <cellStyle name="Normal 4 2 3 4 4 3" xfId="11029"/>
    <cellStyle name="Normal 4 2 3 4 5" xfId="11030"/>
    <cellStyle name="Normal 4 2 3 4 5 2" xfId="11031"/>
    <cellStyle name="Normal 4 2 3 4 5 3" xfId="11032"/>
    <cellStyle name="Normal 4 2 3 4 6" xfId="11033"/>
    <cellStyle name="Normal 4 2 3 4 6 2" xfId="11034"/>
    <cellStyle name="Normal 4 2 3 4 6 3" xfId="11035"/>
    <cellStyle name="Normal 4 2 3 4 7" xfId="11036"/>
    <cellStyle name="Normal 4 2 3 4 7 2" xfId="11037"/>
    <cellStyle name="Normal 4 2 3 4 7 3" xfId="11038"/>
    <cellStyle name="Normal 4 2 3 4 8" xfId="11039"/>
    <cellStyle name="Normal 4 2 3 4 8 2" xfId="11040"/>
    <cellStyle name="Normal 4 2 3 4 9" xfId="11041"/>
    <cellStyle name="Normal 4 2 3 4 9 2" xfId="11042"/>
    <cellStyle name="Normal 4 2 3 5" xfId="11043"/>
    <cellStyle name="Normal 4 2 3 5 2" xfId="11044"/>
    <cellStyle name="Normal 4 2 3 5 2 2" xfId="11045"/>
    <cellStyle name="Normal 4 2 3 5 2 2 2" xfId="11046"/>
    <cellStyle name="Normal 4 2 3 5 2 3" xfId="11047"/>
    <cellStyle name="Normal 4 2 3 5 2 3 2" xfId="11048"/>
    <cellStyle name="Normal 4 2 3 5 2 4" xfId="11049"/>
    <cellStyle name="Normal 4 2 3 5 3" xfId="11050"/>
    <cellStyle name="Normal 4 2 3 5 3 2" xfId="11051"/>
    <cellStyle name="Normal 4 2 3 5 3 3" xfId="11052"/>
    <cellStyle name="Normal 4 2 3 5 4" xfId="11053"/>
    <cellStyle name="Normal 4 2 3 5 4 2" xfId="11054"/>
    <cellStyle name="Normal 4 2 3 5 4 3" xfId="11055"/>
    <cellStyle name="Normal 4 2 3 5 5" xfId="11056"/>
    <cellStyle name="Normal 4 2 3 5 5 2" xfId="11057"/>
    <cellStyle name="Normal 4 2 3 5 5 3" xfId="11058"/>
    <cellStyle name="Normal 4 2 3 5 6" xfId="11059"/>
    <cellStyle name="Normal 4 2 3 5 6 2" xfId="11060"/>
    <cellStyle name="Normal 4 2 3 5 7" xfId="11061"/>
    <cellStyle name="Normal 4 2 3 5 7 2" xfId="11062"/>
    <cellStyle name="Normal 4 2 3 5 8" xfId="11063"/>
    <cellStyle name="Normal 4 2 3 6" xfId="11064"/>
    <cellStyle name="Normal 4 2 3 6 2" xfId="11065"/>
    <cellStyle name="Normal 4 2 3 6 2 2" xfId="11066"/>
    <cellStyle name="Normal 4 2 3 6 2 2 2" xfId="11067"/>
    <cellStyle name="Normal 4 2 3 6 2 3" xfId="11068"/>
    <cellStyle name="Normal 4 2 3 6 2 3 2" xfId="11069"/>
    <cellStyle name="Normal 4 2 3 6 2 4" xfId="11070"/>
    <cellStyle name="Normal 4 2 3 6 3" xfId="11071"/>
    <cellStyle name="Normal 4 2 3 6 3 2" xfId="11072"/>
    <cellStyle name="Normal 4 2 3 6 3 3" xfId="11073"/>
    <cellStyle name="Normal 4 2 3 6 4" xfId="11074"/>
    <cellStyle name="Normal 4 2 3 6 4 2" xfId="11075"/>
    <cellStyle name="Normal 4 2 3 6 4 3" xfId="11076"/>
    <cellStyle name="Normal 4 2 3 6 5" xfId="11077"/>
    <cellStyle name="Normal 4 2 3 6 5 2" xfId="11078"/>
    <cellStyle name="Normal 4 2 3 6 5 3" xfId="11079"/>
    <cellStyle name="Normal 4 2 3 6 6" xfId="11080"/>
    <cellStyle name="Normal 4 2 3 6 6 2" xfId="11081"/>
    <cellStyle name="Normal 4 2 3 6 7" xfId="11082"/>
    <cellStyle name="Normal 4 2 3 6 7 2" xfId="11083"/>
    <cellStyle name="Normal 4 2 3 6 8" xfId="11084"/>
    <cellStyle name="Normal 4 2 3 7" xfId="11085"/>
    <cellStyle name="Normal 4 2 3 7 2" xfId="11086"/>
    <cellStyle name="Normal 4 2 3 7 3" xfId="11087"/>
    <cellStyle name="Normal 4 2 4" xfId="11088"/>
    <cellStyle name="Normal 4 2 4 2" xfId="11089"/>
    <cellStyle name="Normal 4 2 4 2 10" xfId="11090"/>
    <cellStyle name="Normal 4 2 4 2 10 2" xfId="11091"/>
    <cellStyle name="Normal 4 2 4 2 11" xfId="11092"/>
    <cellStyle name="Normal 4 2 4 2 2" xfId="11093"/>
    <cellStyle name="Normal 4 2 4 2 2 10" xfId="11094"/>
    <cellStyle name="Normal 4 2 4 2 2 2" xfId="11095"/>
    <cellStyle name="Normal 4 2 4 2 2 2 2" xfId="11096"/>
    <cellStyle name="Normal 4 2 4 2 2 2 2 2" xfId="11097"/>
    <cellStyle name="Normal 4 2 4 2 2 2 2 2 2" xfId="11098"/>
    <cellStyle name="Normal 4 2 4 2 2 2 2 3" xfId="11099"/>
    <cellStyle name="Normal 4 2 4 2 2 2 2 3 2" xfId="11100"/>
    <cellStyle name="Normal 4 2 4 2 2 2 2 4" xfId="11101"/>
    <cellStyle name="Normal 4 2 4 2 2 2 3" xfId="11102"/>
    <cellStyle name="Normal 4 2 4 2 2 2 3 2" xfId="11103"/>
    <cellStyle name="Normal 4 2 4 2 2 2 3 3" xfId="11104"/>
    <cellStyle name="Normal 4 2 4 2 2 2 4" xfId="11105"/>
    <cellStyle name="Normal 4 2 4 2 2 2 4 2" xfId="11106"/>
    <cellStyle name="Normal 4 2 4 2 2 2 4 3" xfId="11107"/>
    <cellStyle name="Normal 4 2 4 2 2 2 5" xfId="11108"/>
    <cellStyle name="Normal 4 2 4 2 2 2 5 2" xfId="11109"/>
    <cellStyle name="Normal 4 2 4 2 2 2 5 3" xfId="11110"/>
    <cellStyle name="Normal 4 2 4 2 2 2 6" xfId="11111"/>
    <cellStyle name="Normal 4 2 4 2 2 2 6 2" xfId="11112"/>
    <cellStyle name="Normal 4 2 4 2 2 2 7" xfId="11113"/>
    <cellStyle name="Normal 4 2 4 2 2 2 7 2" xfId="11114"/>
    <cellStyle name="Normal 4 2 4 2 2 2 8" xfId="11115"/>
    <cellStyle name="Normal 4 2 4 2 2 3" xfId="11116"/>
    <cellStyle name="Normal 4 2 4 2 2 3 2" xfId="11117"/>
    <cellStyle name="Normal 4 2 4 2 2 3 2 2" xfId="11118"/>
    <cellStyle name="Normal 4 2 4 2 2 3 3" xfId="11119"/>
    <cellStyle name="Normal 4 2 4 2 2 3 3 2" xfId="11120"/>
    <cellStyle name="Normal 4 2 4 2 2 3 4" xfId="11121"/>
    <cellStyle name="Normal 4 2 4 2 2 4" xfId="11122"/>
    <cellStyle name="Normal 4 2 4 2 2 4 2" xfId="11123"/>
    <cellStyle name="Normal 4 2 4 2 2 4 3" xfId="11124"/>
    <cellStyle name="Normal 4 2 4 2 2 5" xfId="11125"/>
    <cellStyle name="Normal 4 2 4 2 2 5 2" xfId="11126"/>
    <cellStyle name="Normal 4 2 4 2 2 5 3" xfId="11127"/>
    <cellStyle name="Normal 4 2 4 2 2 6" xfId="11128"/>
    <cellStyle name="Normal 4 2 4 2 2 6 2" xfId="11129"/>
    <cellStyle name="Normal 4 2 4 2 2 6 3" xfId="11130"/>
    <cellStyle name="Normal 4 2 4 2 2 7" xfId="11131"/>
    <cellStyle name="Normal 4 2 4 2 2 7 2" xfId="11132"/>
    <cellStyle name="Normal 4 2 4 2 2 7 3" xfId="11133"/>
    <cellStyle name="Normal 4 2 4 2 2 8" xfId="11134"/>
    <cellStyle name="Normal 4 2 4 2 2 8 2" xfId="11135"/>
    <cellStyle name="Normal 4 2 4 2 2 9" xfId="11136"/>
    <cellStyle name="Normal 4 2 4 2 2 9 2" xfId="11137"/>
    <cellStyle name="Normal 4 2 4 2 3" xfId="11138"/>
    <cellStyle name="Normal 4 2 4 2 3 2" xfId="11139"/>
    <cellStyle name="Normal 4 2 4 2 3 2 2" xfId="11140"/>
    <cellStyle name="Normal 4 2 4 2 3 2 2 2" xfId="11141"/>
    <cellStyle name="Normal 4 2 4 2 3 2 3" xfId="11142"/>
    <cellStyle name="Normal 4 2 4 2 3 2 3 2" xfId="11143"/>
    <cellStyle name="Normal 4 2 4 2 3 2 4" xfId="11144"/>
    <cellStyle name="Normal 4 2 4 2 3 3" xfId="11145"/>
    <cellStyle name="Normal 4 2 4 2 3 3 2" xfId="11146"/>
    <cellStyle name="Normal 4 2 4 2 3 3 3" xfId="11147"/>
    <cellStyle name="Normal 4 2 4 2 3 4" xfId="11148"/>
    <cellStyle name="Normal 4 2 4 2 3 4 2" xfId="11149"/>
    <cellStyle name="Normal 4 2 4 2 3 4 3" xfId="11150"/>
    <cellStyle name="Normal 4 2 4 2 3 5" xfId="11151"/>
    <cellStyle name="Normal 4 2 4 2 3 5 2" xfId="11152"/>
    <cellStyle name="Normal 4 2 4 2 3 5 3" xfId="11153"/>
    <cellStyle name="Normal 4 2 4 2 3 6" xfId="11154"/>
    <cellStyle name="Normal 4 2 4 2 3 6 2" xfId="11155"/>
    <cellStyle name="Normal 4 2 4 2 3 7" xfId="11156"/>
    <cellStyle name="Normal 4 2 4 2 3 7 2" xfId="11157"/>
    <cellStyle name="Normal 4 2 4 2 3 8" xfId="11158"/>
    <cellStyle name="Normal 4 2 4 2 4" xfId="11159"/>
    <cellStyle name="Normal 4 2 4 2 4 2" xfId="11160"/>
    <cellStyle name="Normal 4 2 4 2 4 2 2" xfId="11161"/>
    <cellStyle name="Normal 4 2 4 2 4 3" xfId="11162"/>
    <cellStyle name="Normal 4 2 4 2 4 3 2" xfId="11163"/>
    <cellStyle name="Normal 4 2 4 2 4 4" xfId="11164"/>
    <cellStyle name="Normal 4 2 4 2 5" xfId="11165"/>
    <cellStyle name="Normal 4 2 4 2 5 2" xfId="11166"/>
    <cellStyle name="Normal 4 2 4 2 5 3" xfId="11167"/>
    <cellStyle name="Normal 4 2 4 2 6" xfId="11168"/>
    <cellStyle name="Normal 4 2 4 2 6 2" xfId="11169"/>
    <cellStyle name="Normal 4 2 4 2 6 3" xfId="11170"/>
    <cellStyle name="Normal 4 2 4 2 7" xfId="11171"/>
    <cellStyle name="Normal 4 2 4 2 7 2" xfId="11172"/>
    <cellStyle name="Normal 4 2 4 2 7 3" xfId="11173"/>
    <cellStyle name="Normal 4 2 4 2 8" xfId="11174"/>
    <cellStyle name="Normal 4 2 4 2 8 2" xfId="11175"/>
    <cellStyle name="Normal 4 2 4 2 8 3" xfId="11176"/>
    <cellStyle name="Normal 4 2 4 2 9" xfId="11177"/>
    <cellStyle name="Normal 4 2 4 2 9 2" xfId="11178"/>
    <cellStyle name="Normal 4 2 4 3" xfId="11179"/>
    <cellStyle name="Normal 4 2 4 3 10" xfId="11180"/>
    <cellStyle name="Normal 4 2 4 3 2" xfId="11181"/>
    <cellStyle name="Normal 4 2 4 3 2 2" xfId="11182"/>
    <cellStyle name="Normal 4 2 4 3 2 2 2" xfId="11183"/>
    <cellStyle name="Normal 4 2 4 3 2 2 2 2" xfId="11184"/>
    <cellStyle name="Normal 4 2 4 3 2 2 3" xfId="11185"/>
    <cellStyle name="Normal 4 2 4 3 2 2 3 2" xfId="11186"/>
    <cellStyle name="Normal 4 2 4 3 2 2 4" xfId="11187"/>
    <cellStyle name="Normal 4 2 4 3 2 3" xfId="11188"/>
    <cellStyle name="Normal 4 2 4 3 2 3 2" xfId="11189"/>
    <cellStyle name="Normal 4 2 4 3 2 3 3" xfId="11190"/>
    <cellStyle name="Normal 4 2 4 3 2 4" xfId="11191"/>
    <cellStyle name="Normal 4 2 4 3 2 4 2" xfId="11192"/>
    <cellStyle name="Normal 4 2 4 3 2 4 3" xfId="11193"/>
    <cellStyle name="Normal 4 2 4 3 2 5" xfId="11194"/>
    <cellStyle name="Normal 4 2 4 3 2 5 2" xfId="11195"/>
    <cellStyle name="Normal 4 2 4 3 2 5 3" xfId="11196"/>
    <cellStyle name="Normal 4 2 4 3 2 6" xfId="11197"/>
    <cellStyle name="Normal 4 2 4 3 2 6 2" xfId="11198"/>
    <cellStyle name="Normal 4 2 4 3 2 7" xfId="11199"/>
    <cellStyle name="Normal 4 2 4 3 2 7 2" xfId="11200"/>
    <cellStyle name="Normal 4 2 4 3 2 8" xfId="11201"/>
    <cellStyle name="Normal 4 2 4 3 3" xfId="11202"/>
    <cellStyle name="Normal 4 2 4 3 3 2" xfId="11203"/>
    <cellStyle name="Normal 4 2 4 3 3 2 2" xfId="11204"/>
    <cellStyle name="Normal 4 2 4 3 3 3" xfId="11205"/>
    <cellStyle name="Normal 4 2 4 3 3 3 2" xfId="11206"/>
    <cellStyle name="Normal 4 2 4 3 3 4" xfId="11207"/>
    <cellStyle name="Normal 4 2 4 3 4" xfId="11208"/>
    <cellStyle name="Normal 4 2 4 3 4 2" xfId="11209"/>
    <cellStyle name="Normal 4 2 4 3 4 3" xfId="11210"/>
    <cellStyle name="Normal 4 2 4 3 5" xfId="11211"/>
    <cellStyle name="Normal 4 2 4 3 5 2" xfId="11212"/>
    <cellStyle name="Normal 4 2 4 3 5 3" xfId="11213"/>
    <cellStyle name="Normal 4 2 4 3 6" xfId="11214"/>
    <cellStyle name="Normal 4 2 4 3 6 2" xfId="11215"/>
    <cellStyle name="Normal 4 2 4 3 6 3" xfId="11216"/>
    <cellStyle name="Normal 4 2 4 3 7" xfId="11217"/>
    <cellStyle name="Normal 4 2 4 3 7 2" xfId="11218"/>
    <cellStyle name="Normal 4 2 4 3 7 3" xfId="11219"/>
    <cellStyle name="Normal 4 2 4 3 8" xfId="11220"/>
    <cellStyle name="Normal 4 2 4 3 8 2" xfId="11221"/>
    <cellStyle name="Normal 4 2 4 3 9" xfId="11222"/>
    <cellStyle name="Normal 4 2 4 3 9 2" xfId="11223"/>
    <cellStyle name="Normal 4 2 4 4" xfId="11224"/>
    <cellStyle name="Normal 4 2 4 4 10" xfId="11225"/>
    <cellStyle name="Normal 4 2 4 4 2" xfId="11226"/>
    <cellStyle name="Normal 4 2 4 4 2 2" xfId="11227"/>
    <cellStyle name="Normal 4 2 4 4 2 2 2" xfId="11228"/>
    <cellStyle name="Normal 4 2 4 4 2 2 2 2" xfId="11229"/>
    <cellStyle name="Normal 4 2 4 4 2 2 3" xfId="11230"/>
    <cellStyle name="Normal 4 2 4 4 2 2 3 2" xfId="11231"/>
    <cellStyle name="Normal 4 2 4 4 2 2 4" xfId="11232"/>
    <cellStyle name="Normal 4 2 4 4 2 3" xfId="11233"/>
    <cellStyle name="Normal 4 2 4 4 2 3 2" xfId="11234"/>
    <cellStyle name="Normal 4 2 4 4 2 3 3" xfId="11235"/>
    <cellStyle name="Normal 4 2 4 4 2 4" xfId="11236"/>
    <cellStyle name="Normal 4 2 4 4 2 4 2" xfId="11237"/>
    <cellStyle name="Normal 4 2 4 4 2 4 3" xfId="11238"/>
    <cellStyle name="Normal 4 2 4 4 2 5" xfId="11239"/>
    <cellStyle name="Normal 4 2 4 4 2 5 2" xfId="11240"/>
    <cellStyle name="Normal 4 2 4 4 2 5 3" xfId="11241"/>
    <cellStyle name="Normal 4 2 4 4 2 6" xfId="11242"/>
    <cellStyle name="Normal 4 2 4 4 2 6 2" xfId="11243"/>
    <cellStyle name="Normal 4 2 4 4 2 7" xfId="11244"/>
    <cellStyle name="Normal 4 2 4 4 2 7 2" xfId="11245"/>
    <cellStyle name="Normal 4 2 4 4 2 8" xfId="11246"/>
    <cellStyle name="Normal 4 2 4 4 3" xfId="11247"/>
    <cellStyle name="Normal 4 2 4 4 3 2" xfId="11248"/>
    <cellStyle name="Normal 4 2 4 4 3 2 2" xfId="11249"/>
    <cellStyle name="Normal 4 2 4 4 3 3" xfId="11250"/>
    <cellStyle name="Normal 4 2 4 4 3 3 2" xfId="11251"/>
    <cellStyle name="Normal 4 2 4 4 3 4" xfId="11252"/>
    <cellStyle name="Normal 4 2 4 4 4" xfId="11253"/>
    <cellStyle name="Normal 4 2 4 4 4 2" xfId="11254"/>
    <cellStyle name="Normal 4 2 4 4 4 3" xfId="11255"/>
    <cellStyle name="Normal 4 2 4 4 5" xfId="11256"/>
    <cellStyle name="Normal 4 2 4 4 5 2" xfId="11257"/>
    <cellStyle name="Normal 4 2 4 4 5 3" xfId="11258"/>
    <cellStyle name="Normal 4 2 4 4 6" xfId="11259"/>
    <cellStyle name="Normal 4 2 4 4 6 2" xfId="11260"/>
    <cellStyle name="Normal 4 2 4 4 6 3" xfId="11261"/>
    <cellStyle name="Normal 4 2 4 4 7" xfId="11262"/>
    <cellStyle name="Normal 4 2 4 4 7 2" xfId="11263"/>
    <cellStyle name="Normal 4 2 4 4 7 3" xfId="11264"/>
    <cellStyle name="Normal 4 2 4 4 8" xfId="11265"/>
    <cellStyle name="Normal 4 2 4 4 8 2" xfId="11266"/>
    <cellStyle name="Normal 4 2 4 4 9" xfId="11267"/>
    <cellStyle name="Normal 4 2 4 4 9 2" xfId="11268"/>
    <cellStyle name="Normal 4 2 4 5" xfId="11269"/>
    <cellStyle name="Normal 4 2 4 5 2" xfId="11270"/>
    <cellStyle name="Normal 4 2 4 5 2 2" xfId="11271"/>
    <cellStyle name="Normal 4 2 4 5 2 2 2" xfId="11272"/>
    <cellStyle name="Normal 4 2 4 5 2 3" xfId="11273"/>
    <cellStyle name="Normal 4 2 4 5 2 3 2" xfId="11274"/>
    <cellStyle name="Normal 4 2 4 5 2 4" xfId="11275"/>
    <cellStyle name="Normal 4 2 4 5 3" xfId="11276"/>
    <cellStyle name="Normal 4 2 4 5 3 2" xfId="11277"/>
    <cellStyle name="Normal 4 2 4 5 3 3" xfId="11278"/>
    <cellStyle name="Normal 4 2 4 5 4" xfId="11279"/>
    <cellStyle name="Normal 4 2 4 5 4 2" xfId="11280"/>
    <cellStyle name="Normal 4 2 4 5 4 3" xfId="11281"/>
    <cellStyle name="Normal 4 2 4 5 5" xfId="11282"/>
    <cellStyle name="Normal 4 2 4 5 5 2" xfId="11283"/>
    <cellStyle name="Normal 4 2 4 5 5 3" xfId="11284"/>
    <cellStyle name="Normal 4 2 4 5 6" xfId="11285"/>
    <cellStyle name="Normal 4 2 4 5 6 2" xfId="11286"/>
    <cellStyle name="Normal 4 2 4 5 7" xfId="11287"/>
    <cellStyle name="Normal 4 2 4 5 7 2" xfId="11288"/>
    <cellStyle name="Normal 4 2 4 5 8" xfId="11289"/>
    <cellStyle name="Normal 4 2 4 6" xfId="11290"/>
    <cellStyle name="Normal 4 2 4 6 2" xfId="11291"/>
    <cellStyle name="Normal 4 2 4 6 2 2" xfId="11292"/>
    <cellStyle name="Normal 4 2 4 6 2 2 2" xfId="11293"/>
    <cellStyle name="Normal 4 2 4 6 2 3" xfId="11294"/>
    <cellStyle name="Normal 4 2 4 6 2 3 2" xfId="11295"/>
    <cellStyle name="Normal 4 2 4 6 2 4" xfId="11296"/>
    <cellStyle name="Normal 4 2 4 6 3" xfId="11297"/>
    <cellStyle name="Normal 4 2 4 6 3 2" xfId="11298"/>
    <cellStyle name="Normal 4 2 4 6 3 3" xfId="11299"/>
    <cellStyle name="Normal 4 2 4 6 4" xfId="11300"/>
    <cellStyle name="Normal 4 2 4 6 4 2" xfId="11301"/>
    <cellStyle name="Normal 4 2 4 6 4 3" xfId="11302"/>
    <cellStyle name="Normal 4 2 4 6 5" xfId="11303"/>
    <cellStyle name="Normal 4 2 4 6 5 2" xfId="11304"/>
    <cellStyle name="Normal 4 2 4 6 5 3" xfId="11305"/>
    <cellStyle name="Normal 4 2 4 6 6" xfId="11306"/>
    <cellStyle name="Normal 4 2 4 6 6 2" xfId="11307"/>
    <cellStyle name="Normal 4 2 4 6 7" xfId="11308"/>
    <cellStyle name="Normal 4 2 4 6 7 2" xfId="11309"/>
    <cellStyle name="Normal 4 2 4 6 8" xfId="11310"/>
    <cellStyle name="Normal 4 2 4 7" xfId="11311"/>
    <cellStyle name="Normal 4 2 4 7 2" xfId="11312"/>
    <cellStyle name="Normal 4 2 4 7 3" xfId="11313"/>
    <cellStyle name="Normal 4 2 5" xfId="11314"/>
    <cellStyle name="Normal 4 2 5 10" xfId="11315"/>
    <cellStyle name="Normal 4 2 5 10 2" xfId="11316"/>
    <cellStyle name="Normal 4 2 5 10 3" xfId="11317"/>
    <cellStyle name="Normal 4 2 5 11" xfId="11318"/>
    <cellStyle name="Normal 4 2 5 11 2" xfId="11319"/>
    <cellStyle name="Normal 4 2 5 12" xfId="11320"/>
    <cellStyle name="Normal 4 2 5 12 2" xfId="11321"/>
    <cellStyle name="Normal 4 2 5 13" xfId="11322"/>
    <cellStyle name="Normal 4 2 5 2" xfId="11323"/>
    <cellStyle name="Normal 4 2 5 2 10" xfId="11324"/>
    <cellStyle name="Normal 4 2 5 2 10 2" xfId="11325"/>
    <cellStyle name="Normal 4 2 5 2 11" xfId="11326"/>
    <cellStyle name="Normal 4 2 5 2 2" xfId="11327"/>
    <cellStyle name="Normal 4 2 5 2 2 10" xfId="11328"/>
    <cellStyle name="Normal 4 2 5 2 2 2" xfId="11329"/>
    <cellStyle name="Normal 4 2 5 2 2 2 2" xfId="11330"/>
    <cellStyle name="Normal 4 2 5 2 2 2 2 2" xfId="11331"/>
    <cellStyle name="Normal 4 2 5 2 2 2 2 2 2" xfId="11332"/>
    <cellStyle name="Normal 4 2 5 2 2 2 2 3" xfId="11333"/>
    <cellStyle name="Normal 4 2 5 2 2 2 2 3 2" xfId="11334"/>
    <cellStyle name="Normal 4 2 5 2 2 2 2 4" xfId="11335"/>
    <cellStyle name="Normal 4 2 5 2 2 2 3" xfId="11336"/>
    <cellStyle name="Normal 4 2 5 2 2 2 3 2" xfId="11337"/>
    <cellStyle name="Normal 4 2 5 2 2 2 3 3" xfId="11338"/>
    <cellStyle name="Normal 4 2 5 2 2 2 4" xfId="11339"/>
    <cellStyle name="Normal 4 2 5 2 2 2 4 2" xfId="11340"/>
    <cellStyle name="Normal 4 2 5 2 2 2 4 3" xfId="11341"/>
    <cellStyle name="Normal 4 2 5 2 2 2 5" xfId="11342"/>
    <cellStyle name="Normal 4 2 5 2 2 2 5 2" xfId="11343"/>
    <cellStyle name="Normal 4 2 5 2 2 2 5 3" xfId="11344"/>
    <cellStyle name="Normal 4 2 5 2 2 2 6" xfId="11345"/>
    <cellStyle name="Normal 4 2 5 2 2 2 6 2" xfId="11346"/>
    <cellStyle name="Normal 4 2 5 2 2 2 7" xfId="11347"/>
    <cellStyle name="Normal 4 2 5 2 2 2 7 2" xfId="11348"/>
    <cellStyle name="Normal 4 2 5 2 2 2 8" xfId="11349"/>
    <cellStyle name="Normal 4 2 5 2 2 3" xfId="11350"/>
    <cellStyle name="Normal 4 2 5 2 2 3 2" xfId="11351"/>
    <cellStyle name="Normal 4 2 5 2 2 3 2 2" xfId="11352"/>
    <cellStyle name="Normal 4 2 5 2 2 3 3" xfId="11353"/>
    <cellStyle name="Normal 4 2 5 2 2 3 3 2" xfId="11354"/>
    <cellStyle name="Normal 4 2 5 2 2 3 4" xfId="11355"/>
    <cellStyle name="Normal 4 2 5 2 2 4" xfId="11356"/>
    <cellStyle name="Normal 4 2 5 2 2 4 2" xfId="11357"/>
    <cellStyle name="Normal 4 2 5 2 2 4 3" xfId="11358"/>
    <cellStyle name="Normal 4 2 5 2 2 5" xfId="11359"/>
    <cellStyle name="Normal 4 2 5 2 2 5 2" xfId="11360"/>
    <cellStyle name="Normal 4 2 5 2 2 5 3" xfId="11361"/>
    <cellStyle name="Normal 4 2 5 2 2 6" xfId="11362"/>
    <cellStyle name="Normal 4 2 5 2 2 6 2" xfId="11363"/>
    <cellStyle name="Normal 4 2 5 2 2 6 3" xfId="11364"/>
    <cellStyle name="Normal 4 2 5 2 2 7" xfId="11365"/>
    <cellStyle name="Normal 4 2 5 2 2 7 2" xfId="11366"/>
    <cellStyle name="Normal 4 2 5 2 2 7 3" xfId="11367"/>
    <cellStyle name="Normal 4 2 5 2 2 8" xfId="11368"/>
    <cellStyle name="Normal 4 2 5 2 2 8 2" xfId="11369"/>
    <cellStyle name="Normal 4 2 5 2 2 9" xfId="11370"/>
    <cellStyle name="Normal 4 2 5 2 2 9 2" xfId="11371"/>
    <cellStyle name="Normal 4 2 5 2 3" xfId="11372"/>
    <cellStyle name="Normal 4 2 5 2 3 2" xfId="11373"/>
    <cellStyle name="Normal 4 2 5 2 3 2 2" xfId="11374"/>
    <cellStyle name="Normal 4 2 5 2 3 2 2 2" xfId="11375"/>
    <cellStyle name="Normal 4 2 5 2 3 2 3" xfId="11376"/>
    <cellStyle name="Normal 4 2 5 2 3 2 3 2" xfId="11377"/>
    <cellStyle name="Normal 4 2 5 2 3 2 4" xfId="11378"/>
    <cellStyle name="Normal 4 2 5 2 3 3" xfId="11379"/>
    <cellStyle name="Normal 4 2 5 2 3 3 2" xfId="11380"/>
    <cellStyle name="Normal 4 2 5 2 3 3 3" xfId="11381"/>
    <cellStyle name="Normal 4 2 5 2 3 4" xfId="11382"/>
    <cellStyle name="Normal 4 2 5 2 3 4 2" xfId="11383"/>
    <cellStyle name="Normal 4 2 5 2 3 4 3" xfId="11384"/>
    <cellStyle name="Normal 4 2 5 2 3 5" xfId="11385"/>
    <cellStyle name="Normal 4 2 5 2 3 5 2" xfId="11386"/>
    <cellStyle name="Normal 4 2 5 2 3 5 3" xfId="11387"/>
    <cellStyle name="Normal 4 2 5 2 3 6" xfId="11388"/>
    <cellStyle name="Normal 4 2 5 2 3 6 2" xfId="11389"/>
    <cellStyle name="Normal 4 2 5 2 3 7" xfId="11390"/>
    <cellStyle name="Normal 4 2 5 2 3 7 2" xfId="11391"/>
    <cellStyle name="Normal 4 2 5 2 3 8" xfId="11392"/>
    <cellStyle name="Normal 4 2 5 2 4" xfId="11393"/>
    <cellStyle name="Normal 4 2 5 2 4 2" xfId="11394"/>
    <cellStyle name="Normal 4 2 5 2 4 2 2" xfId="11395"/>
    <cellStyle name="Normal 4 2 5 2 4 3" xfId="11396"/>
    <cellStyle name="Normal 4 2 5 2 4 3 2" xfId="11397"/>
    <cellStyle name="Normal 4 2 5 2 4 4" xfId="11398"/>
    <cellStyle name="Normal 4 2 5 2 5" xfId="11399"/>
    <cellStyle name="Normal 4 2 5 2 5 2" xfId="11400"/>
    <cellStyle name="Normal 4 2 5 2 5 3" xfId="11401"/>
    <cellStyle name="Normal 4 2 5 2 6" xfId="11402"/>
    <cellStyle name="Normal 4 2 5 2 6 2" xfId="11403"/>
    <cellStyle name="Normal 4 2 5 2 6 3" xfId="11404"/>
    <cellStyle name="Normal 4 2 5 2 7" xfId="11405"/>
    <cellStyle name="Normal 4 2 5 2 7 2" xfId="11406"/>
    <cellStyle name="Normal 4 2 5 2 7 3" xfId="11407"/>
    <cellStyle name="Normal 4 2 5 2 8" xfId="11408"/>
    <cellStyle name="Normal 4 2 5 2 8 2" xfId="11409"/>
    <cellStyle name="Normal 4 2 5 2 8 3" xfId="11410"/>
    <cellStyle name="Normal 4 2 5 2 9" xfId="11411"/>
    <cellStyle name="Normal 4 2 5 2 9 2" xfId="11412"/>
    <cellStyle name="Normal 4 2 5 3" xfId="11413"/>
    <cellStyle name="Normal 4 2 5 3 10" xfId="11414"/>
    <cellStyle name="Normal 4 2 5 3 2" xfId="11415"/>
    <cellStyle name="Normal 4 2 5 3 2 2" xfId="11416"/>
    <cellStyle name="Normal 4 2 5 3 2 2 2" xfId="11417"/>
    <cellStyle name="Normal 4 2 5 3 2 2 2 2" xfId="11418"/>
    <cellStyle name="Normal 4 2 5 3 2 2 3" xfId="11419"/>
    <cellStyle name="Normal 4 2 5 3 2 2 3 2" xfId="11420"/>
    <cellStyle name="Normal 4 2 5 3 2 2 4" xfId="11421"/>
    <cellStyle name="Normal 4 2 5 3 2 3" xfId="11422"/>
    <cellStyle name="Normal 4 2 5 3 2 3 2" xfId="11423"/>
    <cellStyle name="Normal 4 2 5 3 2 3 3" xfId="11424"/>
    <cellStyle name="Normal 4 2 5 3 2 4" xfId="11425"/>
    <cellStyle name="Normal 4 2 5 3 2 4 2" xfId="11426"/>
    <cellStyle name="Normal 4 2 5 3 2 4 3" xfId="11427"/>
    <cellStyle name="Normal 4 2 5 3 2 5" xfId="11428"/>
    <cellStyle name="Normal 4 2 5 3 2 5 2" xfId="11429"/>
    <cellStyle name="Normal 4 2 5 3 2 5 3" xfId="11430"/>
    <cellStyle name="Normal 4 2 5 3 2 6" xfId="11431"/>
    <cellStyle name="Normal 4 2 5 3 2 6 2" xfId="11432"/>
    <cellStyle name="Normal 4 2 5 3 2 7" xfId="11433"/>
    <cellStyle name="Normal 4 2 5 3 2 7 2" xfId="11434"/>
    <cellStyle name="Normal 4 2 5 3 2 8" xfId="11435"/>
    <cellStyle name="Normal 4 2 5 3 3" xfId="11436"/>
    <cellStyle name="Normal 4 2 5 3 3 2" xfId="11437"/>
    <cellStyle name="Normal 4 2 5 3 3 2 2" xfId="11438"/>
    <cellStyle name="Normal 4 2 5 3 3 3" xfId="11439"/>
    <cellStyle name="Normal 4 2 5 3 3 3 2" xfId="11440"/>
    <cellStyle name="Normal 4 2 5 3 3 4" xfId="11441"/>
    <cellStyle name="Normal 4 2 5 3 4" xfId="11442"/>
    <cellStyle name="Normal 4 2 5 3 4 2" xfId="11443"/>
    <cellStyle name="Normal 4 2 5 3 4 3" xfId="11444"/>
    <cellStyle name="Normal 4 2 5 3 5" xfId="11445"/>
    <cellStyle name="Normal 4 2 5 3 5 2" xfId="11446"/>
    <cellStyle name="Normal 4 2 5 3 5 3" xfId="11447"/>
    <cellStyle name="Normal 4 2 5 3 6" xfId="11448"/>
    <cellStyle name="Normal 4 2 5 3 6 2" xfId="11449"/>
    <cellStyle name="Normal 4 2 5 3 6 3" xfId="11450"/>
    <cellStyle name="Normal 4 2 5 3 7" xfId="11451"/>
    <cellStyle name="Normal 4 2 5 3 7 2" xfId="11452"/>
    <cellStyle name="Normal 4 2 5 3 7 3" xfId="11453"/>
    <cellStyle name="Normal 4 2 5 3 8" xfId="11454"/>
    <cellStyle name="Normal 4 2 5 3 8 2" xfId="11455"/>
    <cellStyle name="Normal 4 2 5 3 9" xfId="11456"/>
    <cellStyle name="Normal 4 2 5 3 9 2" xfId="11457"/>
    <cellStyle name="Normal 4 2 5 4" xfId="11458"/>
    <cellStyle name="Normal 4 2 5 4 10" xfId="11459"/>
    <cellStyle name="Normal 4 2 5 4 2" xfId="11460"/>
    <cellStyle name="Normal 4 2 5 4 2 2" xfId="11461"/>
    <cellStyle name="Normal 4 2 5 4 2 2 2" xfId="11462"/>
    <cellStyle name="Normal 4 2 5 4 2 2 2 2" xfId="11463"/>
    <cellStyle name="Normal 4 2 5 4 2 2 3" xfId="11464"/>
    <cellStyle name="Normal 4 2 5 4 2 2 3 2" xfId="11465"/>
    <cellStyle name="Normal 4 2 5 4 2 2 4" xfId="11466"/>
    <cellStyle name="Normal 4 2 5 4 2 3" xfId="11467"/>
    <cellStyle name="Normal 4 2 5 4 2 3 2" xfId="11468"/>
    <cellStyle name="Normal 4 2 5 4 2 3 3" xfId="11469"/>
    <cellStyle name="Normal 4 2 5 4 2 4" xfId="11470"/>
    <cellStyle name="Normal 4 2 5 4 2 4 2" xfId="11471"/>
    <cellStyle name="Normal 4 2 5 4 2 4 3" xfId="11472"/>
    <cellStyle name="Normal 4 2 5 4 2 5" xfId="11473"/>
    <cellStyle name="Normal 4 2 5 4 2 5 2" xfId="11474"/>
    <cellStyle name="Normal 4 2 5 4 2 5 3" xfId="11475"/>
    <cellStyle name="Normal 4 2 5 4 2 6" xfId="11476"/>
    <cellStyle name="Normal 4 2 5 4 2 6 2" xfId="11477"/>
    <cellStyle name="Normal 4 2 5 4 2 7" xfId="11478"/>
    <cellStyle name="Normal 4 2 5 4 2 7 2" xfId="11479"/>
    <cellStyle name="Normal 4 2 5 4 2 8" xfId="11480"/>
    <cellStyle name="Normal 4 2 5 4 3" xfId="11481"/>
    <cellStyle name="Normal 4 2 5 4 3 2" xfId="11482"/>
    <cellStyle name="Normal 4 2 5 4 3 2 2" xfId="11483"/>
    <cellStyle name="Normal 4 2 5 4 3 3" xfId="11484"/>
    <cellStyle name="Normal 4 2 5 4 3 3 2" xfId="11485"/>
    <cellStyle name="Normal 4 2 5 4 3 4" xfId="11486"/>
    <cellStyle name="Normal 4 2 5 4 4" xfId="11487"/>
    <cellStyle name="Normal 4 2 5 4 4 2" xfId="11488"/>
    <cellStyle name="Normal 4 2 5 4 4 3" xfId="11489"/>
    <cellStyle name="Normal 4 2 5 4 5" xfId="11490"/>
    <cellStyle name="Normal 4 2 5 4 5 2" xfId="11491"/>
    <cellStyle name="Normal 4 2 5 4 5 3" xfId="11492"/>
    <cellStyle name="Normal 4 2 5 4 6" xfId="11493"/>
    <cellStyle name="Normal 4 2 5 4 6 2" xfId="11494"/>
    <cellStyle name="Normal 4 2 5 4 6 3" xfId="11495"/>
    <cellStyle name="Normal 4 2 5 4 7" xfId="11496"/>
    <cellStyle name="Normal 4 2 5 4 7 2" xfId="11497"/>
    <cellStyle name="Normal 4 2 5 4 7 3" xfId="11498"/>
    <cellStyle name="Normal 4 2 5 4 8" xfId="11499"/>
    <cellStyle name="Normal 4 2 5 4 8 2" xfId="11500"/>
    <cellStyle name="Normal 4 2 5 4 9" xfId="11501"/>
    <cellStyle name="Normal 4 2 5 4 9 2" xfId="11502"/>
    <cellStyle name="Normal 4 2 5 5" xfId="11503"/>
    <cellStyle name="Normal 4 2 5 5 2" xfId="11504"/>
    <cellStyle name="Normal 4 2 5 5 2 2" xfId="11505"/>
    <cellStyle name="Normal 4 2 5 5 2 2 2" xfId="11506"/>
    <cellStyle name="Normal 4 2 5 5 2 3" xfId="11507"/>
    <cellStyle name="Normal 4 2 5 5 2 3 2" xfId="11508"/>
    <cellStyle name="Normal 4 2 5 5 2 4" xfId="11509"/>
    <cellStyle name="Normal 4 2 5 5 3" xfId="11510"/>
    <cellStyle name="Normal 4 2 5 5 3 2" xfId="11511"/>
    <cellStyle name="Normal 4 2 5 5 3 3" xfId="11512"/>
    <cellStyle name="Normal 4 2 5 5 4" xfId="11513"/>
    <cellStyle name="Normal 4 2 5 5 4 2" xfId="11514"/>
    <cellStyle name="Normal 4 2 5 5 4 3" xfId="11515"/>
    <cellStyle name="Normal 4 2 5 5 5" xfId="11516"/>
    <cellStyle name="Normal 4 2 5 5 5 2" xfId="11517"/>
    <cellStyle name="Normal 4 2 5 5 5 3" xfId="11518"/>
    <cellStyle name="Normal 4 2 5 5 6" xfId="11519"/>
    <cellStyle name="Normal 4 2 5 5 6 2" xfId="11520"/>
    <cellStyle name="Normal 4 2 5 5 7" xfId="11521"/>
    <cellStyle name="Normal 4 2 5 5 7 2" xfId="11522"/>
    <cellStyle name="Normal 4 2 5 5 8" xfId="11523"/>
    <cellStyle name="Normal 4 2 5 6" xfId="11524"/>
    <cellStyle name="Normal 4 2 5 6 2" xfId="11525"/>
    <cellStyle name="Normal 4 2 5 6 2 2" xfId="11526"/>
    <cellStyle name="Normal 4 2 5 6 3" xfId="11527"/>
    <cellStyle name="Normal 4 2 5 6 3 2" xfId="11528"/>
    <cellStyle name="Normal 4 2 5 6 4" xfId="11529"/>
    <cellStyle name="Normal 4 2 5 7" xfId="11530"/>
    <cellStyle name="Normal 4 2 5 7 2" xfId="11531"/>
    <cellStyle name="Normal 4 2 5 7 3" xfId="11532"/>
    <cellStyle name="Normal 4 2 5 8" xfId="11533"/>
    <cellStyle name="Normal 4 2 5 8 2" xfId="11534"/>
    <cellStyle name="Normal 4 2 5 8 3" xfId="11535"/>
    <cellStyle name="Normal 4 2 5 9" xfId="11536"/>
    <cellStyle name="Normal 4 2 5 9 2" xfId="11537"/>
    <cellStyle name="Normal 4 2 5 9 3" xfId="11538"/>
    <cellStyle name="Normal 4 2 6" xfId="11539"/>
    <cellStyle name="Normal 4 2 6 10" xfId="11540"/>
    <cellStyle name="Normal 4 2 6 10 2" xfId="11541"/>
    <cellStyle name="Normal 4 2 6 11" xfId="11542"/>
    <cellStyle name="Normal 4 2 6 2" xfId="11543"/>
    <cellStyle name="Normal 4 2 6 2 10" xfId="11544"/>
    <cellStyle name="Normal 4 2 6 2 2" xfId="11545"/>
    <cellStyle name="Normal 4 2 6 2 2 2" xfId="11546"/>
    <cellStyle name="Normal 4 2 6 2 2 2 2" xfId="11547"/>
    <cellStyle name="Normal 4 2 6 2 2 2 2 2" xfId="11548"/>
    <cellStyle name="Normal 4 2 6 2 2 2 3" xfId="11549"/>
    <cellStyle name="Normal 4 2 6 2 2 2 3 2" xfId="11550"/>
    <cellStyle name="Normal 4 2 6 2 2 2 4" xfId="11551"/>
    <cellStyle name="Normal 4 2 6 2 2 3" xfId="11552"/>
    <cellStyle name="Normal 4 2 6 2 2 3 2" xfId="11553"/>
    <cellStyle name="Normal 4 2 6 2 2 3 3" xfId="11554"/>
    <cellStyle name="Normal 4 2 6 2 2 4" xfId="11555"/>
    <cellStyle name="Normal 4 2 6 2 2 4 2" xfId="11556"/>
    <cellStyle name="Normal 4 2 6 2 2 4 3" xfId="11557"/>
    <cellStyle name="Normal 4 2 6 2 2 5" xfId="11558"/>
    <cellStyle name="Normal 4 2 6 2 2 5 2" xfId="11559"/>
    <cellStyle name="Normal 4 2 6 2 2 5 3" xfId="11560"/>
    <cellStyle name="Normal 4 2 6 2 2 6" xfId="11561"/>
    <cellStyle name="Normal 4 2 6 2 2 6 2" xfId="11562"/>
    <cellStyle name="Normal 4 2 6 2 2 7" xfId="11563"/>
    <cellStyle name="Normal 4 2 6 2 2 7 2" xfId="11564"/>
    <cellStyle name="Normal 4 2 6 2 2 8" xfId="11565"/>
    <cellStyle name="Normal 4 2 6 2 3" xfId="11566"/>
    <cellStyle name="Normal 4 2 6 2 3 2" xfId="11567"/>
    <cellStyle name="Normal 4 2 6 2 3 2 2" xfId="11568"/>
    <cellStyle name="Normal 4 2 6 2 3 3" xfId="11569"/>
    <cellStyle name="Normal 4 2 6 2 3 3 2" xfId="11570"/>
    <cellStyle name="Normal 4 2 6 2 3 4" xfId="11571"/>
    <cellStyle name="Normal 4 2 6 2 4" xfId="11572"/>
    <cellStyle name="Normal 4 2 6 2 4 2" xfId="11573"/>
    <cellStyle name="Normal 4 2 6 2 4 3" xfId="11574"/>
    <cellStyle name="Normal 4 2 6 2 5" xfId="11575"/>
    <cellStyle name="Normal 4 2 6 2 5 2" xfId="11576"/>
    <cellStyle name="Normal 4 2 6 2 5 3" xfId="11577"/>
    <cellStyle name="Normal 4 2 6 2 6" xfId="11578"/>
    <cellStyle name="Normal 4 2 6 2 6 2" xfId="11579"/>
    <cellStyle name="Normal 4 2 6 2 6 3" xfId="11580"/>
    <cellStyle name="Normal 4 2 6 2 7" xfId="11581"/>
    <cellStyle name="Normal 4 2 6 2 7 2" xfId="11582"/>
    <cellStyle name="Normal 4 2 6 2 7 3" xfId="11583"/>
    <cellStyle name="Normal 4 2 6 2 8" xfId="11584"/>
    <cellStyle name="Normal 4 2 6 2 8 2" xfId="11585"/>
    <cellStyle name="Normal 4 2 6 2 9" xfId="11586"/>
    <cellStyle name="Normal 4 2 6 2 9 2" xfId="11587"/>
    <cellStyle name="Normal 4 2 6 3" xfId="11588"/>
    <cellStyle name="Normal 4 2 6 3 2" xfId="11589"/>
    <cellStyle name="Normal 4 2 6 3 2 2" xfId="11590"/>
    <cellStyle name="Normal 4 2 6 3 2 2 2" xfId="11591"/>
    <cellStyle name="Normal 4 2 6 3 2 3" xfId="11592"/>
    <cellStyle name="Normal 4 2 6 3 2 3 2" xfId="11593"/>
    <cellStyle name="Normal 4 2 6 3 2 4" xfId="11594"/>
    <cellStyle name="Normal 4 2 6 3 3" xfId="11595"/>
    <cellStyle name="Normal 4 2 6 3 3 2" xfId="11596"/>
    <cellStyle name="Normal 4 2 6 3 3 3" xfId="11597"/>
    <cellStyle name="Normal 4 2 6 3 4" xfId="11598"/>
    <cellStyle name="Normal 4 2 6 3 4 2" xfId="11599"/>
    <cellStyle name="Normal 4 2 6 3 4 3" xfId="11600"/>
    <cellStyle name="Normal 4 2 6 3 5" xfId="11601"/>
    <cellStyle name="Normal 4 2 6 3 5 2" xfId="11602"/>
    <cellStyle name="Normal 4 2 6 3 5 3" xfId="11603"/>
    <cellStyle name="Normal 4 2 6 3 6" xfId="11604"/>
    <cellStyle name="Normal 4 2 6 3 6 2" xfId="11605"/>
    <cellStyle name="Normal 4 2 6 3 7" xfId="11606"/>
    <cellStyle name="Normal 4 2 6 3 7 2" xfId="11607"/>
    <cellStyle name="Normal 4 2 6 3 8" xfId="11608"/>
    <cellStyle name="Normal 4 2 6 4" xfId="11609"/>
    <cellStyle name="Normal 4 2 6 4 2" xfId="11610"/>
    <cellStyle name="Normal 4 2 6 4 2 2" xfId="11611"/>
    <cellStyle name="Normal 4 2 6 4 3" xfId="11612"/>
    <cellStyle name="Normal 4 2 6 4 3 2" xfId="11613"/>
    <cellStyle name="Normal 4 2 6 4 4" xfId="11614"/>
    <cellStyle name="Normal 4 2 6 5" xfId="11615"/>
    <cellStyle name="Normal 4 2 6 5 2" xfId="11616"/>
    <cellStyle name="Normal 4 2 6 5 3" xfId="11617"/>
    <cellStyle name="Normal 4 2 6 6" xfId="11618"/>
    <cellStyle name="Normal 4 2 6 6 2" xfId="11619"/>
    <cellStyle name="Normal 4 2 6 6 3" xfId="11620"/>
    <cellStyle name="Normal 4 2 6 7" xfId="11621"/>
    <cellStyle name="Normal 4 2 6 7 2" xfId="11622"/>
    <cellStyle name="Normal 4 2 6 7 3" xfId="11623"/>
    <cellStyle name="Normal 4 2 6 8" xfId="11624"/>
    <cellStyle name="Normal 4 2 6 8 2" xfId="11625"/>
    <cellStyle name="Normal 4 2 6 8 3" xfId="11626"/>
    <cellStyle name="Normal 4 2 6 9" xfId="11627"/>
    <cellStyle name="Normal 4 2 6 9 2" xfId="11628"/>
    <cellStyle name="Normal 4 2 7" xfId="11629"/>
    <cellStyle name="Normal 4 2 7 10" xfId="11630"/>
    <cellStyle name="Normal 4 2 7 10 2" xfId="11631"/>
    <cellStyle name="Normal 4 2 7 11" xfId="11632"/>
    <cellStyle name="Normal 4 2 7 2" xfId="11633"/>
    <cellStyle name="Normal 4 2 7 2 10" xfId="11634"/>
    <cellStyle name="Normal 4 2 7 2 2" xfId="11635"/>
    <cellStyle name="Normal 4 2 7 2 2 2" xfId="11636"/>
    <cellStyle name="Normal 4 2 7 2 2 2 2" xfId="11637"/>
    <cellStyle name="Normal 4 2 7 2 2 2 2 2" xfId="11638"/>
    <cellStyle name="Normal 4 2 7 2 2 2 3" xfId="11639"/>
    <cellStyle name="Normal 4 2 7 2 2 2 3 2" xfId="11640"/>
    <cellStyle name="Normal 4 2 7 2 2 2 4" xfId="11641"/>
    <cellStyle name="Normal 4 2 7 2 2 3" xfId="11642"/>
    <cellStyle name="Normal 4 2 7 2 2 3 2" xfId="11643"/>
    <cellStyle name="Normal 4 2 7 2 2 3 3" xfId="11644"/>
    <cellStyle name="Normal 4 2 7 2 2 4" xfId="11645"/>
    <cellStyle name="Normal 4 2 7 2 2 4 2" xfId="11646"/>
    <cellStyle name="Normal 4 2 7 2 2 4 3" xfId="11647"/>
    <cellStyle name="Normal 4 2 7 2 2 5" xfId="11648"/>
    <cellStyle name="Normal 4 2 7 2 2 5 2" xfId="11649"/>
    <cellStyle name="Normal 4 2 7 2 2 5 3" xfId="11650"/>
    <cellStyle name="Normal 4 2 7 2 2 6" xfId="11651"/>
    <cellStyle name="Normal 4 2 7 2 2 6 2" xfId="11652"/>
    <cellStyle name="Normal 4 2 7 2 2 7" xfId="11653"/>
    <cellStyle name="Normal 4 2 7 2 2 7 2" xfId="11654"/>
    <cellStyle name="Normal 4 2 7 2 2 8" xfId="11655"/>
    <cellStyle name="Normal 4 2 7 2 3" xfId="11656"/>
    <cellStyle name="Normal 4 2 7 2 3 2" xfId="11657"/>
    <cellStyle name="Normal 4 2 7 2 3 2 2" xfId="11658"/>
    <cellStyle name="Normal 4 2 7 2 3 3" xfId="11659"/>
    <cellStyle name="Normal 4 2 7 2 3 3 2" xfId="11660"/>
    <cellStyle name="Normal 4 2 7 2 3 4" xfId="11661"/>
    <cellStyle name="Normal 4 2 7 2 4" xfId="11662"/>
    <cellStyle name="Normal 4 2 7 2 4 2" xfId="11663"/>
    <cellStyle name="Normal 4 2 7 2 4 3" xfId="11664"/>
    <cellStyle name="Normal 4 2 7 2 5" xfId="11665"/>
    <cellStyle name="Normal 4 2 7 2 5 2" xfId="11666"/>
    <cellStyle name="Normal 4 2 7 2 5 3" xfId="11667"/>
    <cellStyle name="Normal 4 2 7 2 6" xfId="11668"/>
    <cellStyle name="Normal 4 2 7 2 6 2" xfId="11669"/>
    <cellStyle name="Normal 4 2 7 2 6 3" xfId="11670"/>
    <cellStyle name="Normal 4 2 7 2 7" xfId="11671"/>
    <cellStyle name="Normal 4 2 7 2 7 2" xfId="11672"/>
    <cellStyle name="Normal 4 2 7 2 7 3" xfId="11673"/>
    <cellStyle name="Normal 4 2 7 2 8" xfId="11674"/>
    <cellStyle name="Normal 4 2 7 2 8 2" xfId="11675"/>
    <cellStyle name="Normal 4 2 7 2 9" xfId="11676"/>
    <cellStyle name="Normal 4 2 7 2 9 2" xfId="11677"/>
    <cellStyle name="Normal 4 2 7 3" xfId="11678"/>
    <cellStyle name="Normal 4 2 7 3 2" xfId="11679"/>
    <cellStyle name="Normal 4 2 7 3 2 2" xfId="11680"/>
    <cellStyle name="Normal 4 2 7 3 2 2 2" xfId="11681"/>
    <cellStyle name="Normal 4 2 7 3 2 3" xfId="11682"/>
    <cellStyle name="Normal 4 2 7 3 2 3 2" xfId="11683"/>
    <cellStyle name="Normal 4 2 7 3 2 4" xfId="11684"/>
    <cellStyle name="Normal 4 2 7 3 3" xfId="11685"/>
    <cellStyle name="Normal 4 2 7 3 3 2" xfId="11686"/>
    <cellStyle name="Normal 4 2 7 3 3 3" xfId="11687"/>
    <cellStyle name="Normal 4 2 7 3 4" xfId="11688"/>
    <cellStyle name="Normal 4 2 7 3 4 2" xfId="11689"/>
    <cellStyle name="Normal 4 2 7 3 4 3" xfId="11690"/>
    <cellStyle name="Normal 4 2 7 3 5" xfId="11691"/>
    <cellStyle name="Normal 4 2 7 3 5 2" xfId="11692"/>
    <cellStyle name="Normal 4 2 7 3 5 3" xfId="11693"/>
    <cellStyle name="Normal 4 2 7 3 6" xfId="11694"/>
    <cellStyle name="Normal 4 2 7 3 6 2" xfId="11695"/>
    <cellStyle name="Normal 4 2 7 3 7" xfId="11696"/>
    <cellStyle name="Normal 4 2 7 3 7 2" xfId="11697"/>
    <cellStyle name="Normal 4 2 7 3 8" xfId="11698"/>
    <cellStyle name="Normal 4 2 7 4" xfId="11699"/>
    <cellStyle name="Normal 4 2 7 4 2" xfId="11700"/>
    <cellStyle name="Normal 4 2 7 4 2 2" xfId="11701"/>
    <cellStyle name="Normal 4 2 7 4 3" xfId="11702"/>
    <cellStyle name="Normal 4 2 7 4 3 2" xfId="11703"/>
    <cellStyle name="Normal 4 2 7 4 4" xfId="11704"/>
    <cellStyle name="Normal 4 2 7 5" xfId="11705"/>
    <cellStyle name="Normal 4 2 7 5 2" xfId="11706"/>
    <cellStyle name="Normal 4 2 7 5 3" xfId="11707"/>
    <cellStyle name="Normal 4 2 7 6" xfId="11708"/>
    <cellStyle name="Normal 4 2 7 6 2" xfId="11709"/>
    <cellStyle name="Normal 4 2 7 6 3" xfId="11710"/>
    <cellStyle name="Normal 4 2 7 7" xfId="11711"/>
    <cellStyle name="Normal 4 2 7 7 2" xfId="11712"/>
    <cellStyle name="Normal 4 2 7 7 3" xfId="11713"/>
    <cellStyle name="Normal 4 2 7 8" xfId="11714"/>
    <cellStyle name="Normal 4 2 7 8 2" xfId="11715"/>
    <cellStyle name="Normal 4 2 7 8 3" xfId="11716"/>
    <cellStyle name="Normal 4 2 7 9" xfId="11717"/>
    <cellStyle name="Normal 4 2 7 9 2" xfId="11718"/>
    <cellStyle name="Normal 4 2 8" xfId="11719"/>
    <cellStyle name="Normal 4 2 8 10" xfId="11720"/>
    <cellStyle name="Normal 4 2 8 2" xfId="11721"/>
    <cellStyle name="Normal 4 2 8 2 2" xfId="11722"/>
    <cellStyle name="Normal 4 2 8 2 2 2" xfId="11723"/>
    <cellStyle name="Normal 4 2 8 2 2 2 2" xfId="11724"/>
    <cellStyle name="Normal 4 2 8 2 2 3" xfId="11725"/>
    <cellStyle name="Normal 4 2 8 2 2 3 2" xfId="11726"/>
    <cellStyle name="Normal 4 2 8 2 2 4" xfId="11727"/>
    <cellStyle name="Normal 4 2 8 2 3" xfId="11728"/>
    <cellStyle name="Normal 4 2 8 2 3 2" xfId="11729"/>
    <cellStyle name="Normal 4 2 8 2 3 3" xfId="11730"/>
    <cellStyle name="Normal 4 2 8 2 4" xfId="11731"/>
    <cellStyle name="Normal 4 2 8 2 4 2" xfId="11732"/>
    <cellStyle name="Normal 4 2 8 2 4 3" xfId="11733"/>
    <cellStyle name="Normal 4 2 8 2 5" xfId="11734"/>
    <cellStyle name="Normal 4 2 8 2 5 2" xfId="11735"/>
    <cellStyle name="Normal 4 2 8 2 5 3" xfId="11736"/>
    <cellStyle name="Normal 4 2 8 2 6" xfId="11737"/>
    <cellStyle name="Normal 4 2 8 2 6 2" xfId="11738"/>
    <cellStyle name="Normal 4 2 8 2 7" xfId="11739"/>
    <cellStyle name="Normal 4 2 8 2 7 2" xfId="11740"/>
    <cellStyle name="Normal 4 2 8 2 8" xfId="11741"/>
    <cellStyle name="Normal 4 2 8 3" xfId="11742"/>
    <cellStyle name="Normal 4 2 8 3 2" xfId="11743"/>
    <cellStyle name="Normal 4 2 8 3 2 2" xfId="11744"/>
    <cellStyle name="Normal 4 2 8 3 3" xfId="11745"/>
    <cellStyle name="Normal 4 2 8 3 3 2" xfId="11746"/>
    <cellStyle name="Normal 4 2 8 3 4" xfId="11747"/>
    <cellStyle name="Normal 4 2 8 4" xfId="11748"/>
    <cellStyle name="Normal 4 2 8 4 2" xfId="11749"/>
    <cellStyle name="Normal 4 2 8 4 3" xfId="11750"/>
    <cellStyle name="Normal 4 2 8 5" xfId="11751"/>
    <cellStyle name="Normal 4 2 8 5 2" xfId="11752"/>
    <cellStyle name="Normal 4 2 8 5 3" xfId="11753"/>
    <cellStyle name="Normal 4 2 8 6" xfId="11754"/>
    <cellStyle name="Normal 4 2 8 6 2" xfId="11755"/>
    <cellStyle name="Normal 4 2 8 6 3" xfId="11756"/>
    <cellStyle name="Normal 4 2 8 7" xfId="11757"/>
    <cellStyle name="Normal 4 2 8 7 2" xfId="11758"/>
    <cellStyle name="Normal 4 2 8 7 3" xfId="11759"/>
    <cellStyle name="Normal 4 2 8 8" xfId="11760"/>
    <cellStyle name="Normal 4 2 8 8 2" xfId="11761"/>
    <cellStyle name="Normal 4 2 8 9" xfId="11762"/>
    <cellStyle name="Normal 4 2 8 9 2" xfId="11763"/>
    <cellStyle name="Normal 4 2 9" xfId="11764"/>
    <cellStyle name="Normal 4 2 9 10" xfId="11765"/>
    <cellStyle name="Normal 4 2 9 2" xfId="11766"/>
    <cellStyle name="Normal 4 2 9 2 2" xfId="11767"/>
    <cellStyle name="Normal 4 2 9 2 2 2" xfId="11768"/>
    <cellStyle name="Normal 4 2 9 2 2 2 2" xfId="11769"/>
    <cellStyle name="Normal 4 2 9 2 2 3" xfId="11770"/>
    <cellStyle name="Normal 4 2 9 2 2 3 2" xfId="11771"/>
    <cellStyle name="Normal 4 2 9 2 2 4" xfId="11772"/>
    <cellStyle name="Normal 4 2 9 2 3" xfId="11773"/>
    <cellStyle name="Normal 4 2 9 2 3 2" xfId="11774"/>
    <cellStyle name="Normal 4 2 9 2 3 3" xfId="11775"/>
    <cellStyle name="Normal 4 2 9 2 4" xfId="11776"/>
    <cellStyle name="Normal 4 2 9 2 4 2" xfId="11777"/>
    <cellStyle name="Normal 4 2 9 2 4 3" xfId="11778"/>
    <cellStyle name="Normal 4 2 9 2 5" xfId="11779"/>
    <cellStyle name="Normal 4 2 9 2 5 2" xfId="11780"/>
    <cellStyle name="Normal 4 2 9 2 5 3" xfId="11781"/>
    <cellStyle name="Normal 4 2 9 2 6" xfId="11782"/>
    <cellStyle name="Normal 4 2 9 2 6 2" xfId="11783"/>
    <cellStyle name="Normal 4 2 9 2 7" xfId="11784"/>
    <cellStyle name="Normal 4 2 9 2 7 2" xfId="11785"/>
    <cellStyle name="Normal 4 2 9 2 8" xfId="11786"/>
    <cellStyle name="Normal 4 2 9 3" xfId="11787"/>
    <cellStyle name="Normal 4 2 9 3 2" xfId="11788"/>
    <cellStyle name="Normal 4 2 9 3 2 2" xfId="11789"/>
    <cellStyle name="Normal 4 2 9 3 3" xfId="11790"/>
    <cellStyle name="Normal 4 2 9 3 3 2" xfId="11791"/>
    <cellStyle name="Normal 4 2 9 3 4" xfId="11792"/>
    <cellStyle name="Normal 4 2 9 4" xfId="11793"/>
    <cellStyle name="Normal 4 2 9 4 2" xfId="11794"/>
    <cellStyle name="Normal 4 2 9 4 3" xfId="11795"/>
    <cellStyle name="Normal 4 2 9 5" xfId="11796"/>
    <cellStyle name="Normal 4 2 9 5 2" xfId="11797"/>
    <cellStyle name="Normal 4 2 9 5 3" xfId="11798"/>
    <cellStyle name="Normal 4 2 9 6" xfId="11799"/>
    <cellStyle name="Normal 4 2 9 6 2" xfId="11800"/>
    <cellStyle name="Normal 4 2 9 6 3" xfId="11801"/>
    <cellStyle name="Normal 4 2 9 7" xfId="11802"/>
    <cellStyle name="Normal 4 2 9 7 2" xfId="11803"/>
    <cellStyle name="Normal 4 2 9 7 3" xfId="11804"/>
    <cellStyle name="Normal 4 2 9 8" xfId="11805"/>
    <cellStyle name="Normal 4 2 9 8 2" xfId="11806"/>
    <cellStyle name="Normal 4 2 9 9" xfId="11807"/>
    <cellStyle name="Normal 4 2 9 9 2" xfId="11808"/>
    <cellStyle name="Normal 4 3" xfId="11809"/>
    <cellStyle name="Normal 4 3 2" xfId="11810"/>
    <cellStyle name="Normal 4 3 2 2" xfId="11811"/>
    <cellStyle name="Normal 4 3 2 2 2" xfId="11812"/>
    <cellStyle name="Normal 4 3 2 2 2 10" xfId="11813"/>
    <cellStyle name="Normal 4 3 2 2 2 2" xfId="11814"/>
    <cellStyle name="Normal 4 3 2 2 2 2 2" xfId="11815"/>
    <cellStyle name="Normal 4 3 2 2 2 2 2 2" xfId="11816"/>
    <cellStyle name="Normal 4 3 2 2 2 2 2 2 2" xfId="11817"/>
    <cellStyle name="Normal 4 3 2 2 2 2 2 3" xfId="11818"/>
    <cellStyle name="Normal 4 3 2 2 2 2 2 3 2" xfId="11819"/>
    <cellStyle name="Normal 4 3 2 2 2 2 2 4" xfId="11820"/>
    <cellStyle name="Normal 4 3 2 2 2 2 3" xfId="11821"/>
    <cellStyle name="Normal 4 3 2 2 2 2 3 2" xfId="11822"/>
    <cellStyle name="Normal 4 3 2 2 2 2 3 3" xfId="11823"/>
    <cellStyle name="Normal 4 3 2 2 2 2 4" xfId="11824"/>
    <cellStyle name="Normal 4 3 2 2 2 2 4 2" xfId="11825"/>
    <cellStyle name="Normal 4 3 2 2 2 2 4 3" xfId="11826"/>
    <cellStyle name="Normal 4 3 2 2 2 2 5" xfId="11827"/>
    <cellStyle name="Normal 4 3 2 2 2 2 5 2" xfId="11828"/>
    <cellStyle name="Normal 4 3 2 2 2 2 5 3" xfId="11829"/>
    <cellStyle name="Normal 4 3 2 2 2 2 6" xfId="11830"/>
    <cellStyle name="Normal 4 3 2 2 2 2 6 2" xfId="11831"/>
    <cellStyle name="Normal 4 3 2 2 2 2 7" xfId="11832"/>
    <cellStyle name="Normal 4 3 2 2 2 2 7 2" xfId="11833"/>
    <cellStyle name="Normal 4 3 2 2 2 2 8" xfId="11834"/>
    <cellStyle name="Normal 4 3 2 2 2 3" xfId="11835"/>
    <cellStyle name="Normal 4 3 2 2 2 3 2" xfId="11836"/>
    <cellStyle name="Normal 4 3 2 2 2 3 2 2" xfId="11837"/>
    <cellStyle name="Normal 4 3 2 2 2 3 3" xfId="11838"/>
    <cellStyle name="Normal 4 3 2 2 2 3 3 2" xfId="11839"/>
    <cellStyle name="Normal 4 3 2 2 2 3 4" xfId="11840"/>
    <cellStyle name="Normal 4 3 2 2 2 4" xfId="11841"/>
    <cellStyle name="Normal 4 3 2 2 2 4 2" xfId="11842"/>
    <cellStyle name="Normal 4 3 2 2 2 4 3" xfId="11843"/>
    <cellStyle name="Normal 4 3 2 2 2 5" xfId="11844"/>
    <cellStyle name="Normal 4 3 2 2 2 5 2" xfId="11845"/>
    <cellStyle name="Normal 4 3 2 2 2 5 3" xfId="11846"/>
    <cellStyle name="Normal 4 3 2 2 2 6" xfId="11847"/>
    <cellStyle name="Normal 4 3 2 2 2 6 2" xfId="11848"/>
    <cellStyle name="Normal 4 3 2 2 2 6 3" xfId="11849"/>
    <cellStyle name="Normal 4 3 2 2 2 7" xfId="11850"/>
    <cellStyle name="Normal 4 3 2 2 2 7 2" xfId="11851"/>
    <cellStyle name="Normal 4 3 2 2 2 7 3" xfId="11852"/>
    <cellStyle name="Normal 4 3 2 2 2 8" xfId="11853"/>
    <cellStyle name="Normal 4 3 2 2 2 8 2" xfId="11854"/>
    <cellStyle name="Normal 4 3 2 2 2 9" xfId="11855"/>
    <cellStyle name="Normal 4 3 2 2 2 9 2" xfId="11856"/>
    <cellStyle name="Normal 4 3 2 2 3" xfId="11857"/>
    <cellStyle name="Normal 4 3 2 2 3 2" xfId="11858"/>
    <cellStyle name="Normal 4 3 2 2 3 2 2" xfId="11859"/>
    <cellStyle name="Normal 4 3 2 2 3 2 2 2" xfId="11860"/>
    <cellStyle name="Normal 4 3 2 2 3 2 3" xfId="11861"/>
    <cellStyle name="Normal 4 3 2 2 3 2 3 2" xfId="11862"/>
    <cellStyle name="Normal 4 3 2 2 3 2 4" xfId="11863"/>
    <cellStyle name="Normal 4 3 2 2 3 3" xfId="11864"/>
    <cellStyle name="Normal 4 3 2 2 3 3 2" xfId="11865"/>
    <cellStyle name="Normal 4 3 2 2 3 3 3" xfId="11866"/>
    <cellStyle name="Normal 4 3 2 2 3 4" xfId="11867"/>
    <cellStyle name="Normal 4 3 2 2 3 4 2" xfId="11868"/>
    <cellStyle name="Normal 4 3 2 2 3 4 3" xfId="11869"/>
    <cellStyle name="Normal 4 3 2 2 3 5" xfId="11870"/>
    <cellStyle name="Normal 4 3 2 2 3 5 2" xfId="11871"/>
    <cellStyle name="Normal 4 3 2 2 3 5 3" xfId="11872"/>
    <cellStyle name="Normal 4 3 2 2 3 6" xfId="11873"/>
    <cellStyle name="Normal 4 3 2 2 3 6 2" xfId="11874"/>
    <cellStyle name="Normal 4 3 2 2 3 7" xfId="11875"/>
    <cellStyle name="Normal 4 3 2 2 3 7 2" xfId="11876"/>
    <cellStyle name="Normal 4 3 2 2 3 8" xfId="11877"/>
    <cellStyle name="Normal 4 3 2 2 4" xfId="11878"/>
    <cellStyle name="Normal 4 3 2 2 4 2" xfId="11879"/>
    <cellStyle name="Normal 4 3 2 2 4 2 2" xfId="11880"/>
    <cellStyle name="Normal 4 3 2 2 4 2 2 2" xfId="11881"/>
    <cellStyle name="Normal 4 3 2 2 4 2 3" xfId="11882"/>
    <cellStyle name="Normal 4 3 2 2 4 2 3 2" xfId="11883"/>
    <cellStyle name="Normal 4 3 2 2 4 2 4" xfId="11884"/>
    <cellStyle name="Normal 4 3 2 2 4 3" xfId="11885"/>
    <cellStyle name="Normal 4 3 2 2 4 3 2" xfId="11886"/>
    <cellStyle name="Normal 4 3 2 2 4 3 3" xfId="11887"/>
    <cellStyle name="Normal 4 3 2 2 4 4" xfId="11888"/>
    <cellStyle name="Normal 4 3 2 2 4 4 2" xfId="11889"/>
    <cellStyle name="Normal 4 3 2 2 4 4 3" xfId="11890"/>
    <cellStyle name="Normal 4 3 2 2 4 5" xfId="11891"/>
    <cellStyle name="Normal 4 3 2 2 4 5 2" xfId="11892"/>
    <cellStyle name="Normal 4 3 2 2 4 5 3" xfId="11893"/>
    <cellStyle name="Normal 4 3 2 2 4 6" xfId="11894"/>
    <cellStyle name="Normal 4 3 2 2 4 6 2" xfId="11895"/>
    <cellStyle name="Normal 4 3 2 2 4 7" xfId="11896"/>
    <cellStyle name="Normal 4 3 2 2 4 7 2" xfId="11897"/>
    <cellStyle name="Normal 4 3 2 2 4 8" xfId="11898"/>
    <cellStyle name="Normal 4 3 2 2 5" xfId="11899"/>
    <cellStyle name="Normal 4 3 2 2 5 2" xfId="11900"/>
    <cellStyle name="Normal 4 3 2 2 5 3" xfId="11901"/>
    <cellStyle name="Normal 4 3 2 3" xfId="11902"/>
    <cellStyle name="Normal 4 3 2 3 10" xfId="11903"/>
    <cellStyle name="Normal 4 3 2 3 2" xfId="11904"/>
    <cellStyle name="Normal 4 3 2 3 2 2" xfId="11905"/>
    <cellStyle name="Normal 4 3 2 3 2 2 2" xfId="11906"/>
    <cellStyle name="Normal 4 3 2 3 2 2 2 2" xfId="11907"/>
    <cellStyle name="Normal 4 3 2 3 2 2 3" xfId="11908"/>
    <cellStyle name="Normal 4 3 2 3 2 2 3 2" xfId="11909"/>
    <cellStyle name="Normal 4 3 2 3 2 2 4" xfId="11910"/>
    <cellStyle name="Normal 4 3 2 3 2 3" xfId="11911"/>
    <cellStyle name="Normal 4 3 2 3 2 3 2" xfId="11912"/>
    <cellStyle name="Normal 4 3 2 3 2 3 3" xfId="11913"/>
    <cellStyle name="Normal 4 3 2 3 2 4" xfId="11914"/>
    <cellStyle name="Normal 4 3 2 3 2 4 2" xfId="11915"/>
    <cellStyle name="Normal 4 3 2 3 2 4 3" xfId="11916"/>
    <cellStyle name="Normal 4 3 2 3 2 5" xfId="11917"/>
    <cellStyle name="Normal 4 3 2 3 2 5 2" xfId="11918"/>
    <cellStyle name="Normal 4 3 2 3 2 5 3" xfId="11919"/>
    <cellStyle name="Normal 4 3 2 3 2 6" xfId="11920"/>
    <cellStyle name="Normal 4 3 2 3 2 6 2" xfId="11921"/>
    <cellStyle name="Normal 4 3 2 3 2 7" xfId="11922"/>
    <cellStyle name="Normal 4 3 2 3 2 7 2" xfId="11923"/>
    <cellStyle name="Normal 4 3 2 3 2 8" xfId="11924"/>
    <cellStyle name="Normal 4 3 2 3 3" xfId="11925"/>
    <cellStyle name="Normal 4 3 2 3 3 2" xfId="11926"/>
    <cellStyle name="Normal 4 3 2 3 3 2 2" xfId="11927"/>
    <cellStyle name="Normal 4 3 2 3 3 3" xfId="11928"/>
    <cellStyle name="Normal 4 3 2 3 3 3 2" xfId="11929"/>
    <cellStyle name="Normal 4 3 2 3 3 4" xfId="11930"/>
    <cellStyle name="Normal 4 3 2 3 4" xfId="11931"/>
    <cellStyle name="Normal 4 3 2 3 4 2" xfId="11932"/>
    <cellStyle name="Normal 4 3 2 3 4 3" xfId="11933"/>
    <cellStyle name="Normal 4 3 2 3 5" xfId="11934"/>
    <cellStyle name="Normal 4 3 2 3 5 2" xfId="11935"/>
    <cellStyle name="Normal 4 3 2 3 5 3" xfId="11936"/>
    <cellStyle name="Normal 4 3 2 3 6" xfId="11937"/>
    <cellStyle name="Normal 4 3 2 3 6 2" xfId="11938"/>
    <cellStyle name="Normal 4 3 2 3 6 3" xfId="11939"/>
    <cellStyle name="Normal 4 3 2 3 7" xfId="11940"/>
    <cellStyle name="Normal 4 3 2 3 7 2" xfId="11941"/>
    <cellStyle name="Normal 4 3 2 3 7 3" xfId="11942"/>
    <cellStyle name="Normal 4 3 2 3 8" xfId="11943"/>
    <cellStyle name="Normal 4 3 2 3 8 2" xfId="11944"/>
    <cellStyle name="Normal 4 3 2 3 9" xfId="11945"/>
    <cellStyle name="Normal 4 3 2 3 9 2" xfId="11946"/>
    <cellStyle name="Normal 4 3 2 4" xfId="11947"/>
    <cellStyle name="Normal 4 3 2 4 10" xfId="11948"/>
    <cellStyle name="Normal 4 3 2 4 2" xfId="11949"/>
    <cellStyle name="Normal 4 3 2 4 2 2" xfId="11950"/>
    <cellStyle name="Normal 4 3 2 4 2 2 2" xfId="11951"/>
    <cellStyle name="Normal 4 3 2 4 2 2 2 2" xfId="11952"/>
    <cellStyle name="Normal 4 3 2 4 2 2 3" xfId="11953"/>
    <cellStyle name="Normal 4 3 2 4 2 2 3 2" xfId="11954"/>
    <cellStyle name="Normal 4 3 2 4 2 2 4" xfId="11955"/>
    <cellStyle name="Normal 4 3 2 4 2 3" xfId="11956"/>
    <cellStyle name="Normal 4 3 2 4 2 3 2" xfId="11957"/>
    <cellStyle name="Normal 4 3 2 4 2 3 3" xfId="11958"/>
    <cellStyle name="Normal 4 3 2 4 2 4" xfId="11959"/>
    <cellStyle name="Normal 4 3 2 4 2 4 2" xfId="11960"/>
    <cellStyle name="Normal 4 3 2 4 2 4 3" xfId="11961"/>
    <cellStyle name="Normal 4 3 2 4 2 5" xfId="11962"/>
    <cellStyle name="Normal 4 3 2 4 2 5 2" xfId="11963"/>
    <cellStyle name="Normal 4 3 2 4 2 5 3" xfId="11964"/>
    <cellStyle name="Normal 4 3 2 4 2 6" xfId="11965"/>
    <cellStyle name="Normal 4 3 2 4 2 6 2" xfId="11966"/>
    <cellStyle name="Normal 4 3 2 4 2 7" xfId="11967"/>
    <cellStyle name="Normal 4 3 2 4 2 7 2" xfId="11968"/>
    <cellStyle name="Normal 4 3 2 4 2 8" xfId="11969"/>
    <cellStyle name="Normal 4 3 2 4 3" xfId="11970"/>
    <cellStyle name="Normal 4 3 2 4 3 2" xfId="11971"/>
    <cellStyle name="Normal 4 3 2 4 3 2 2" xfId="11972"/>
    <cellStyle name="Normal 4 3 2 4 3 3" xfId="11973"/>
    <cellStyle name="Normal 4 3 2 4 3 3 2" xfId="11974"/>
    <cellStyle name="Normal 4 3 2 4 3 4" xfId="11975"/>
    <cellStyle name="Normal 4 3 2 4 4" xfId="11976"/>
    <cellStyle name="Normal 4 3 2 4 4 2" xfId="11977"/>
    <cellStyle name="Normal 4 3 2 4 4 3" xfId="11978"/>
    <cellStyle name="Normal 4 3 2 4 5" xfId="11979"/>
    <cellStyle name="Normal 4 3 2 4 5 2" xfId="11980"/>
    <cellStyle name="Normal 4 3 2 4 5 3" xfId="11981"/>
    <cellStyle name="Normal 4 3 2 4 6" xfId="11982"/>
    <cellStyle name="Normal 4 3 2 4 6 2" xfId="11983"/>
    <cellStyle name="Normal 4 3 2 4 6 3" xfId="11984"/>
    <cellStyle name="Normal 4 3 2 4 7" xfId="11985"/>
    <cellStyle name="Normal 4 3 2 4 7 2" xfId="11986"/>
    <cellStyle name="Normal 4 3 2 4 7 3" xfId="11987"/>
    <cellStyle name="Normal 4 3 2 4 8" xfId="11988"/>
    <cellStyle name="Normal 4 3 2 4 8 2" xfId="11989"/>
    <cellStyle name="Normal 4 3 2 4 9" xfId="11990"/>
    <cellStyle name="Normal 4 3 2 4 9 2" xfId="11991"/>
    <cellStyle name="Normal 4 3 2 5" xfId="11992"/>
    <cellStyle name="Normal 4 3 2 5 2" xfId="11993"/>
    <cellStyle name="Normal 4 3 2 5 2 2" xfId="11994"/>
    <cellStyle name="Normal 4 3 2 5 2 2 2" xfId="11995"/>
    <cellStyle name="Normal 4 3 2 5 2 3" xfId="11996"/>
    <cellStyle name="Normal 4 3 2 5 2 3 2" xfId="11997"/>
    <cellStyle name="Normal 4 3 2 5 2 4" xfId="11998"/>
    <cellStyle name="Normal 4 3 2 5 3" xfId="11999"/>
    <cellStyle name="Normal 4 3 2 5 3 2" xfId="12000"/>
    <cellStyle name="Normal 4 3 2 5 3 3" xfId="12001"/>
    <cellStyle name="Normal 4 3 2 5 4" xfId="12002"/>
    <cellStyle name="Normal 4 3 2 5 4 2" xfId="12003"/>
    <cellStyle name="Normal 4 3 2 5 4 3" xfId="12004"/>
    <cellStyle name="Normal 4 3 2 5 5" xfId="12005"/>
    <cellStyle name="Normal 4 3 2 5 5 2" xfId="12006"/>
    <cellStyle name="Normal 4 3 2 5 5 3" xfId="12007"/>
    <cellStyle name="Normal 4 3 2 5 6" xfId="12008"/>
    <cellStyle name="Normal 4 3 2 5 6 2" xfId="12009"/>
    <cellStyle name="Normal 4 3 2 5 7" xfId="12010"/>
    <cellStyle name="Normal 4 3 2 5 7 2" xfId="12011"/>
    <cellStyle name="Normal 4 3 2 5 8" xfId="12012"/>
    <cellStyle name="Normal 4 3 2 6" xfId="12013"/>
    <cellStyle name="Normal 4 3 2 6 2" xfId="12014"/>
    <cellStyle name="Normal 4 3 2 6 2 2" xfId="12015"/>
    <cellStyle name="Normal 4 3 2 6 2 2 2" xfId="12016"/>
    <cellStyle name="Normal 4 3 2 6 2 3" xfId="12017"/>
    <cellStyle name="Normal 4 3 2 6 2 3 2" xfId="12018"/>
    <cellStyle name="Normal 4 3 2 6 2 4" xfId="12019"/>
    <cellStyle name="Normal 4 3 2 6 3" xfId="12020"/>
    <cellStyle name="Normal 4 3 2 6 3 2" xfId="12021"/>
    <cellStyle name="Normal 4 3 2 6 3 3" xfId="12022"/>
    <cellStyle name="Normal 4 3 2 6 4" xfId="12023"/>
    <cellStyle name="Normal 4 3 2 6 4 2" xfId="12024"/>
    <cellStyle name="Normal 4 3 2 6 4 3" xfId="12025"/>
    <cellStyle name="Normal 4 3 2 6 5" xfId="12026"/>
    <cellStyle name="Normal 4 3 2 6 5 2" xfId="12027"/>
    <cellStyle name="Normal 4 3 2 6 5 3" xfId="12028"/>
    <cellStyle name="Normal 4 3 2 6 6" xfId="12029"/>
    <cellStyle name="Normal 4 3 2 6 6 2" xfId="12030"/>
    <cellStyle name="Normal 4 3 2 6 7" xfId="12031"/>
    <cellStyle name="Normal 4 3 2 6 7 2" xfId="12032"/>
    <cellStyle name="Normal 4 3 2 6 8" xfId="12033"/>
    <cellStyle name="Normal 4 3 2 7" xfId="12034"/>
    <cellStyle name="Normal 4 3 2 7 2" xfId="12035"/>
    <cellStyle name="Normal 4 3 2 7 3" xfId="12036"/>
    <cellStyle name="Normal 4 3 3" xfId="12037"/>
    <cellStyle name="Normal 4 3 3 2" xfId="12038"/>
    <cellStyle name="Normal 4 3 3 2 10" xfId="12039"/>
    <cellStyle name="Normal 4 3 3 2 2" xfId="12040"/>
    <cellStyle name="Normal 4 3 3 2 2 2" xfId="12041"/>
    <cellStyle name="Normal 4 3 3 2 2 2 2" xfId="12042"/>
    <cellStyle name="Normal 4 3 3 2 2 2 2 2" xfId="12043"/>
    <cellStyle name="Normal 4 3 3 2 2 2 3" xfId="12044"/>
    <cellStyle name="Normal 4 3 3 2 2 2 3 2" xfId="12045"/>
    <cellStyle name="Normal 4 3 3 2 2 2 4" xfId="12046"/>
    <cellStyle name="Normal 4 3 3 2 2 3" xfId="12047"/>
    <cellStyle name="Normal 4 3 3 2 2 3 2" xfId="12048"/>
    <cellStyle name="Normal 4 3 3 2 2 3 3" xfId="12049"/>
    <cellStyle name="Normal 4 3 3 2 2 4" xfId="12050"/>
    <cellStyle name="Normal 4 3 3 2 2 4 2" xfId="12051"/>
    <cellStyle name="Normal 4 3 3 2 2 4 3" xfId="12052"/>
    <cellStyle name="Normal 4 3 3 2 2 5" xfId="12053"/>
    <cellStyle name="Normal 4 3 3 2 2 5 2" xfId="12054"/>
    <cellStyle name="Normal 4 3 3 2 2 5 3" xfId="12055"/>
    <cellStyle name="Normal 4 3 3 2 2 6" xfId="12056"/>
    <cellStyle name="Normal 4 3 3 2 2 6 2" xfId="12057"/>
    <cellStyle name="Normal 4 3 3 2 2 7" xfId="12058"/>
    <cellStyle name="Normal 4 3 3 2 2 7 2" xfId="12059"/>
    <cellStyle name="Normal 4 3 3 2 2 8" xfId="12060"/>
    <cellStyle name="Normal 4 3 3 2 3" xfId="12061"/>
    <cellStyle name="Normal 4 3 3 2 3 2" xfId="12062"/>
    <cellStyle name="Normal 4 3 3 2 3 2 2" xfId="12063"/>
    <cellStyle name="Normal 4 3 3 2 3 3" xfId="12064"/>
    <cellStyle name="Normal 4 3 3 2 3 3 2" xfId="12065"/>
    <cellStyle name="Normal 4 3 3 2 3 4" xfId="12066"/>
    <cellStyle name="Normal 4 3 3 2 4" xfId="12067"/>
    <cellStyle name="Normal 4 3 3 2 4 2" xfId="12068"/>
    <cellStyle name="Normal 4 3 3 2 4 3" xfId="12069"/>
    <cellStyle name="Normal 4 3 3 2 5" xfId="12070"/>
    <cellStyle name="Normal 4 3 3 2 5 2" xfId="12071"/>
    <cellStyle name="Normal 4 3 3 2 5 3" xfId="12072"/>
    <cellStyle name="Normal 4 3 3 2 6" xfId="12073"/>
    <cellStyle name="Normal 4 3 3 2 6 2" xfId="12074"/>
    <cellStyle name="Normal 4 3 3 2 6 3" xfId="12075"/>
    <cellStyle name="Normal 4 3 3 2 7" xfId="12076"/>
    <cellStyle name="Normal 4 3 3 2 7 2" xfId="12077"/>
    <cellStyle name="Normal 4 3 3 2 7 3" xfId="12078"/>
    <cellStyle name="Normal 4 3 3 2 8" xfId="12079"/>
    <cellStyle name="Normal 4 3 3 2 8 2" xfId="12080"/>
    <cellStyle name="Normal 4 3 3 2 9" xfId="12081"/>
    <cellStyle name="Normal 4 3 3 2 9 2" xfId="12082"/>
    <cellStyle name="Normal 4 3 3 3" xfId="12083"/>
    <cellStyle name="Normal 4 3 3 3 2" xfId="12084"/>
    <cellStyle name="Normal 4 3 3 3 2 2" xfId="12085"/>
    <cellStyle name="Normal 4 3 3 3 2 2 2" xfId="12086"/>
    <cellStyle name="Normal 4 3 3 3 2 3" xfId="12087"/>
    <cellStyle name="Normal 4 3 3 3 2 3 2" xfId="12088"/>
    <cellStyle name="Normal 4 3 3 3 2 4" xfId="12089"/>
    <cellStyle name="Normal 4 3 3 3 3" xfId="12090"/>
    <cellStyle name="Normal 4 3 3 3 3 2" xfId="12091"/>
    <cellStyle name="Normal 4 3 3 3 3 3" xfId="12092"/>
    <cellStyle name="Normal 4 3 3 3 4" xfId="12093"/>
    <cellStyle name="Normal 4 3 3 3 4 2" xfId="12094"/>
    <cellStyle name="Normal 4 3 3 3 4 3" xfId="12095"/>
    <cellStyle name="Normal 4 3 3 3 5" xfId="12096"/>
    <cellStyle name="Normal 4 3 3 3 5 2" xfId="12097"/>
    <cellStyle name="Normal 4 3 3 3 5 3" xfId="12098"/>
    <cellStyle name="Normal 4 3 3 3 6" xfId="12099"/>
    <cellStyle name="Normal 4 3 3 3 6 2" xfId="12100"/>
    <cellStyle name="Normal 4 3 3 3 7" xfId="12101"/>
    <cellStyle name="Normal 4 3 3 3 7 2" xfId="12102"/>
    <cellStyle name="Normal 4 3 3 3 8" xfId="12103"/>
    <cellStyle name="Normal 4 3 3 4" xfId="12104"/>
    <cellStyle name="Normal 4 3 3 4 2" xfId="12105"/>
    <cellStyle name="Normal 4 3 3 4 2 2" xfId="12106"/>
    <cellStyle name="Normal 4 3 3 4 2 2 2" xfId="12107"/>
    <cellStyle name="Normal 4 3 3 4 2 3" xfId="12108"/>
    <cellStyle name="Normal 4 3 3 4 2 3 2" xfId="12109"/>
    <cellStyle name="Normal 4 3 3 4 2 4" xfId="12110"/>
    <cellStyle name="Normal 4 3 3 4 3" xfId="12111"/>
    <cellStyle name="Normal 4 3 3 4 3 2" xfId="12112"/>
    <cellStyle name="Normal 4 3 3 4 3 3" xfId="12113"/>
    <cellStyle name="Normal 4 3 3 4 4" xfId="12114"/>
    <cellStyle name="Normal 4 3 3 4 4 2" xfId="12115"/>
    <cellStyle name="Normal 4 3 3 4 4 3" xfId="12116"/>
    <cellStyle name="Normal 4 3 3 4 5" xfId="12117"/>
    <cellStyle name="Normal 4 3 3 4 5 2" xfId="12118"/>
    <cellStyle name="Normal 4 3 3 4 5 3" xfId="12119"/>
    <cellStyle name="Normal 4 3 3 4 6" xfId="12120"/>
    <cellStyle name="Normal 4 3 3 4 6 2" xfId="12121"/>
    <cellStyle name="Normal 4 3 3 4 7" xfId="12122"/>
    <cellStyle name="Normal 4 3 3 4 7 2" xfId="12123"/>
    <cellStyle name="Normal 4 3 3 4 8" xfId="12124"/>
    <cellStyle name="Normal 4 3 3 5" xfId="12125"/>
    <cellStyle name="Normal 4 3 3 5 2" xfId="12126"/>
    <cellStyle name="Normal 4 3 3 5 3" xfId="12127"/>
    <cellStyle name="Normal 4 3 4" xfId="12128"/>
    <cellStyle name="Normal 4 3 4 2" xfId="12129"/>
    <cellStyle name="Normal 4 3 4 2 2" xfId="12130"/>
    <cellStyle name="Normal 4 3 4 2 2 2" xfId="12131"/>
    <cellStyle name="Normal 4 3 4 2 2 2 2" xfId="12132"/>
    <cellStyle name="Normal 4 3 4 2 2 3" xfId="12133"/>
    <cellStyle name="Normal 4 3 4 2 2 3 2" xfId="12134"/>
    <cellStyle name="Normal 4 3 4 2 2 4" xfId="12135"/>
    <cellStyle name="Normal 4 3 4 2 3" xfId="12136"/>
    <cellStyle name="Normal 4 3 4 2 3 2" xfId="12137"/>
    <cellStyle name="Normal 4 3 4 2 3 3" xfId="12138"/>
    <cellStyle name="Normal 4 3 4 2 4" xfId="12139"/>
    <cellStyle name="Normal 4 3 4 2 4 2" xfId="12140"/>
    <cellStyle name="Normal 4 3 4 2 4 3" xfId="12141"/>
    <cellStyle name="Normal 4 3 4 2 5" xfId="12142"/>
    <cellStyle name="Normal 4 3 4 2 5 2" xfId="12143"/>
    <cellStyle name="Normal 4 3 4 2 5 3" xfId="12144"/>
    <cellStyle name="Normal 4 3 4 2 6" xfId="12145"/>
    <cellStyle name="Normal 4 3 4 2 6 2" xfId="12146"/>
    <cellStyle name="Normal 4 3 4 2 7" xfId="12147"/>
    <cellStyle name="Normal 4 3 4 2 7 2" xfId="12148"/>
    <cellStyle name="Normal 4 3 4 2 8" xfId="12149"/>
    <cellStyle name="Normal 4 3 4 3" xfId="12150"/>
    <cellStyle name="Normal 4 3 4 3 2" xfId="12151"/>
    <cellStyle name="Normal 4 3 4 3 2 2" xfId="12152"/>
    <cellStyle name="Normal 4 3 4 3 2 2 2" xfId="12153"/>
    <cellStyle name="Normal 4 3 4 3 2 3" xfId="12154"/>
    <cellStyle name="Normal 4 3 4 3 2 3 2" xfId="12155"/>
    <cellStyle name="Normal 4 3 4 3 2 4" xfId="12156"/>
    <cellStyle name="Normal 4 3 4 3 3" xfId="12157"/>
    <cellStyle name="Normal 4 3 4 3 3 2" xfId="12158"/>
    <cellStyle name="Normal 4 3 4 3 3 3" xfId="12159"/>
    <cellStyle name="Normal 4 3 4 3 4" xfId="12160"/>
    <cellStyle name="Normal 4 3 4 3 4 2" xfId="12161"/>
    <cellStyle name="Normal 4 3 4 3 4 3" xfId="12162"/>
    <cellStyle name="Normal 4 3 4 3 5" xfId="12163"/>
    <cellStyle name="Normal 4 3 4 3 5 2" xfId="12164"/>
    <cellStyle name="Normal 4 3 4 3 5 3" xfId="12165"/>
    <cellStyle name="Normal 4 3 4 3 6" xfId="12166"/>
    <cellStyle name="Normal 4 3 4 3 6 2" xfId="12167"/>
    <cellStyle name="Normal 4 3 4 3 7" xfId="12168"/>
    <cellStyle name="Normal 4 3 4 3 7 2" xfId="12169"/>
    <cellStyle name="Normal 4 3 4 3 8" xfId="12170"/>
    <cellStyle name="Normal 4 3 4 4" xfId="12171"/>
    <cellStyle name="Normal 4 3 4 4 2" xfId="12172"/>
    <cellStyle name="Normal 4 3 4 4 3" xfId="12173"/>
    <cellStyle name="Normal 4 3 5" xfId="12174"/>
    <cellStyle name="Normal 4 3 5 10" xfId="12175"/>
    <cellStyle name="Normal 4 3 5 2" xfId="12176"/>
    <cellStyle name="Normal 4 3 5 2 2" xfId="12177"/>
    <cellStyle name="Normal 4 3 5 2 2 2" xfId="12178"/>
    <cellStyle name="Normal 4 3 5 2 2 2 2" xfId="12179"/>
    <cellStyle name="Normal 4 3 5 2 2 3" xfId="12180"/>
    <cellStyle name="Normal 4 3 5 2 2 3 2" xfId="12181"/>
    <cellStyle name="Normal 4 3 5 2 2 4" xfId="12182"/>
    <cellStyle name="Normal 4 3 5 2 3" xfId="12183"/>
    <cellStyle name="Normal 4 3 5 2 3 2" xfId="12184"/>
    <cellStyle name="Normal 4 3 5 2 3 3" xfId="12185"/>
    <cellStyle name="Normal 4 3 5 2 4" xfId="12186"/>
    <cellStyle name="Normal 4 3 5 2 4 2" xfId="12187"/>
    <cellStyle name="Normal 4 3 5 2 4 3" xfId="12188"/>
    <cellStyle name="Normal 4 3 5 2 5" xfId="12189"/>
    <cellStyle name="Normal 4 3 5 2 5 2" xfId="12190"/>
    <cellStyle name="Normal 4 3 5 2 5 3" xfId="12191"/>
    <cellStyle name="Normal 4 3 5 2 6" xfId="12192"/>
    <cellStyle name="Normal 4 3 5 2 6 2" xfId="12193"/>
    <cellStyle name="Normal 4 3 5 2 7" xfId="12194"/>
    <cellStyle name="Normal 4 3 5 2 7 2" xfId="12195"/>
    <cellStyle name="Normal 4 3 5 2 8" xfId="12196"/>
    <cellStyle name="Normal 4 3 5 3" xfId="12197"/>
    <cellStyle name="Normal 4 3 5 3 2" xfId="12198"/>
    <cellStyle name="Normal 4 3 5 3 2 2" xfId="12199"/>
    <cellStyle name="Normal 4 3 5 3 3" xfId="12200"/>
    <cellStyle name="Normal 4 3 5 3 3 2" xfId="12201"/>
    <cellStyle name="Normal 4 3 5 3 4" xfId="12202"/>
    <cellStyle name="Normal 4 3 5 4" xfId="12203"/>
    <cellStyle name="Normal 4 3 5 4 2" xfId="12204"/>
    <cellStyle name="Normal 4 3 5 4 3" xfId="12205"/>
    <cellStyle name="Normal 4 3 5 5" xfId="12206"/>
    <cellStyle name="Normal 4 3 5 5 2" xfId="12207"/>
    <cellStyle name="Normal 4 3 5 5 3" xfId="12208"/>
    <cellStyle name="Normal 4 3 5 6" xfId="12209"/>
    <cellStyle name="Normal 4 3 5 6 2" xfId="12210"/>
    <cellStyle name="Normal 4 3 5 6 3" xfId="12211"/>
    <cellStyle name="Normal 4 3 5 7" xfId="12212"/>
    <cellStyle name="Normal 4 3 5 7 2" xfId="12213"/>
    <cellStyle name="Normal 4 3 5 7 3" xfId="12214"/>
    <cellStyle name="Normal 4 3 5 8" xfId="12215"/>
    <cellStyle name="Normal 4 3 5 8 2" xfId="12216"/>
    <cellStyle name="Normal 4 3 5 9" xfId="12217"/>
    <cellStyle name="Normal 4 3 5 9 2" xfId="12218"/>
    <cellStyle name="Normal 4 3 6" xfId="12219"/>
    <cellStyle name="Normal 4 3 6 2" xfId="12220"/>
    <cellStyle name="Normal 4 3 6 2 2" xfId="12221"/>
    <cellStyle name="Normal 4 3 6 2 2 2" xfId="12222"/>
    <cellStyle name="Normal 4 3 6 2 3" xfId="12223"/>
    <cellStyle name="Normal 4 3 6 2 3 2" xfId="12224"/>
    <cellStyle name="Normal 4 3 6 2 4" xfId="12225"/>
    <cellStyle name="Normal 4 3 6 3" xfId="12226"/>
    <cellStyle name="Normal 4 3 6 3 2" xfId="12227"/>
    <cellStyle name="Normal 4 3 6 3 3" xfId="12228"/>
    <cellStyle name="Normal 4 3 6 4" xfId="12229"/>
    <cellStyle name="Normal 4 3 6 4 2" xfId="12230"/>
    <cellStyle name="Normal 4 3 6 4 3" xfId="12231"/>
    <cellStyle name="Normal 4 3 6 5" xfId="12232"/>
    <cellStyle name="Normal 4 3 6 5 2" xfId="12233"/>
    <cellStyle name="Normal 4 3 6 5 3" xfId="12234"/>
    <cellStyle name="Normal 4 3 6 6" xfId="12235"/>
    <cellStyle name="Normal 4 3 6 6 2" xfId="12236"/>
    <cellStyle name="Normal 4 3 6 7" xfId="12237"/>
    <cellStyle name="Normal 4 3 6 7 2" xfId="12238"/>
    <cellStyle name="Normal 4 3 6 8" xfId="12239"/>
    <cellStyle name="Normal 4 3 7" xfId="12240"/>
    <cellStyle name="Normal 4 3 7 2" xfId="12241"/>
    <cellStyle name="Normal 4 3 7 2 2" xfId="12242"/>
    <cellStyle name="Normal 4 3 7 2 2 2" xfId="12243"/>
    <cellStyle name="Normal 4 3 7 2 3" xfId="12244"/>
    <cellStyle name="Normal 4 3 7 2 3 2" xfId="12245"/>
    <cellStyle name="Normal 4 3 7 2 4" xfId="12246"/>
    <cellStyle name="Normal 4 3 7 3" xfId="12247"/>
    <cellStyle name="Normal 4 3 7 3 2" xfId="12248"/>
    <cellStyle name="Normal 4 3 7 3 3" xfId="12249"/>
    <cellStyle name="Normal 4 3 7 4" xfId="12250"/>
    <cellStyle name="Normal 4 3 7 4 2" xfId="12251"/>
    <cellStyle name="Normal 4 3 7 4 3" xfId="12252"/>
    <cellStyle name="Normal 4 3 7 5" xfId="12253"/>
    <cellStyle name="Normal 4 3 7 5 2" xfId="12254"/>
    <cellStyle name="Normal 4 3 7 5 3" xfId="12255"/>
    <cellStyle name="Normal 4 3 7 6" xfId="12256"/>
    <cellStyle name="Normal 4 3 7 6 2" xfId="12257"/>
    <cellStyle name="Normal 4 3 7 7" xfId="12258"/>
    <cellStyle name="Normal 4 3 7 7 2" xfId="12259"/>
    <cellStyle name="Normal 4 3 7 8" xfId="12260"/>
    <cellStyle name="Normal 4 3 8" xfId="12261"/>
    <cellStyle name="Normal 4 3 8 2" xfId="12262"/>
    <cellStyle name="Normal 4 3 8 3" xfId="12263"/>
    <cellStyle name="Normal 4 3 9" xfId="12264"/>
    <cellStyle name="Normal 4 4" xfId="12265"/>
    <cellStyle name="Normal 4 4 2" xfId="12266"/>
    <cellStyle name="Normal 4 4 2 2" xfId="12267"/>
    <cellStyle name="Normal 4 4 2 2 10" xfId="12268"/>
    <cellStyle name="Normal 4 4 2 2 2" xfId="12269"/>
    <cellStyle name="Normal 4 4 2 2 2 2" xfId="12270"/>
    <cellStyle name="Normal 4 4 2 2 2 2 2" xfId="12271"/>
    <cellStyle name="Normal 4 4 2 2 2 2 2 2" xfId="12272"/>
    <cellStyle name="Normal 4 4 2 2 2 2 3" xfId="12273"/>
    <cellStyle name="Normal 4 4 2 2 2 2 3 2" xfId="12274"/>
    <cellStyle name="Normal 4 4 2 2 2 2 4" xfId="12275"/>
    <cellStyle name="Normal 4 4 2 2 2 3" xfId="12276"/>
    <cellStyle name="Normal 4 4 2 2 2 3 2" xfId="12277"/>
    <cellStyle name="Normal 4 4 2 2 2 3 3" xfId="12278"/>
    <cellStyle name="Normal 4 4 2 2 2 4" xfId="12279"/>
    <cellStyle name="Normal 4 4 2 2 2 4 2" xfId="12280"/>
    <cellStyle name="Normal 4 4 2 2 2 4 3" xfId="12281"/>
    <cellStyle name="Normal 4 4 2 2 2 5" xfId="12282"/>
    <cellStyle name="Normal 4 4 2 2 2 5 2" xfId="12283"/>
    <cellStyle name="Normal 4 4 2 2 2 5 3" xfId="12284"/>
    <cellStyle name="Normal 4 4 2 2 2 6" xfId="12285"/>
    <cellStyle name="Normal 4 4 2 2 2 6 2" xfId="12286"/>
    <cellStyle name="Normal 4 4 2 2 2 7" xfId="12287"/>
    <cellStyle name="Normal 4 4 2 2 2 7 2" xfId="12288"/>
    <cellStyle name="Normal 4 4 2 2 2 8" xfId="12289"/>
    <cellStyle name="Normal 4 4 2 2 3" xfId="12290"/>
    <cellStyle name="Normal 4 4 2 2 3 2" xfId="12291"/>
    <cellStyle name="Normal 4 4 2 2 3 2 2" xfId="12292"/>
    <cellStyle name="Normal 4 4 2 2 3 3" xfId="12293"/>
    <cellStyle name="Normal 4 4 2 2 3 3 2" xfId="12294"/>
    <cellStyle name="Normal 4 4 2 2 3 4" xfId="12295"/>
    <cellStyle name="Normal 4 4 2 2 4" xfId="12296"/>
    <cellStyle name="Normal 4 4 2 2 4 2" xfId="12297"/>
    <cellStyle name="Normal 4 4 2 2 4 3" xfId="12298"/>
    <cellStyle name="Normal 4 4 2 2 5" xfId="12299"/>
    <cellStyle name="Normal 4 4 2 2 5 2" xfId="12300"/>
    <cellStyle name="Normal 4 4 2 2 5 3" xfId="12301"/>
    <cellStyle name="Normal 4 4 2 2 6" xfId="12302"/>
    <cellStyle name="Normal 4 4 2 2 6 2" xfId="12303"/>
    <cellStyle name="Normal 4 4 2 2 6 3" xfId="12304"/>
    <cellStyle name="Normal 4 4 2 2 7" xfId="12305"/>
    <cellStyle name="Normal 4 4 2 2 7 2" xfId="12306"/>
    <cellStyle name="Normal 4 4 2 2 7 3" xfId="12307"/>
    <cellStyle name="Normal 4 4 2 2 8" xfId="12308"/>
    <cellStyle name="Normal 4 4 2 2 8 2" xfId="12309"/>
    <cellStyle name="Normal 4 4 2 2 9" xfId="12310"/>
    <cellStyle name="Normal 4 4 2 2 9 2" xfId="12311"/>
    <cellStyle name="Normal 4 4 2 3" xfId="12312"/>
    <cellStyle name="Normal 4 4 2 3 2" xfId="12313"/>
    <cellStyle name="Normal 4 4 2 3 2 2" xfId="12314"/>
    <cellStyle name="Normal 4 4 2 3 2 2 2" xfId="12315"/>
    <cellStyle name="Normal 4 4 2 3 2 3" xfId="12316"/>
    <cellStyle name="Normal 4 4 2 3 2 3 2" xfId="12317"/>
    <cellStyle name="Normal 4 4 2 3 2 4" xfId="12318"/>
    <cellStyle name="Normal 4 4 2 3 3" xfId="12319"/>
    <cellStyle name="Normal 4 4 2 3 3 2" xfId="12320"/>
    <cellStyle name="Normal 4 4 2 3 3 3" xfId="12321"/>
    <cellStyle name="Normal 4 4 2 3 4" xfId="12322"/>
    <cellStyle name="Normal 4 4 2 3 4 2" xfId="12323"/>
    <cellStyle name="Normal 4 4 2 3 4 3" xfId="12324"/>
    <cellStyle name="Normal 4 4 2 3 5" xfId="12325"/>
    <cellStyle name="Normal 4 4 2 3 5 2" xfId="12326"/>
    <cellStyle name="Normal 4 4 2 3 5 3" xfId="12327"/>
    <cellStyle name="Normal 4 4 2 3 6" xfId="12328"/>
    <cellStyle name="Normal 4 4 2 3 6 2" xfId="12329"/>
    <cellStyle name="Normal 4 4 2 3 7" xfId="12330"/>
    <cellStyle name="Normal 4 4 2 3 7 2" xfId="12331"/>
    <cellStyle name="Normal 4 4 2 3 8" xfId="12332"/>
    <cellStyle name="Normal 4 4 2 4" xfId="12333"/>
    <cellStyle name="Normal 4 4 2 4 2" xfId="12334"/>
    <cellStyle name="Normal 4 4 2 4 2 2" xfId="12335"/>
    <cellStyle name="Normal 4 4 2 4 2 2 2" xfId="12336"/>
    <cellStyle name="Normal 4 4 2 4 2 3" xfId="12337"/>
    <cellStyle name="Normal 4 4 2 4 2 3 2" xfId="12338"/>
    <cellStyle name="Normal 4 4 2 4 2 4" xfId="12339"/>
    <cellStyle name="Normal 4 4 2 4 3" xfId="12340"/>
    <cellStyle name="Normal 4 4 2 4 3 2" xfId="12341"/>
    <cellStyle name="Normal 4 4 2 4 3 3" xfId="12342"/>
    <cellStyle name="Normal 4 4 2 4 4" xfId="12343"/>
    <cellStyle name="Normal 4 4 2 4 4 2" xfId="12344"/>
    <cellStyle name="Normal 4 4 2 4 4 3" xfId="12345"/>
    <cellStyle name="Normal 4 4 2 4 5" xfId="12346"/>
    <cellStyle name="Normal 4 4 2 4 5 2" xfId="12347"/>
    <cellStyle name="Normal 4 4 2 4 5 3" xfId="12348"/>
    <cellStyle name="Normal 4 4 2 4 6" xfId="12349"/>
    <cellStyle name="Normal 4 4 2 4 6 2" xfId="12350"/>
    <cellStyle name="Normal 4 4 2 4 7" xfId="12351"/>
    <cellStyle name="Normal 4 4 2 4 7 2" xfId="12352"/>
    <cellStyle name="Normal 4 4 2 4 8" xfId="12353"/>
    <cellStyle name="Normal 4 4 2 5" xfId="12354"/>
    <cellStyle name="Normal 4 4 2 5 2" xfId="12355"/>
    <cellStyle name="Normal 4 4 2 5 3" xfId="12356"/>
    <cellStyle name="Normal 4 4 3" xfId="12357"/>
    <cellStyle name="Normal 4 4 3 10" xfId="12358"/>
    <cellStyle name="Normal 4 4 3 2" xfId="12359"/>
    <cellStyle name="Normal 4 4 3 2 2" xfId="12360"/>
    <cellStyle name="Normal 4 4 3 2 2 2" xfId="12361"/>
    <cellStyle name="Normal 4 4 3 2 2 2 2" xfId="12362"/>
    <cellStyle name="Normal 4 4 3 2 2 3" xfId="12363"/>
    <cellStyle name="Normal 4 4 3 2 2 3 2" xfId="12364"/>
    <cellStyle name="Normal 4 4 3 2 2 4" xfId="12365"/>
    <cellStyle name="Normal 4 4 3 2 3" xfId="12366"/>
    <cellStyle name="Normal 4 4 3 2 3 2" xfId="12367"/>
    <cellStyle name="Normal 4 4 3 2 3 3" xfId="12368"/>
    <cellStyle name="Normal 4 4 3 2 4" xfId="12369"/>
    <cellStyle name="Normal 4 4 3 2 4 2" xfId="12370"/>
    <cellStyle name="Normal 4 4 3 2 4 3" xfId="12371"/>
    <cellStyle name="Normal 4 4 3 2 5" xfId="12372"/>
    <cellStyle name="Normal 4 4 3 2 5 2" xfId="12373"/>
    <cellStyle name="Normal 4 4 3 2 5 3" xfId="12374"/>
    <cellStyle name="Normal 4 4 3 2 6" xfId="12375"/>
    <cellStyle name="Normal 4 4 3 2 6 2" xfId="12376"/>
    <cellStyle name="Normal 4 4 3 2 7" xfId="12377"/>
    <cellStyle name="Normal 4 4 3 2 7 2" xfId="12378"/>
    <cellStyle name="Normal 4 4 3 2 8" xfId="12379"/>
    <cellStyle name="Normal 4 4 3 3" xfId="12380"/>
    <cellStyle name="Normal 4 4 3 3 2" xfId="12381"/>
    <cellStyle name="Normal 4 4 3 3 2 2" xfId="12382"/>
    <cellStyle name="Normal 4 4 3 3 3" xfId="12383"/>
    <cellStyle name="Normal 4 4 3 3 3 2" xfId="12384"/>
    <cellStyle name="Normal 4 4 3 3 4" xfId="12385"/>
    <cellStyle name="Normal 4 4 3 4" xfId="12386"/>
    <cellStyle name="Normal 4 4 3 4 2" xfId="12387"/>
    <cellStyle name="Normal 4 4 3 4 3" xfId="12388"/>
    <cellStyle name="Normal 4 4 3 5" xfId="12389"/>
    <cellStyle name="Normal 4 4 3 5 2" xfId="12390"/>
    <cellStyle name="Normal 4 4 3 5 3" xfId="12391"/>
    <cellStyle name="Normal 4 4 3 6" xfId="12392"/>
    <cellStyle name="Normal 4 4 3 6 2" xfId="12393"/>
    <cellStyle name="Normal 4 4 3 6 3" xfId="12394"/>
    <cellStyle name="Normal 4 4 3 7" xfId="12395"/>
    <cellStyle name="Normal 4 4 3 7 2" xfId="12396"/>
    <cellStyle name="Normal 4 4 3 7 3" xfId="12397"/>
    <cellStyle name="Normal 4 4 3 8" xfId="12398"/>
    <cellStyle name="Normal 4 4 3 8 2" xfId="12399"/>
    <cellStyle name="Normal 4 4 3 9" xfId="12400"/>
    <cellStyle name="Normal 4 4 3 9 2" xfId="12401"/>
    <cellStyle name="Normal 4 4 4" xfId="12402"/>
    <cellStyle name="Normal 4 4 4 10" xfId="12403"/>
    <cellStyle name="Normal 4 4 4 2" xfId="12404"/>
    <cellStyle name="Normal 4 4 4 2 2" xfId="12405"/>
    <cellStyle name="Normal 4 4 4 2 2 2" xfId="12406"/>
    <cellStyle name="Normal 4 4 4 2 2 2 2" xfId="12407"/>
    <cellStyle name="Normal 4 4 4 2 2 3" xfId="12408"/>
    <cellStyle name="Normal 4 4 4 2 2 3 2" xfId="12409"/>
    <cellStyle name="Normal 4 4 4 2 2 4" xfId="12410"/>
    <cellStyle name="Normal 4 4 4 2 3" xfId="12411"/>
    <cellStyle name="Normal 4 4 4 2 3 2" xfId="12412"/>
    <cellStyle name="Normal 4 4 4 2 3 3" xfId="12413"/>
    <cellStyle name="Normal 4 4 4 2 4" xfId="12414"/>
    <cellStyle name="Normal 4 4 4 2 4 2" xfId="12415"/>
    <cellStyle name="Normal 4 4 4 2 4 3" xfId="12416"/>
    <cellStyle name="Normal 4 4 4 2 5" xfId="12417"/>
    <cellStyle name="Normal 4 4 4 2 5 2" xfId="12418"/>
    <cellStyle name="Normal 4 4 4 2 5 3" xfId="12419"/>
    <cellStyle name="Normal 4 4 4 2 6" xfId="12420"/>
    <cellStyle name="Normal 4 4 4 2 6 2" xfId="12421"/>
    <cellStyle name="Normal 4 4 4 2 7" xfId="12422"/>
    <cellStyle name="Normal 4 4 4 2 7 2" xfId="12423"/>
    <cellStyle name="Normal 4 4 4 2 8" xfId="12424"/>
    <cellStyle name="Normal 4 4 4 3" xfId="12425"/>
    <cellStyle name="Normal 4 4 4 3 2" xfId="12426"/>
    <cellStyle name="Normal 4 4 4 3 2 2" xfId="12427"/>
    <cellStyle name="Normal 4 4 4 3 3" xfId="12428"/>
    <cellStyle name="Normal 4 4 4 3 3 2" xfId="12429"/>
    <cellStyle name="Normal 4 4 4 3 4" xfId="12430"/>
    <cellStyle name="Normal 4 4 4 4" xfId="12431"/>
    <cellStyle name="Normal 4 4 4 4 2" xfId="12432"/>
    <cellStyle name="Normal 4 4 4 4 3" xfId="12433"/>
    <cellStyle name="Normal 4 4 4 5" xfId="12434"/>
    <cellStyle name="Normal 4 4 4 5 2" xfId="12435"/>
    <cellStyle name="Normal 4 4 4 5 3" xfId="12436"/>
    <cellStyle name="Normal 4 4 4 6" xfId="12437"/>
    <cellStyle name="Normal 4 4 4 6 2" xfId="12438"/>
    <cellStyle name="Normal 4 4 4 6 3" xfId="12439"/>
    <cellStyle name="Normal 4 4 4 7" xfId="12440"/>
    <cellStyle name="Normal 4 4 4 7 2" xfId="12441"/>
    <cellStyle name="Normal 4 4 4 7 3" xfId="12442"/>
    <cellStyle name="Normal 4 4 4 8" xfId="12443"/>
    <cellStyle name="Normal 4 4 4 8 2" xfId="12444"/>
    <cellStyle name="Normal 4 4 4 9" xfId="12445"/>
    <cellStyle name="Normal 4 4 4 9 2" xfId="12446"/>
    <cellStyle name="Normal 4 4 5" xfId="12447"/>
    <cellStyle name="Normal 4 4 5 2" xfId="12448"/>
    <cellStyle name="Normal 4 4 5 2 2" xfId="12449"/>
    <cellStyle name="Normal 4 4 5 2 2 2" xfId="12450"/>
    <cellStyle name="Normal 4 4 5 2 3" xfId="12451"/>
    <cellStyle name="Normal 4 4 5 2 3 2" xfId="12452"/>
    <cellStyle name="Normal 4 4 5 2 4" xfId="12453"/>
    <cellStyle name="Normal 4 4 5 3" xfId="12454"/>
    <cellStyle name="Normal 4 4 5 3 2" xfId="12455"/>
    <cellStyle name="Normal 4 4 5 3 3" xfId="12456"/>
    <cellStyle name="Normal 4 4 5 4" xfId="12457"/>
    <cellStyle name="Normal 4 4 5 4 2" xfId="12458"/>
    <cellStyle name="Normal 4 4 5 4 3" xfId="12459"/>
    <cellStyle name="Normal 4 4 5 5" xfId="12460"/>
    <cellStyle name="Normal 4 4 5 5 2" xfId="12461"/>
    <cellStyle name="Normal 4 4 5 5 3" xfId="12462"/>
    <cellStyle name="Normal 4 4 5 6" xfId="12463"/>
    <cellStyle name="Normal 4 4 5 6 2" xfId="12464"/>
    <cellStyle name="Normal 4 4 5 7" xfId="12465"/>
    <cellStyle name="Normal 4 4 5 7 2" xfId="12466"/>
    <cellStyle name="Normal 4 4 5 8" xfId="12467"/>
    <cellStyle name="Normal 4 4 6" xfId="12468"/>
    <cellStyle name="Normal 4 4 6 2" xfId="12469"/>
    <cellStyle name="Normal 4 4 6 2 2" xfId="12470"/>
    <cellStyle name="Normal 4 4 6 2 2 2" xfId="12471"/>
    <cellStyle name="Normal 4 4 6 2 3" xfId="12472"/>
    <cellStyle name="Normal 4 4 6 2 3 2" xfId="12473"/>
    <cellStyle name="Normal 4 4 6 2 4" xfId="12474"/>
    <cellStyle name="Normal 4 4 6 3" xfId="12475"/>
    <cellStyle name="Normal 4 4 6 3 2" xfId="12476"/>
    <cellStyle name="Normal 4 4 6 3 3" xfId="12477"/>
    <cellStyle name="Normal 4 4 6 4" xfId="12478"/>
    <cellStyle name="Normal 4 4 6 4 2" xfId="12479"/>
    <cellStyle name="Normal 4 4 6 4 3" xfId="12480"/>
    <cellStyle name="Normal 4 4 6 5" xfId="12481"/>
    <cellStyle name="Normal 4 4 6 5 2" xfId="12482"/>
    <cellStyle name="Normal 4 4 6 5 3" xfId="12483"/>
    <cellStyle name="Normal 4 4 6 6" xfId="12484"/>
    <cellStyle name="Normal 4 4 6 6 2" xfId="12485"/>
    <cellStyle name="Normal 4 4 6 7" xfId="12486"/>
    <cellStyle name="Normal 4 4 6 7 2" xfId="12487"/>
    <cellStyle name="Normal 4 4 6 8" xfId="12488"/>
    <cellStyle name="Normal 4 4 7" xfId="12489"/>
    <cellStyle name="Normal 4 4 7 2" xfId="12490"/>
    <cellStyle name="Normal 4 4 7 3" xfId="12491"/>
    <cellStyle name="Normal 4 5" xfId="12492"/>
    <cellStyle name="Normal 4 5 2" xfId="12493"/>
    <cellStyle name="Normal 4 5 2 10" xfId="12494"/>
    <cellStyle name="Normal 4 5 2 10 2" xfId="12495"/>
    <cellStyle name="Normal 4 5 2 11" xfId="12496"/>
    <cellStyle name="Normal 4 5 2 2" xfId="12497"/>
    <cellStyle name="Normal 4 5 2 2 10" xfId="12498"/>
    <cellStyle name="Normal 4 5 2 2 2" xfId="12499"/>
    <cellStyle name="Normal 4 5 2 2 2 2" xfId="12500"/>
    <cellStyle name="Normal 4 5 2 2 2 2 2" xfId="12501"/>
    <cellStyle name="Normal 4 5 2 2 2 2 2 2" xfId="12502"/>
    <cellStyle name="Normal 4 5 2 2 2 2 3" xfId="12503"/>
    <cellStyle name="Normal 4 5 2 2 2 2 3 2" xfId="12504"/>
    <cellStyle name="Normal 4 5 2 2 2 2 4" xfId="12505"/>
    <cellStyle name="Normal 4 5 2 2 2 3" xfId="12506"/>
    <cellStyle name="Normal 4 5 2 2 2 3 2" xfId="12507"/>
    <cellStyle name="Normal 4 5 2 2 2 3 3" xfId="12508"/>
    <cellStyle name="Normal 4 5 2 2 2 4" xfId="12509"/>
    <cellStyle name="Normal 4 5 2 2 2 4 2" xfId="12510"/>
    <cellStyle name="Normal 4 5 2 2 2 4 3" xfId="12511"/>
    <cellStyle name="Normal 4 5 2 2 2 5" xfId="12512"/>
    <cellStyle name="Normal 4 5 2 2 2 5 2" xfId="12513"/>
    <cellStyle name="Normal 4 5 2 2 2 5 3" xfId="12514"/>
    <cellStyle name="Normal 4 5 2 2 2 6" xfId="12515"/>
    <cellStyle name="Normal 4 5 2 2 2 6 2" xfId="12516"/>
    <cellStyle name="Normal 4 5 2 2 2 7" xfId="12517"/>
    <cellStyle name="Normal 4 5 2 2 2 7 2" xfId="12518"/>
    <cellStyle name="Normal 4 5 2 2 2 8" xfId="12519"/>
    <cellStyle name="Normal 4 5 2 2 3" xfId="12520"/>
    <cellStyle name="Normal 4 5 2 2 3 2" xfId="12521"/>
    <cellStyle name="Normal 4 5 2 2 3 2 2" xfId="12522"/>
    <cellStyle name="Normal 4 5 2 2 3 3" xfId="12523"/>
    <cellStyle name="Normal 4 5 2 2 3 3 2" xfId="12524"/>
    <cellStyle name="Normal 4 5 2 2 3 4" xfId="12525"/>
    <cellStyle name="Normal 4 5 2 2 4" xfId="12526"/>
    <cellStyle name="Normal 4 5 2 2 4 2" xfId="12527"/>
    <cellStyle name="Normal 4 5 2 2 4 3" xfId="12528"/>
    <cellStyle name="Normal 4 5 2 2 5" xfId="12529"/>
    <cellStyle name="Normal 4 5 2 2 5 2" xfId="12530"/>
    <cellStyle name="Normal 4 5 2 2 5 3" xfId="12531"/>
    <cellStyle name="Normal 4 5 2 2 6" xfId="12532"/>
    <cellStyle name="Normal 4 5 2 2 6 2" xfId="12533"/>
    <cellStyle name="Normal 4 5 2 2 6 3" xfId="12534"/>
    <cellStyle name="Normal 4 5 2 2 7" xfId="12535"/>
    <cellStyle name="Normal 4 5 2 2 7 2" xfId="12536"/>
    <cellStyle name="Normal 4 5 2 2 7 3" xfId="12537"/>
    <cellStyle name="Normal 4 5 2 2 8" xfId="12538"/>
    <cellStyle name="Normal 4 5 2 2 8 2" xfId="12539"/>
    <cellStyle name="Normal 4 5 2 2 9" xfId="12540"/>
    <cellStyle name="Normal 4 5 2 2 9 2" xfId="12541"/>
    <cellStyle name="Normal 4 5 2 3" xfId="12542"/>
    <cellStyle name="Normal 4 5 2 3 2" xfId="12543"/>
    <cellStyle name="Normal 4 5 2 3 2 2" xfId="12544"/>
    <cellStyle name="Normal 4 5 2 3 2 2 2" xfId="12545"/>
    <cellStyle name="Normal 4 5 2 3 2 3" xfId="12546"/>
    <cellStyle name="Normal 4 5 2 3 2 3 2" xfId="12547"/>
    <cellStyle name="Normal 4 5 2 3 2 4" xfId="12548"/>
    <cellStyle name="Normal 4 5 2 3 3" xfId="12549"/>
    <cellStyle name="Normal 4 5 2 3 3 2" xfId="12550"/>
    <cellStyle name="Normal 4 5 2 3 3 3" xfId="12551"/>
    <cellStyle name="Normal 4 5 2 3 4" xfId="12552"/>
    <cellStyle name="Normal 4 5 2 3 4 2" xfId="12553"/>
    <cellStyle name="Normal 4 5 2 3 4 3" xfId="12554"/>
    <cellStyle name="Normal 4 5 2 3 5" xfId="12555"/>
    <cellStyle name="Normal 4 5 2 3 5 2" xfId="12556"/>
    <cellStyle name="Normal 4 5 2 3 5 3" xfId="12557"/>
    <cellStyle name="Normal 4 5 2 3 6" xfId="12558"/>
    <cellStyle name="Normal 4 5 2 3 6 2" xfId="12559"/>
    <cellStyle name="Normal 4 5 2 3 7" xfId="12560"/>
    <cellStyle name="Normal 4 5 2 3 7 2" xfId="12561"/>
    <cellStyle name="Normal 4 5 2 3 8" xfId="12562"/>
    <cellStyle name="Normal 4 5 2 4" xfId="12563"/>
    <cellStyle name="Normal 4 5 2 4 2" xfId="12564"/>
    <cellStyle name="Normal 4 5 2 4 2 2" xfId="12565"/>
    <cellStyle name="Normal 4 5 2 4 3" xfId="12566"/>
    <cellStyle name="Normal 4 5 2 4 3 2" xfId="12567"/>
    <cellStyle name="Normal 4 5 2 4 4" xfId="12568"/>
    <cellStyle name="Normal 4 5 2 5" xfId="12569"/>
    <cellStyle name="Normal 4 5 2 5 2" xfId="12570"/>
    <cellStyle name="Normal 4 5 2 5 3" xfId="12571"/>
    <cellStyle name="Normal 4 5 2 6" xfId="12572"/>
    <cellStyle name="Normal 4 5 2 6 2" xfId="12573"/>
    <cellStyle name="Normal 4 5 2 6 3" xfId="12574"/>
    <cellStyle name="Normal 4 5 2 7" xfId="12575"/>
    <cellStyle name="Normal 4 5 2 7 2" xfId="12576"/>
    <cellStyle name="Normal 4 5 2 7 3" xfId="12577"/>
    <cellStyle name="Normal 4 5 2 8" xfId="12578"/>
    <cellStyle name="Normal 4 5 2 8 2" xfId="12579"/>
    <cellStyle name="Normal 4 5 2 8 3" xfId="12580"/>
    <cellStyle name="Normal 4 5 2 9" xfId="12581"/>
    <cellStyle name="Normal 4 5 2 9 2" xfId="12582"/>
    <cellStyle name="Normal 4 5 3" xfId="12583"/>
    <cellStyle name="Normal 4 5 3 10" xfId="12584"/>
    <cellStyle name="Normal 4 5 3 2" xfId="12585"/>
    <cellStyle name="Normal 4 5 3 2 2" xfId="12586"/>
    <cellStyle name="Normal 4 5 3 2 2 2" xfId="12587"/>
    <cellStyle name="Normal 4 5 3 2 2 2 2" xfId="12588"/>
    <cellStyle name="Normal 4 5 3 2 2 3" xfId="12589"/>
    <cellStyle name="Normal 4 5 3 2 2 3 2" xfId="12590"/>
    <cellStyle name="Normal 4 5 3 2 2 4" xfId="12591"/>
    <cellStyle name="Normal 4 5 3 2 3" xfId="12592"/>
    <cellStyle name="Normal 4 5 3 2 3 2" xfId="12593"/>
    <cellStyle name="Normal 4 5 3 2 3 3" xfId="12594"/>
    <cellStyle name="Normal 4 5 3 2 4" xfId="12595"/>
    <cellStyle name="Normal 4 5 3 2 4 2" xfId="12596"/>
    <cellStyle name="Normal 4 5 3 2 4 3" xfId="12597"/>
    <cellStyle name="Normal 4 5 3 2 5" xfId="12598"/>
    <cellStyle name="Normal 4 5 3 2 5 2" xfId="12599"/>
    <cellStyle name="Normal 4 5 3 2 5 3" xfId="12600"/>
    <cellStyle name="Normal 4 5 3 2 6" xfId="12601"/>
    <cellStyle name="Normal 4 5 3 2 6 2" xfId="12602"/>
    <cellStyle name="Normal 4 5 3 2 7" xfId="12603"/>
    <cellStyle name="Normal 4 5 3 2 7 2" xfId="12604"/>
    <cellStyle name="Normal 4 5 3 2 8" xfId="12605"/>
    <cellStyle name="Normal 4 5 3 3" xfId="12606"/>
    <cellStyle name="Normal 4 5 3 3 2" xfId="12607"/>
    <cellStyle name="Normal 4 5 3 3 2 2" xfId="12608"/>
    <cellStyle name="Normal 4 5 3 3 3" xfId="12609"/>
    <cellStyle name="Normal 4 5 3 3 3 2" xfId="12610"/>
    <cellStyle name="Normal 4 5 3 3 4" xfId="12611"/>
    <cellStyle name="Normal 4 5 3 4" xfId="12612"/>
    <cellStyle name="Normal 4 5 3 4 2" xfId="12613"/>
    <cellStyle name="Normal 4 5 3 4 3" xfId="12614"/>
    <cellStyle name="Normal 4 5 3 5" xfId="12615"/>
    <cellStyle name="Normal 4 5 3 5 2" xfId="12616"/>
    <cellStyle name="Normal 4 5 3 5 3" xfId="12617"/>
    <cellStyle name="Normal 4 5 3 6" xfId="12618"/>
    <cellStyle name="Normal 4 5 3 6 2" xfId="12619"/>
    <cellStyle name="Normal 4 5 3 6 3" xfId="12620"/>
    <cellStyle name="Normal 4 5 3 7" xfId="12621"/>
    <cellStyle name="Normal 4 5 3 7 2" xfId="12622"/>
    <cellStyle name="Normal 4 5 3 7 3" xfId="12623"/>
    <cellStyle name="Normal 4 5 3 8" xfId="12624"/>
    <cellStyle name="Normal 4 5 3 8 2" xfId="12625"/>
    <cellStyle name="Normal 4 5 3 9" xfId="12626"/>
    <cellStyle name="Normal 4 5 3 9 2" xfId="12627"/>
    <cellStyle name="Normal 4 5 4" xfId="12628"/>
    <cellStyle name="Normal 4 5 4 10" xfId="12629"/>
    <cellStyle name="Normal 4 5 4 2" xfId="12630"/>
    <cellStyle name="Normal 4 5 4 2 2" xfId="12631"/>
    <cellStyle name="Normal 4 5 4 2 2 2" xfId="12632"/>
    <cellStyle name="Normal 4 5 4 2 2 2 2" xfId="12633"/>
    <cellStyle name="Normal 4 5 4 2 2 3" xfId="12634"/>
    <cellStyle name="Normal 4 5 4 2 2 3 2" xfId="12635"/>
    <cellStyle name="Normal 4 5 4 2 2 4" xfId="12636"/>
    <cellStyle name="Normal 4 5 4 2 3" xfId="12637"/>
    <cellStyle name="Normal 4 5 4 2 3 2" xfId="12638"/>
    <cellStyle name="Normal 4 5 4 2 3 3" xfId="12639"/>
    <cellStyle name="Normal 4 5 4 2 4" xfId="12640"/>
    <cellStyle name="Normal 4 5 4 2 4 2" xfId="12641"/>
    <cellStyle name="Normal 4 5 4 2 4 3" xfId="12642"/>
    <cellStyle name="Normal 4 5 4 2 5" xfId="12643"/>
    <cellStyle name="Normal 4 5 4 2 5 2" xfId="12644"/>
    <cellStyle name="Normal 4 5 4 2 5 3" xfId="12645"/>
    <cellStyle name="Normal 4 5 4 2 6" xfId="12646"/>
    <cellStyle name="Normal 4 5 4 2 6 2" xfId="12647"/>
    <cellStyle name="Normal 4 5 4 2 7" xfId="12648"/>
    <cellStyle name="Normal 4 5 4 2 7 2" xfId="12649"/>
    <cellStyle name="Normal 4 5 4 2 8" xfId="12650"/>
    <cellStyle name="Normal 4 5 4 3" xfId="12651"/>
    <cellStyle name="Normal 4 5 4 3 2" xfId="12652"/>
    <cellStyle name="Normal 4 5 4 3 2 2" xfId="12653"/>
    <cellStyle name="Normal 4 5 4 3 3" xfId="12654"/>
    <cellStyle name="Normal 4 5 4 3 3 2" xfId="12655"/>
    <cellStyle name="Normal 4 5 4 3 4" xfId="12656"/>
    <cellStyle name="Normal 4 5 4 4" xfId="12657"/>
    <cellStyle name="Normal 4 5 4 4 2" xfId="12658"/>
    <cellStyle name="Normal 4 5 4 4 3" xfId="12659"/>
    <cellStyle name="Normal 4 5 4 5" xfId="12660"/>
    <cellStyle name="Normal 4 5 4 5 2" xfId="12661"/>
    <cellStyle name="Normal 4 5 4 5 3" xfId="12662"/>
    <cellStyle name="Normal 4 5 4 6" xfId="12663"/>
    <cellStyle name="Normal 4 5 4 6 2" xfId="12664"/>
    <cellStyle name="Normal 4 5 4 6 3" xfId="12665"/>
    <cellStyle name="Normal 4 5 4 7" xfId="12666"/>
    <cellStyle name="Normal 4 5 4 7 2" xfId="12667"/>
    <cellStyle name="Normal 4 5 4 7 3" xfId="12668"/>
    <cellStyle name="Normal 4 5 4 8" xfId="12669"/>
    <cellStyle name="Normal 4 5 4 8 2" xfId="12670"/>
    <cellStyle name="Normal 4 5 4 9" xfId="12671"/>
    <cellStyle name="Normal 4 5 4 9 2" xfId="12672"/>
    <cellStyle name="Normal 4 5 5" xfId="12673"/>
    <cellStyle name="Normal 4 5 5 2" xfId="12674"/>
    <cellStyle name="Normal 4 5 5 2 2" xfId="12675"/>
    <cellStyle name="Normal 4 5 5 2 2 2" xfId="12676"/>
    <cellStyle name="Normal 4 5 5 2 3" xfId="12677"/>
    <cellStyle name="Normal 4 5 5 2 3 2" xfId="12678"/>
    <cellStyle name="Normal 4 5 5 2 4" xfId="12679"/>
    <cellStyle name="Normal 4 5 5 3" xfId="12680"/>
    <cellStyle name="Normal 4 5 5 3 2" xfId="12681"/>
    <cellStyle name="Normal 4 5 5 3 3" xfId="12682"/>
    <cellStyle name="Normal 4 5 5 4" xfId="12683"/>
    <cellStyle name="Normal 4 5 5 4 2" xfId="12684"/>
    <cellStyle name="Normal 4 5 5 4 3" xfId="12685"/>
    <cellStyle name="Normal 4 5 5 5" xfId="12686"/>
    <cellStyle name="Normal 4 5 5 5 2" xfId="12687"/>
    <cellStyle name="Normal 4 5 5 5 3" xfId="12688"/>
    <cellStyle name="Normal 4 5 5 6" xfId="12689"/>
    <cellStyle name="Normal 4 5 5 6 2" xfId="12690"/>
    <cellStyle name="Normal 4 5 5 7" xfId="12691"/>
    <cellStyle name="Normal 4 5 5 7 2" xfId="12692"/>
    <cellStyle name="Normal 4 5 5 8" xfId="12693"/>
    <cellStyle name="Normal 4 5 6" xfId="12694"/>
    <cellStyle name="Normal 4 5 6 2" xfId="12695"/>
    <cellStyle name="Normal 4 5 6 2 2" xfId="12696"/>
    <cellStyle name="Normal 4 5 6 2 2 2" xfId="12697"/>
    <cellStyle name="Normal 4 5 6 2 3" xfId="12698"/>
    <cellStyle name="Normal 4 5 6 2 3 2" xfId="12699"/>
    <cellStyle name="Normal 4 5 6 2 4" xfId="12700"/>
    <cellStyle name="Normal 4 5 6 3" xfId="12701"/>
    <cellStyle name="Normal 4 5 6 3 2" xfId="12702"/>
    <cellStyle name="Normal 4 5 6 3 3" xfId="12703"/>
    <cellStyle name="Normal 4 5 6 4" xfId="12704"/>
    <cellStyle name="Normal 4 5 6 4 2" xfId="12705"/>
    <cellStyle name="Normal 4 5 6 4 3" xfId="12706"/>
    <cellStyle name="Normal 4 5 6 5" xfId="12707"/>
    <cellStyle name="Normal 4 5 6 5 2" xfId="12708"/>
    <cellStyle name="Normal 4 5 6 5 3" xfId="12709"/>
    <cellStyle name="Normal 4 5 6 6" xfId="12710"/>
    <cellStyle name="Normal 4 5 6 6 2" xfId="12711"/>
    <cellStyle name="Normal 4 5 6 7" xfId="12712"/>
    <cellStyle name="Normal 4 5 6 7 2" xfId="12713"/>
    <cellStyle name="Normal 4 5 6 8" xfId="12714"/>
    <cellStyle name="Normal 4 5 7" xfId="12715"/>
    <cellStyle name="Normal 4 5 7 2" xfId="12716"/>
    <cellStyle name="Normal 4 5 7 3" xfId="12717"/>
    <cellStyle name="Normal 4 6" xfId="12718"/>
    <cellStyle name="Normal 4 6 2" xfId="12719"/>
    <cellStyle name="Normal 4 6 2 10" xfId="12720"/>
    <cellStyle name="Normal 4 6 2 10 2" xfId="12721"/>
    <cellStyle name="Normal 4 6 2 11" xfId="12722"/>
    <cellStyle name="Normal 4 6 2 2" xfId="12723"/>
    <cellStyle name="Normal 4 6 2 2 10" xfId="12724"/>
    <cellStyle name="Normal 4 6 2 2 2" xfId="12725"/>
    <cellStyle name="Normal 4 6 2 2 2 2" xfId="12726"/>
    <cellStyle name="Normal 4 6 2 2 2 2 2" xfId="12727"/>
    <cellStyle name="Normal 4 6 2 2 2 2 2 2" xfId="12728"/>
    <cellStyle name="Normal 4 6 2 2 2 2 3" xfId="12729"/>
    <cellStyle name="Normal 4 6 2 2 2 2 3 2" xfId="12730"/>
    <cellStyle name="Normal 4 6 2 2 2 2 4" xfId="12731"/>
    <cellStyle name="Normal 4 6 2 2 2 3" xfId="12732"/>
    <cellStyle name="Normal 4 6 2 2 2 3 2" xfId="12733"/>
    <cellStyle name="Normal 4 6 2 2 2 3 3" xfId="12734"/>
    <cellStyle name="Normal 4 6 2 2 2 4" xfId="12735"/>
    <cellStyle name="Normal 4 6 2 2 2 4 2" xfId="12736"/>
    <cellStyle name="Normal 4 6 2 2 2 4 3" xfId="12737"/>
    <cellStyle name="Normal 4 6 2 2 2 5" xfId="12738"/>
    <cellStyle name="Normal 4 6 2 2 2 5 2" xfId="12739"/>
    <cellStyle name="Normal 4 6 2 2 2 5 3" xfId="12740"/>
    <cellStyle name="Normal 4 6 2 2 2 6" xfId="12741"/>
    <cellStyle name="Normal 4 6 2 2 2 6 2" xfId="12742"/>
    <cellStyle name="Normal 4 6 2 2 2 7" xfId="12743"/>
    <cellStyle name="Normal 4 6 2 2 2 7 2" xfId="12744"/>
    <cellStyle name="Normal 4 6 2 2 2 8" xfId="12745"/>
    <cellStyle name="Normal 4 6 2 2 3" xfId="12746"/>
    <cellStyle name="Normal 4 6 2 2 3 2" xfId="12747"/>
    <cellStyle name="Normal 4 6 2 2 3 2 2" xfId="12748"/>
    <cellStyle name="Normal 4 6 2 2 3 3" xfId="12749"/>
    <cellStyle name="Normal 4 6 2 2 3 3 2" xfId="12750"/>
    <cellStyle name="Normal 4 6 2 2 3 4" xfId="12751"/>
    <cellStyle name="Normal 4 6 2 2 4" xfId="12752"/>
    <cellStyle name="Normal 4 6 2 2 4 2" xfId="12753"/>
    <cellStyle name="Normal 4 6 2 2 4 3" xfId="12754"/>
    <cellStyle name="Normal 4 6 2 2 5" xfId="12755"/>
    <cellStyle name="Normal 4 6 2 2 5 2" xfId="12756"/>
    <cellStyle name="Normal 4 6 2 2 5 3" xfId="12757"/>
    <cellStyle name="Normal 4 6 2 2 6" xfId="12758"/>
    <cellStyle name="Normal 4 6 2 2 6 2" xfId="12759"/>
    <cellStyle name="Normal 4 6 2 2 6 3" xfId="12760"/>
    <cellStyle name="Normal 4 6 2 2 7" xfId="12761"/>
    <cellStyle name="Normal 4 6 2 2 7 2" xfId="12762"/>
    <cellStyle name="Normal 4 6 2 2 7 3" xfId="12763"/>
    <cellStyle name="Normal 4 6 2 2 8" xfId="12764"/>
    <cellStyle name="Normal 4 6 2 2 8 2" xfId="12765"/>
    <cellStyle name="Normal 4 6 2 2 9" xfId="12766"/>
    <cellStyle name="Normal 4 6 2 2 9 2" xfId="12767"/>
    <cellStyle name="Normal 4 6 2 3" xfId="12768"/>
    <cellStyle name="Normal 4 6 2 3 2" xfId="12769"/>
    <cellStyle name="Normal 4 6 2 3 2 2" xfId="12770"/>
    <cellStyle name="Normal 4 6 2 3 2 2 2" xfId="12771"/>
    <cellStyle name="Normal 4 6 2 3 2 3" xfId="12772"/>
    <cellStyle name="Normal 4 6 2 3 2 3 2" xfId="12773"/>
    <cellStyle name="Normal 4 6 2 3 2 4" xfId="12774"/>
    <cellStyle name="Normal 4 6 2 3 3" xfId="12775"/>
    <cellStyle name="Normal 4 6 2 3 3 2" xfId="12776"/>
    <cellStyle name="Normal 4 6 2 3 3 3" xfId="12777"/>
    <cellStyle name="Normal 4 6 2 3 4" xfId="12778"/>
    <cellStyle name="Normal 4 6 2 3 4 2" xfId="12779"/>
    <cellStyle name="Normal 4 6 2 3 4 3" xfId="12780"/>
    <cellStyle name="Normal 4 6 2 3 5" xfId="12781"/>
    <cellStyle name="Normal 4 6 2 3 5 2" xfId="12782"/>
    <cellStyle name="Normal 4 6 2 3 5 3" xfId="12783"/>
    <cellStyle name="Normal 4 6 2 3 6" xfId="12784"/>
    <cellStyle name="Normal 4 6 2 3 6 2" xfId="12785"/>
    <cellStyle name="Normal 4 6 2 3 7" xfId="12786"/>
    <cellStyle name="Normal 4 6 2 3 7 2" xfId="12787"/>
    <cellStyle name="Normal 4 6 2 3 8" xfId="12788"/>
    <cellStyle name="Normal 4 6 2 4" xfId="12789"/>
    <cellStyle name="Normal 4 6 2 4 2" xfId="12790"/>
    <cellStyle name="Normal 4 6 2 4 2 2" xfId="12791"/>
    <cellStyle name="Normal 4 6 2 4 3" xfId="12792"/>
    <cellStyle name="Normal 4 6 2 4 3 2" xfId="12793"/>
    <cellStyle name="Normal 4 6 2 4 4" xfId="12794"/>
    <cellStyle name="Normal 4 6 2 5" xfId="12795"/>
    <cellStyle name="Normal 4 6 2 5 2" xfId="12796"/>
    <cellStyle name="Normal 4 6 2 5 3" xfId="12797"/>
    <cellStyle name="Normal 4 6 2 6" xfId="12798"/>
    <cellStyle name="Normal 4 6 2 6 2" xfId="12799"/>
    <cellStyle name="Normal 4 6 2 6 3" xfId="12800"/>
    <cellStyle name="Normal 4 6 2 7" xfId="12801"/>
    <cellStyle name="Normal 4 6 2 7 2" xfId="12802"/>
    <cellStyle name="Normal 4 6 2 7 3" xfId="12803"/>
    <cellStyle name="Normal 4 6 2 8" xfId="12804"/>
    <cellStyle name="Normal 4 6 2 8 2" xfId="12805"/>
    <cellStyle name="Normal 4 6 2 8 3" xfId="12806"/>
    <cellStyle name="Normal 4 6 2 9" xfId="12807"/>
    <cellStyle name="Normal 4 6 2 9 2" xfId="12808"/>
    <cellStyle name="Normal 4 6 3" xfId="12809"/>
    <cellStyle name="Normal 4 6 3 10" xfId="12810"/>
    <cellStyle name="Normal 4 6 3 2" xfId="12811"/>
    <cellStyle name="Normal 4 6 3 2 2" xfId="12812"/>
    <cellStyle name="Normal 4 6 3 2 2 2" xfId="12813"/>
    <cellStyle name="Normal 4 6 3 2 2 2 2" xfId="12814"/>
    <cellStyle name="Normal 4 6 3 2 2 3" xfId="12815"/>
    <cellStyle name="Normal 4 6 3 2 2 3 2" xfId="12816"/>
    <cellStyle name="Normal 4 6 3 2 2 4" xfId="12817"/>
    <cellStyle name="Normal 4 6 3 2 3" xfId="12818"/>
    <cellStyle name="Normal 4 6 3 2 3 2" xfId="12819"/>
    <cellStyle name="Normal 4 6 3 2 3 3" xfId="12820"/>
    <cellStyle name="Normal 4 6 3 2 4" xfId="12821"/>
    <cellStyle name="Normal 4 6 3 2 4 2" xfId="12822"/>
    <cellStyle name="Normal 4 6 3 2 4 3" xfId="12823"/>
    <cellStyle name="Normal 4 6 3 2 5" xfId="12824"/>
    <cellStyle name="Normal 4 6 3 2 5 2" xfId="12825"/>
    <cellStyle name="Normal 4 6 3 2 5 3" xfId="12826"/>
    <cellStyle name="Normal 4 6 3 2 6" xfId="12827"/>
    <cellStyle name="Normal 4 6 3 2 6 2" xfId="12828"/>
    <cellStyle name="Normal 4 6 3 2 7" xfId="12829"/>
    <cellStyle name="Normal 4 6 3 2 7 2" xfId="12830"/>
    <cellStyle name="Normal 4 6 3 2 8" xfId="12831"/>
    <cellStyle name="Normal 4 6 3 3" xfId="12832"/>
    <cellStyle name="Normal 4 6 3 3 2" xfId="12833"/>
    <cellStyle name="Normal 4 6 3 3 2 2" xfId="12834"/>
    <cellStyle name="Normal 4 6 3 3 3" xfId="12835"/>
    <cellStyle name="Normal 4 6 3 3 3 2" xfId="12836"/>
    <cellStyle name="Normal 4 6 3 3 4" xfId="12837"/>
    <cellStyle name="Normal 4 6 3 4" xfId="12838"/>
    <cellStyle name="Normal 4 6 3 4 2" xfId="12839"/>
    <cellStyle name="Normal 4 6 3 4 3" xfId="12840"/>
    <cellStyle name="Normal 4 6 3 5" xfId="12841"/>
    <cellStyle name="Normal 4 6 3 5 2" xfId="12842"/>
    <cellStyle name="Normal 4 6 3 5 3" xfId="12843"/>
    <cellStyle name="Normal 4 6 3 6" xfId="12844"/>
    <cellStyle name="Normal 4 6 3 6 2" xfId="12845"/>
    <cellStyle name="Normal 4 6 3 6 3" xfId="12846"/>
    <cellStyle name="Normal 4 6 3 7" xfId="12847"/>
    <cellStyle name="Normal 4 6 3 7 2" xfId="12848"/>
    <cellStyle name="Normal 4 6 3 7 3" xfId="12849"/>
    <cellStyle name="Normal 4 6 3 8" xfId="12850"/>
    <cellStyle name="Normal 4 6 3 8 2" xfId="12851"/>
    <cellStyle name="Normal 4 6 3 9" xfId="12852"/>
    <cellStyle name="Normal 4 6 3 9 2" xfId="12853"/>
    <cellStyle name="Normal 4 6 4" xfId="12854"/>
    <cellStyle name="Normal 4 6 4 10" xfId="12855"/>
    <cellStyle name="Normal 4 6 4 2" xfId="12856"/>
    <cellStyle name="Normal 4 6 4 2 2" xfId="12857"/>
    <cellStyle name="Normal 4 6 4 2 2 2" xfId="12858"/>
    <cellStyle name="Normal 4 6 4 2 2 2 2" xfId="12859"/>
    <cellStyle name="Normal 4 6 4 2 2 3" xfId="12860"/>
    <cellStyle name="Normal 4 6 4 2 2 3 2" xfId="12861"/>
    <cellStyle name="Normal 4 6 4 2 2 4" xfId="12862"/>
    <cellStyle name="Normal 4 6 4 2 3" xfId="12863"/>
    <cellStyle name="Normal 4 6 4 2 3 2" xfId="12864"/>
    <cellStyle name="Normal 4 6 4 2 3 3" xfId="12865"/>
    <cellStyle name="Normal 4 6 4 2 4" xfId="12866"/>
    <cellStyle name="Normal 4 6 4 2 4 2" xfId="12867"/>
    <cellStyle name="Normal 4 6 4 2 4 3" xfId="12868"/>
    <cellStyle name="Normal 4 6 4 2 5" xfId="12869"/>
    <cellStyle name="Normal 4 6 4 2 5 2" xfId="12870"/>
    <cellStyle name="Normal 4 6 4 2 5 3" xfId="12871"/>
    <cellStyle name="Normal 4 6 4 2 6" xfId="12872"/>
    <cellStyle name="Normal 4 6 4 2 6 2" xfId="12873"/>
    <cellStyle name="Normal 4 6 4 2 7" xfId="12874"/>
    <cellStyle name="Normal 4 6 4 2 7 2" xfId="12875"/>
    <cellStyle name="Normal 4 6 4 2 8" xfId="12876"/>
    <cellStyle name="Normal 4 6 4 3" xfId="12877"/>
    <cellStyle name="Normal 4 6 4 3 2" xfId="12878"/>
    <cellStyle name="Normal 4 6 4 3 2 2" xfId="12879"/>
    <cellStyle name="Normal 4 6 4 3 3" xfId="12880"/>
    <cellStyle name="Normal 4 6 4 3 3 2" xfId="12881"/>
    <cellStyle name="Normal 4 6 4 3 4" xfId="12882"/>
    <cellStyle name="Normal 4 6 4 4" xfId="12883"/>
    <cellStyle name="Normal 4 6 4 4 2" xfId="12884"/>
    <cellStyle name="Normal 4 6 4 4 3" xfId="12885"/>
    <cellStyle name="Normal 4 6 4 5" xfId="12886"/>
    <cellStyle name="Normal 4 6 4 5 2" xfId="12887"/>
    <cellStyle name="Normal 4 6 4 5 3" xfId="12888"/>
    <cellStyle name="Normal 4 6 4 6" xfId="12889"/>
    <cellStyle name="Normal 4 6 4 6 2" xfId="12890"/>
    <cellStyle name="Normal 4 6 4 6 3" xfId="12891"/>
    <cellStyle name="Normal 4 6 4 7" xfId="12892"/>
    <cellStyle name="Normal 4 6 4 7 2" xfId="12893"/>
    <cellStyle name="Normal 4 6 4 7 3" xfId="12894"/>
    <cellStyle name="Normal 4 6 4 8" xfId="12895"/>
    <cellStyle name="Normal 4 6 4 8 2" xfId="12896"/>
    <cellStyle name="Normal 4 6 4 9" xfId="12897"/>
    <cellStyle name="Normal 4 6 4 9 2" xfId="12898"/>
    <cellStyle name="Normal 4 6 5" xfId="12899"/>
    <cellStyle name="Normal 4 6 5 2" xfId="12900"/>
    <cellStyle name="Normal 4 6 5 2 2" xfId="12901"/>
    <cellStyle name="Normal 4 6 5 2 2 2" xfId="12902"/>
    <cellStyle name="Normal 4 6 5 2 3" xfId="12903"/>
    <cellStyle name="Normal 4 6 5 2 3 2" xfId="12904"/>
    <cellStyle name="Normal 4 6 5 2 4" xfId="12905"/>
    <cellStyle name="Normal 4 6 5 3" xfId="12906"/>
    <cellStyle name="Normal 4 6 5 3 2" xfId="12907"/>
    <cellStyle name="Normal 4 6 5 3 3" xfId="12908"/>
    <cellStyle name="Normal 4 6 5 4" xfId="12909"/>
    <cellStyle name="Normal 4 6 5 4 2" xfId="12910"/>
    <cellStyle name="Normal 4 6 5 4 3" xfId="12911"/>
    <cellStyle name="Normal 4 6 5 5" xfId="12912"/>
    <cellStyle name="Normal 4 6 5 5 2" xfId="12913"/>
    <cellStyle name="Normal 4 6 5 5 3" xfId="12914"/>
    <cellStyle name="Normal 4 6 5 6" xfId="12915"/>
    <cellStyle name="Normal 4 6 5 6 2" xfId="12916"/>
    <cellStyle name="Normal 4 6 5 7" xfId="12917"/>
    <cellStyle name="Normal 4 6 5 7 2" xfId="12918"/>
    <cellStyle name="Normal 4 6 5 8" xfId="12919"/>
    <cellStyle name="Normal 4 6 6" xfId="12920"/>
    <cellStyle name="Normal 4 6 6 2" xfId="12921"/>
    <cellStyle name="Normal 4 6 6 2 2" xfId="12922"/>
    <cellStyle name="Normal 4 6 6 2 2 2" xfId="12923"/>
    <cellStyle name="Normal 4 6 6 2 3" xfId="12924"/>
    <cellStyle name="Normal 4 6 6 2 3 2" xfId="12925"/>
    <cellStyle name="Normal 4 6 6 2 4" xfId="12926"/>
    <cellStyle name="Normal 4 6 6 3" xfId="12927"/>
    <cellStyle name="Normal 4 6 6 3 2" xfId="12928"/>
    <cellStyle name="Normal 4 6 6 3 3" xfId="12929"/>
    <cellStyle name="Normal 4 6 6 4" xfId="12930"/>
    <cellStyle name="Normal 4 6 6 4 2" xfId="12931"/>
    <cellStyle name="Normal 4 6 6 4 3" xfId="12932"/>
    <cellStyle name="Normal 4 6 6 5" xfId="12933"/>
    <cellStyle name="Normal 4 6 6 5 2" xfId="12934"/>
    <cellStyle name="Normal 4 6 6 5 3" xfId="12935"/>
    <cellStyle name="Normal 4 6 6 6" xfId="12936"/>
    <cellStyle name="Normal 4 6 6 6 2" xfId="12937"/>
    <cellStyle name="Normal 4 6 6 7" xfId="12938"/>
    <cellStyle name="Normal 4 6 6 7 2" xfId="12939"/>
    <cellStyle name="Normal 4 6 6 8" xfId="12940"/>
    <cellStyle name="Normal 4 6 7" xfId="12941"/>
    <cellStyle name="Normal 4 6 7 2" xfId="12942"/>
    <cellStyle name="Normal 4 6 7 3" xfId="12943"/>
    <cellStyle name="Normal 4 7" xfId="12944"/>
    <cellStyle name="Normal 4 7 2" xfId="12945"/>
    <cellStyle name="Normal 4 7 2 10" xfId="12946"/>
    <cellStyle name="Normal 4 7 2 2" xfId="12947"/>
    <cellStyle name="Normal 4 7 2 2 2" xfId="12948"/>
    <cellStyle name="Normal 4 7 2 2 2 2" xfId="12949"/>
    <cellStyle name="Normal 4 7 2 2 2 2 2" xfId="12950"/>
    <cellStyle name="Normal 4 7 2 2 2 3" xfId="12951"/>
    <cellStyle name="Normal 4 7 2 2 2 3 2" xfId="12952"/>
    <cellStyle name="Normal 4 7 2 2 2 4" xfId="12953"/>
    <cellStyle name="Normal 4 7 2 2 3" xfId="12954"/>
    <cellStyle name="Normal 4 7 2 2 3 2" xfId="12955"/>
    <cellStyle name="Normal 4 7 2 2 3 3" xfId="12956"/>
    <cellStyle name="Normal 4 7 2 2 4" xfId="12957"/>
    <cellStyle name="Normal 4 7 2 2 4 2" xfId="12958"/>
    <cellStyle name="Normal 4 7 2 2 4 3" xfId="12959"/>
    <cellStyle name="Normal 4 7 2 2 5" xfId="12960"/>
    <cellStyle name="Normal 4 7 2 2 5 2" xfId="12961"/>
    <cellStyle name="Normal 4 7 2 2 5 3" xfId="12962"/>
    <cellStyle name="Normal 4 7 2 2 6" xfId="12963"/>
    <cellStyle name="Normal 4 7 2 2 6 2" xfId="12964"/>
    <cellStyle name="Normal 4 7 2 2 7" xfId="12965"/>
    <cellStyle name="Normal 4 7 2 2 7 2" xfId="12966"/>
    <cellStyle name="Normal 4 7 2 2 8" xfId="12967"/>
    <cellStyle name="Normal 4 7 2 3" xfId="12968"/>
    <cellStyle name="Normal 4 7 2 3 2" xfId="12969"/>
    <cellStyle name="Normal 4 7 2 3 2 2" xfId="12970"/>
    <cellStyle name="Normal 4 7 2 3 3" xfId="12971"/>
    <cellStyle name="Normal 4 7 2 3 3 2" xfId="12972"/>
    <cellStyle name="Normal 4 7 2 3 4" xfId="12973"/>
    <cellStyle name="Normal 4 7 2 4" xfId="12974"/>
    <cellStyle name="Normal 4 7 2 4 2" xfId="12975"/>
    <cellStyle name="Normal 4 7 2 4 3" xfId="12976"/>
    <cellStyle name="Normal 4 7 2 5" xfId="12977"/>
    <cellStyle name="Normal 4 7 2 5 2" xfId="12978"/>
    <cellStyle name="Normal 4 7 2 5 3" xfId="12979"/>
    <cellStyle name="Normal 4 7 2 6" xfId="12980"/>
    <cellStyle name="Normal 4 7 2 6 2" xfId="12981"/>
    <cellStyle name="Normal 4 7 2 6 3" xfId="12982"/>
    <cellStyle name="Normal 4 7 2 7" xfId="12983"/>
    <cellStyle name="Normal 4 7 2 7 2" xfId="12984"/>
    <cellStyle name="Normal 4 7 2 7 3" xfId="12985"/>
    <cellStyle name="Normal 4 7 2 8" xfId="12986"/>
    <cellStyle name="Normal 4 7 2 8 2" xfId="12987"/>
    <cellStyle name="Normal 4 7 2 9" xfId="12988"/>
    <cellStyle name="Normal 4 7 2 9 2" xfId="12989"/>
    <cellStyle name="Normal 4 7 3" xfId="12990"/>
    <cellStyle name="Normal 4 7 3 2" xfId="12991"/>
    <cellStyle name="Normal 4 7 3 2 2" xfId="12992"/>
    <cellStyle name="Normal 4 7 3 2 2 2" xfId="12993"/>
    <cellStyle name="Normal 4 7 3 2 3" xfId="12994"/>
    <cellStyle name="Normal 4 7 3 2 3 2" xfId="12995"/>
    <cellStyle name="Normal 4 7 3 2 4" xfId="12996"/>
    <cellStyle name="Normal 4 7 3 3" xfId="12997"/>
    <cellStyle name="Normal 4 7 3 3 2" xfId="12998"/>
    <cellStyle name="Normal 4 7 3 3 3" xfId="12999"/>
    <cellStyle name="Normal 4 7 3 4" xfId="13000"/>
    <cellStyle name="Normal 4 7 3 4 2" xfId="13001"/>
    <cellStyle name="Normal 4 7 3 4 3" xfId="13002"/>
    <cellStyle name="Normal 4 7 3 5" xfId="13003"/>
    <cellStyle name="Normal 4 7 3 5 2" xfId="13004"/>
    <cellStyle name="Normal 4 7 3 5 3" xfId="13005"/>
    <cellStyle name="Normal 4 7 3 6" xfId="13006"/>
    <cellStyle name="Normal 4 7 3 6 2" xfId="13007"/>
    <cellStyle name="Normal 4 7 3 7" xfId="13008"/>
    <cellStyle name="Normal 4 7 3 7 2" xfId="13009"/>
    <cellStyle name="Normal 4 7 3 8" xfId="13010"/>
    <cellStyle name="Normal 4 7 4" xfId="13011"/>
    <cellStyle name="Normal 4 7 4 2" xfId="13012"/>
    <cellStyle name="Normal 4 7 4 2 2" xfId="13013"/>
    <cellStyle name="Normal 4 7 4 2 2 2" xfId="13014"/>
    <cellStyle name="Normal 4 7 4 2 3" xfId="13015"/>
    <cellStyle name="Normal 4 7 4 2 3 2" xfId="13016"/>
    <cellStyle name="Normal 4 7 4 2 4" xfId="13017"/>
    <cellStyle name="Normal 4 7 4 3" xfId="13018"/>
    <cellStyle name="Normal 4 7 4 3 2" xfId="13019"/>
    <cellStyle name="Normal 4 7 4 3 3" xfId="13020"/>
    <cellStyle name="Normal 4 7 4 4" xfId="13021"/>
    <cellStyle name="Normal 4 7 4 4 2" xfId="13022"/>
    <cellStyle name="Normal 4 7 4 4 3" xfId="13023"/>
    <cellStyle name="Normal 4 7 4 5" xfId="13024"/>
    <cellStyle name="Normal 4 7 4 5 2" xfId="13025"/>
    <cellStyle name="Normal 4 7 4 5 3" xfId="13026"/>
    <cellStyle name="Normal 4 7 4 6" xfId="13027"/>
    <cellStyle name="Normal 4 7 4 6 2" xfId="13028"/>
    <cellStyle name="Normal 4 7 4 7" xfId="13029"/>
    <cellStyle name="Normal 4 7 4 7 2" xfId="13030"/>
    <cellStyle name="Normal 4 7 4 8" xfId="13031"/>
    <cellStyle name="Normal 4 7 5" xfId="13032"/>
    <cellStyle name="Normal 4 7 5 2" xfId="13033"/>
    <cellStyle name="Normal 4 7 5 3" xfId="13034"/>
    <cellStyle name="Normal 4 8" xfId="13035"/>
    <cellStyle name="Normal 4 8 2" xfId="13036"/>
    <cellStyle name="Normal 4 8 2 10" xfId="13037"/>
    <cellStyle name="Normal 4 8 2 2" xfId="13038"/>
    <cellStyle name="Normal 4 8 2 2 2" xfId="13039"/>
    <cellStyle name="Normal 4 8 2 2 2 2" xfId="13040"/>
    <cellStyle name="Normal 4 8 2 2 2 2 2" xfId="13041"/>
    <cellStyle name="Normal 4 8 2 2 2 3" xfId="13042"/>
    <cellStyle name="Normal 4 8 2 2 2 3 2" xfId="13043"/>
    <cellStyle name="Normal 4 8 2 2 2 4" xfId="13044"/>
    <cellStyle name="Normal 4 8 2 2 3" xfId="13045"/>
    <cellStyle name="Normal 4 8 2 2 3 2" xfId="13046"/>
    <cellStyle name="Normal 4 8 2 2 3 3" xfId="13047"/>
    <cellStyle name="Normal 4 8 2 2 4" xfId="13048"/>
    <cellStyle name="Normal 4 8 2 2 4 2" xfId="13049"/>
    <cellStyle name="Normal 4 8 2 2 4 3" xfId="13050"/>
    <cellStyle name="Normal 4 8 2 2 5" xfId="13051"/>
    <cellStyle name="Normal 4 8 2 2 5 2" xfId="13052"/>
    <cellStyle name="Normal 4 8 2 2 5 3" xfId="13053"/>
    <cellStyle name="Normal 4 8 2 2 6" xfId="13054"/>
    <cellStyle name="Normal 4 8 2 2 6 2" xfId="13055"/>
    <cellStyle name="Normal 4 8 2 2 7" xfId="13056"/>
    <cellStyle name="Normal 4 8 2 2 7 2" xfId="13057"/>
    <cellStyle name="Normal 4 8 2 2 8" xfId="13058"/>
    <cellStyle name="Normal 4 8 2 3" xfId="13059"/>
    <cellStyle name="Normal 4 8 2 3 2" xfId="13060"/>
    <cellStyle name="Normal 4 8 2 3 2 2" xfId="13061"/>
    <cellStyle name="Normal 4 8 2 3 3" xfId="13062"/>
    <cellStyle name="Normal 4 8 2 3 3 2" xfId="13063"/>
    <cellStyle name="Normal 4 8 2 3 4" xfId="13064"/>
    <cellStyle name="Normal 4 8 2 4" xfId="13065"/>
    <cellStyle name="Normal 4 8 2 4 2" xfId="13066"/>
    <cellStyle name="Normal 4 8 2 4 3" xfId="13067"/>
    <cellStyle name="Normal 4 8 2 5" xfId="13068"/>
    <cellStyle name="Normal 4 8 2 5 2" xfId="13069"/>
    <cellStyle name="Normal 4 8 2 5 3" xfId="13070"/>
    <cellStyle name="Normal 4 8 2 6" xfId="13071"/>
    <cellStyle name="Normal 4 8 2 6 2" xfId="13072"/>
    <cellStyle name="Normal 4 8 2 6 3" xfId="13073"/>
    <cellStyle name="Normal 4 8 2 7" xfId="13074"/>
    <cellStyle name="Normal 4 8 2 7 2" xfId="13075"/>
    <cellStyle name="Normal 4 8 2 7 3" xfId="13076"/>
    <cellStyle name="Normal 4 8 2 8" xfId="13077"/>
    <cellStyle name="Normal 4 8 2 8 2" xfId="13078"/>
    <cellStyle name="Normal 4 8 2 9" xfId="13079"/>
    <cellStyle name="Normal 4 8 2 9 2" xfId="13080"/>
    <cellStyle name="Normal 4 8 3" xfId="13081"/>
    <cellStyle name="Normal 4 8 3 2" xfId="13082"/>
    <cellStyle name="Normal 4 8 3 2 2" xfId="13083"/>
    <cellStyle name="Normal 4 8 3 2 2 2" xfId="13084"/>
    <cellStyle name="Normal 4 8 3 2 3" xfId="13085"/>
    <cellStyle name="Normal 4 8 3 2 3 2" xfId="13086"/>
    <cellStyle name="Normal 4 8 3 2 4" xfId="13087"/>
    <cellStyle name="Normal 4 8 3 3" xfId="13088"/>
    <cellStyle name="Normal 4 8 3 3 2" xfId="13089"/>
    <cellStyle name="Normal 4 8 3 3 3" xfId="13090"/>
    <cellStyle name="Normal 4 8 3 4" xfId="13091"/>
    <cellStyle name="Normal 4 8 3 4 2" xfId="13092"/>
    <cellStyle name="Normal 4 8 3 4 3" xfId="13093"/>
    <cellStyle name="Normal 4 8 3 5" xfId="13094"/>
    <cellStyle name="Normal 4 8 3 5 2" xfId="13095"/>
    <cellStyle name="Normal 4 8 3 5 3" xfId="13096"/>
    <cellStyle name="Normal 4 8 3 6" xfId="13097"/>
    <cellStyle name="Normal 4 8 3 6 2" xfId="13098"/>
    <cellStyle name="Normal 4 8 3 7" xfId="13099"/>
    <cellStyle name="Normal 4 8 3 7 2" xfId="13100"/>
    <cellStyle name="Normal 4 8 3 8" xfId="13101"/>
    <cellStyle name="Normal 4 8 4" xfId="13102"/>
    <cellStyle name="Normal 4 8 4 2" xfId="13103"/>
    <cellStyle name="Normal 4 8 4 2 2" xfId="13104"/>
    <cellStyle name="Normal 4 8 4 2 2 2" xfId="13105"/>
    <cellStyle name="Normal 4 8 4 2 3" xfId="13106"/>
    <cellStyle name="Normal 4 8 4 2 3 2" xfId="13107"/>
    <cellStyle name="Normal 4 8 4 2 4" xfId="13108"/>
    <cellStyle name="Normal 4 8 4 3" xfId="13109"/>
    <cellStyle name="Normal 4 8 4 3 2" xfId="13110"/>
    <cellStyle name="Normal 4 8 4 3 3" xfId="13111"/>
    <cellStyle name="Normal 4 8 4 4" xfId="13112"/>
    <cellStyle name="Normal 4 8 4 4 2" xfId="13113"/>
    <cellStyle name="Normal 4 8 4 4 3" xfId="13114"/>
    <cellStyle name="Normal 4 8 4 5" xfId="13115"/>
    <cellStyle name="Normal 4 8 4 5 2" xfId="13116"/>
    <cellStyle name="Normal 4 8 4 5 3" xfId="13117"/>
    <cellStyle name="Normal 4 8 4 6" xfId="13118"/>
    <cellStyle name="Normal 4 8 4 6 2" xfId="13119"/>
    <cellStyle name="Normal 4 8 4 7" xfId="13120"/>
    <cellStyle name="Normal 4 8 4 7 2" xfId="13121"/>
    <cellStyle name="Normal 4 8 4 8" xfId="13122"/>
    <cellStyle name="Normal 4 8 5" xfId="13123"/>
    <cellStyle name="Normal 4 8 5 2" xfId="13124"/>
    <cellStyle name="Normal 4 8 5 3" xfId="13125"/>
    <cellStyle name="Normal 4 9" xfId="13126"/>
    <cellStyle name="Normal 4 9 10" xfId="13127"/>
    <cellStyle name="Normal 4 9 10 2" xfId="13128"/>
    <cellStyle name="Normal 4 9 11" xfId="13129"/>
    <cellStyle name="Normal 4 9 2" xfId="13130"/>
    <cellStyle name="Normal 4 9 2 10" xfId="13131"/>
    <cellStyle name="Normal 4 9 2 2" xfId="13132"/>
    <cellStyle name="Normal 4 9 2 2 2" xfId="13133"/>
    <cellStyle name="Normal 4 9 2 2 2 2" xfId="13134"/>
    <cellStyle name="Normal 4 9 2 2 2 2 2" xfId="13135"/>
    <cellStyle name="Normal 4 9 2 2 2 3" xfId="13136"/>
    <cellStyle name="Normal 4 9 2 2 2 3 2" xfId="13137"/>
    <cellStyle name="Normal 4 9 2 2 2 4" xfId="13138"/>
    <cellStyle name="Normal 4 9 2 2 3" xfId="13139"/>
    <cellStyle name="Normal 4 9 2 2 3 2" xfId="13140"/>
    <cellStyle name="Normal 4 9 2 2 3 3" xfId="13141"/>
    <cellStyle name="Normal 4 9 2 2 4" xfId="13142"/>
    <cellStyle name="Normal 4 9 2 2 4 2" xfId="13143"/>
    <cellStyle name="Normal 4 9 2 2 4 3" xfId="13144"/>
    <cellStyle name="Normal 4 9 2 2 5" xfId="13145"/>
    <cellStyle name="Normal 4 9 2 2 5 2" xfId="13146"/>
    <cellStyle name="Normal 4 9 2 2 5 3" xfId="13147"/>
    <cellStyle name="Normal 4 9 2 2 6" xfId="13148"/>
    <cellStyle name="Normal 4 9 2 2 6 2" xfId="13149"/>
    <cellStyle name="Normal 4 9 2 2 7" xfId="13150"/>
    <cellStyle name="Normal 4 9 2 2 7 2" xfId="13151"/>
    <cellStyle name="Normal 4 9 2 2 8" xfId="13152"/>
    <cellStyle name="Normal 4 9 2 3" xfId="13153"/>
    <cellStyle name="Normal 4 9 2 3 2" xfId="13154"/>
    <cellStyle name="Normal 4 9 2 3 2 2" xfId="13155"/>
    <cellStyle name="Normal 4 9 2 3 3" xfId="13156"/>
    <cellStyle name="Normal 4 9 2 3 3 2" xfId="13157"/>
    <cellStyle name="Normal 4 9 2 3 4" xfId="13158"/>
    <cellStyle name="Normal 4 9 2 4" xfId="13159"/>
    <cellStyle name="Normal 4 9 2 4 2" xfId="13160"/>
    <cellStyle name="Normal 4 9 2 4 3" xfId="13161"/>
    <cellStyle name="Normal 4 9 2 5" xfId="13162"/>
    <cellStyle name="Normal 4 9 2 5 2" xfId="13163"/>
    <cellStyle name="Normal 4 9 2 5 3" xfId="13164"/>
    <cellStyle name="Normal 4 9 2 6" xfId="13165"/>
    <cellStyle name="Normal 4 9 2 6 2" xfId="13166"/>
    <cellStyle name="Normal 4 9 2 6 3" xfId="13167"/>
    <cellStyle name="Normal 4 9 2 7" xfId="13168"/>
    <cellStyle name="Normal 4 9 2 7 2" xfId="13169"/>
    <cellStyle name="Normal 4 9 2 7 3" xfId="13170"/>
    <cellStyle name="Normal 4 9 2 8" xfId="13171"/>
    <cellStyle name="Normal 4 9 2 8 2" xfId="13172"/>
    <cellStyle name="Normal 4 9 2 9" xfId="13173"/>
    <cellStyle name="Normal 4 9 2 9 2" xfId="13174"/>
    <cellStyle name="Normal 4 9 3" xfId="13175"/>
    <cellStyle name="Normal 4 9 3 2" xfId="13176"/>
    <cellStyle name="Normal 4 9 3 2 2" xfId="13177"/>
    <cellStyle name="Normal 4 9 3 2 2 2" xfId="13178"/>
    <cellStyle name="Normal 4 9 3 2 3" xfId="13179"/>
    <cellStyle name="Normal 4 9 3 2 3 2" xfId="13180"/>
    <cellStyle name="Normal 4 9 3 2 4" xfId="13181"/>
    <cellStyle name="Normal 4 9 3 3" xfId="13182"/>
    <cellStyle name="Normal 4 9 3 3 2" xfId="13183"/>
    <cellStyle name="Normal 4 9 3 3 3" xfId="13184"/>
    <cellStyle name="Normal 4 9 3 4" xfId="13185"/>
    <cellStyle name="Normal 4 9 3 4 2" xfId="13186"/>
    <cellStyle name="Normal 4 9 3 4 3" xfId="13187"/>
    <cellStyle name="Normal 4 9 3 5" xfId="13188"/>
    <cellStyle name="Normal 4 9 3 5 2" xfId="13189"/>
    <cellStyle name="Normal 4 9 3 5 3" xfId="13190"/>
    <cellStyle name="Normal 4 9 3 6" xfId="13191"/>
    <cellStyle name="Normal 4 9 3 6 2" xfId="13192"/>
    <cellStyle name="Normal 4 9 3 7" xfId="13193"/>
    <cellStyle name="Normal 4 9 3 7 2" xfId="13194"/>
    <cellStyle name="Normal 4 9 3 8" xfId="13195"/>
    <cellStyle name="Normal 4 9 4" xfId="13196"/>
    <cellStyle name="Normal 4 9 4 2" xfId="13197"/>
    <cellStyle name="Normal 4 9 4 2 2" xfId="13198"/>
    <cellStyle name="Normal 4 9 4 3" xfId="13199"/>
    <cellStyle name="Normal 4 9 4 3 2" xfId="13200"/>
    <cellStyle name="Normal 4 9 4 4" xfId="13201"/>
    <cellStyle name="Normal 4 9 5" xfId="13202"/>
    <cellStyle name="Normal 4 9 5 2" xfId="13203"/>
    <cellStyle name="Normal 4 9 5 3" xfId="13204"/>
    <cellStyle name="Normal 4 9 6" xfId="13205"/>
    <cellStyle name="Normal 4 9 6 2" xfId="13206"/>
    <cellStyle name="Normal 4 9 6 3" xfId="13207"/>
    <cellStyle name="Normal 4 9 7" xfId="13208"/>
    <cellStyle name="Normal 4 9 7 2" xfId="13209"/>
    <cellStyle name="Normal 4 9 7 3" xfId="13210"/>
    <cellStyle name="Normal 4 9 8" xfId="13211"/>
    <cellStyle name="Normal 4 9 8 2" xfId="13212"/>
    <cellStyle name="Normal 4 9 8 3" xfId="13213"/>
    <cellStyle name="Normal 4 9 9" xfId="13214"/>
    <cellStyle name="Normal 4 9 9 2" xfId="13215"/>
    <cellStyle name="Normal 40" xfId="13216"/>
    <cellStyle name="Normal 41" xfId="13217"/>
    <cellStyle name="Normal 42" xfId="13218"/>
    <cellStyle name="Normal 43" xfId="13219"/>
    <cellStyle name="Normal 44" xfId="13220"/>
    <cellStyle name="Normal 45" xfId="13221"/>
    <cellStyle name="Normal 46" xfId="13222"/>
    <cellStyle name="Normal 47" xfId="13223"/>
    <cellStyle name="Normal 48" xfId="13224"/>
    <cellStyle name="Normal 49" xfId="13225"/>
    <cellStyle name="Normal 5" xfId="13226"/>
    <cellStyle name="Normal 5 10" xfId="13227"/>
    <cellStyle name="Normal 5 11" xfId="13228"/>
    <cellStyle name="Normal 5 2" xfId="13229"/>
    <cellStyle name="Normal 5 2 2" xfId="13230"/>
    <cellStyle name="Normal 5 2 2 2" xfId="13231"/>
    <cellStyle name="Normal 5 2 2 3" xfId="13232"/>
    <cellStyle name="Normal 5 2 2 4" xfId="13233"/>
    <cellStyle name="Normal 5 2 3" xfId="13234"/>
    <cellStyle name="Normal 5 2 4" xfId="13235"/>
    <cellStyle name="Normal 5 2 5" xfId="13236"/>
    <cellStyle name="Normal 5 2 6" xfId="13237"/>
    <cellStyle name="Normal 5 3" xfId="13238"/>
    <cellStyle name="Normal 5 3 2" xfId="13239"/>
    <cellStyle name="Normal 5 3 2 2" xfId="13240"/>
    <cellStyle name="Normal 5 3 2 3" xfId="13241"/>
    <cellStyle name="Normal 5 3 3" xfId="13242"/>
    <cellStyle name="Normal 5 3 4" xfId="13243"/>
    <cellStyle name="Normal 5 3 5" xfId="13244"/>
    <cellStyle name="Normal 5 3 6" xfId="13245"/>
    <cellStyle name="Normal 5 4" xfId="13246"/>
    <cellStyle name="Normal 5 4 2" xfId="13247"/>
    <cellStyle name="Normal 5 4 2 2" xfId="13248"/>
    <cellStyle name="Normal 5 4 2 3" xfId="13249"/>
    <cellStyle name="Normal 5 4 3" xfId="13250"/>
    <cellStyle name="Normal 5 4 4" xfId="13251"/>
    <cellStyle name="Normal 5 5" xfId="13252"/>
    <cellStyle name="Normal 5 5 2" xfId="13253"/>
    <cellStyle name="Normal 5 5 3" xfId="13254"/>
    <cellStyle name="Normal 5 6" xfId="13255"/>
    <cellStyle name="Normal 5 6 2" xfId="13256"/>
    <cellStyle name="Normal 5 6 3" xfId="13257"/>
    <cellStyle name="Normal 5 7" xfId="13258"/>
    <cellStyle name="Normal 5 7 2" xfId="13259"/>
    <cellStyle name="Normal 5 7 3" xfId="13260"/>
    <cellStyle name="Normal 5 8" xfId="13261"/>
    <cellStyle name="Normal 5 8 2" xfId="13262"/>
    <cellStyle name="Normal 5 8 3" xfId="13263"/>
    <cellStyle name="Normal 5 9" xfId="13264"/>
    <cellStyle name="Normal 5 9 2" xfId="13265"/>
    <cellStyle name="Normal 5 9 3" xfId="13266"/>
    <cellStyle name="Normal 50" xfId="13267"/>
    <cellStyle name="Normal 51" xfId="13268"/>
    <cellStyle name="Normal 52" xfId="13269"/>
    <cellStyle name="Normal 53" xfId="13270"/>
    <cellStyle name="Normal 54" xfId="13271"/>
    <cellStyle name="Normal 55" xfId="13272"/>
    <cellStyle name="Normal 56" xfId="13273"/>
    <cellStyle name="Normal 57" xfId="13274"/>
    <cellStyle name="Normal 58" xfId="13275"/>
    <cellStyle name="Normal 59" xfId="13276"/>
    <cellStyle name="Normal 6" xfId="13277"/>
    <cellStyle name="Normal 6 10" xfId="13278"/>
    <cellStyle name="Normal 6 10 10" xfId="13279"/>
    <cellStyle name="Normal 6 10 2" xfId="13280"/>
    <cellStyle name="Normal 6 10 2 2" xfId="13281"/>
    <cellStyle name="Normal 6 10 2 2 2" xfId="13282"/>
    <cellStyle name="Normal 6 10 2 2 2 2" xfId="13283"/>
    <cellStyle name="Normal 6 10 2 2 3" xfId="13284"/>
    <cellStyle name="Normal 6 10 2 2 3 2" xfId="13285"/>
    <cellStyle name="Normal 6 10 2 2 4" xfId="13286"/>
    <cellStyle name="Normal 6 10 2 3" xfId="13287"/>
    <cellStyle name="Normal 6 10 2 3 2" xfId="13288"/>
    <cellStyle name="Normal 6 10 2 3 3" xfId="13289"/>
    <cellStyle name="Normal 6 10 2 4" xfId="13290"/>
    <cellStyle name="Normal 6 10 2 4 2" xfId="13291"/>
    <cellStyle name="Normal 6 10 2 4 3" xfId="13292"/>
    <cellStyle name="Normal 6 10 2 5" xfId="13293"/>
    <cellStyle name="Normal 6 10 2 5 2" xfId="13294"/>
    <cellStyle name="Normal 6 10 2 5 3" xfId="13295"/>
    <cellStyle name="Normal 6 10 2 6" xfId="13296"/>
    <cellStyle name="Normal 6 10 2 6 2" xfId="13297"/>
    <cellStyle name="Normal 6 10 2 7" xfId="13298"/>
    <cellStyle name="Normal 6 10 2 7 2" xfId="13299"/>
    <cellStyle name="Normal 6 10 2 8" xfId="13300"/>
    <cellStyle name="Normal 6 10 3" xfId="13301"/>
    <cellStyle name="Normal 6 10 3 2" xfId="13302"/>
    <cellStyle name="Normal 6 10 3 2 2" xfId="13303"/>
    <cellStyle name="Normal 6 10 3 3" xfId="13304"/>
    <cellStyle name="Normal 6 10 3 3 2" xfId="13305"/>
    <cellStyle name="Normal 6 10 3 4" xfId="13306"/>
    <cellStyle name="Normal 6 10 4" xfId="13307"/>
    <cellStyle name="Normal 6 10 4 2" xfId="13308"/>
    <cellStyle name="Normal 6 10 4 3" xfId="13309"/>
    <cellStyle name="Normal 6 10 5" xfId="13310"/>
    <cellStyle name="Normal 6 10 5 2" xfId="13311"/>
    <cellStyle name="Normal 6 10 5 3" xfId="13312"/>
    <cellStyle name="Normal 6 10 6" xfId="13313"/>
    <cellStyle name="Normal 6 10 6 2" xfId="13314"/>
    <cellStyle name="Normal 6 10 6 3" xfId="13315"/>
    <cellStyle name="Normal 6 10 7" xfId="13316"/>
    <cellStyle name="Normal 6 10 7 2" xfId="13317"/>
    <cellStyle name="Normal 6 10 7 3" xfId="13318"/>
    <cellStyle name="Normal 6 10 8" xfId="13319"/>
    <cellStyle name="Normal 6 10 8 2" xfId="13320"/>
    <cellStyle name="Normal 6 10 9" xfId="13321"/>
    <cellStyle name="Normal 6 10 9 2" xfId="13322"/>
    <cellStyle name="Normal 6 11" xfId="13323"/>
    <cellStyle name="Normal 6 11 10" xfId="13324"/>
    <cellStyle name="Normal 6 11 2" xfId="13325"/>
    <cellStyle name="Normal 6 11 2 2" xfId="13326"/>
    <cellStyle name="Normal 6 11 2 2 2" xfId="13327"/>
    <cellStyle name="Normal 6 11 2 2 2 2" xfId="13328"/>
    <cellStyle name="Normal 6 11 2 2 3" xfId="13329"/>
    <cellStyle name="Normal 6 11 2 2 3 2" xfId="13330"/>
    <cellStyle name="Normal 6 11 2 2 4" xfId="13331"/>
    <cellStyle name="Normal 6 11 2 3" xfId="13332"/>
    <cellStyle name="Normal 6 11 2 3 2" xfId="13333"/>
    <cellStyle name="Normal 6 11 2 3 3" xfId="13334"/>
    <cellStyle name="Normal 6 11 2 4" xfId="13335"/>
    <cellStyle name="Normal 6 11 2 4 2" xfId="13336"/>
    <cellStyle name="Normal 6 11 2 4 3" xfId="13337"/>
    <cellStyle name="Normal 6 11 2 5" xfId="13338"/>
    <cellStyle name="Normal 6 11 2 5 2" xfId="13339"/>
    <cellStyle name="Normal 6 11 2 5 3" xfId="13340"/>
    <cellStyle name="Normal 6 11 2 6" xfId="13341"/>
    <cellStyle name="Normal 6 11 2 6 2" xfId="13342"/>
    <cellStyle name="Normal 6 11 2 7" xfId="13343"/>
    <cellStyle name="Normal 6 11 2 7 2" xfId="13344"/>
    <cellStyle name="Normal 6 11 2 8" xfId="13345"/>
    <cellStyle name="Normal 6 11 3" xfId="13346"/>
    <cellStyle name="Normal 6 11 3 2" xfId="13347"/>
    <cellStyle name="Normal 6 11 3 2 2" xfId="13348"/>
    <cellStyle name="Normal 6 11 3 3" xfId="13349"/>
    <cellStyle name="Normal 6 11 3 3 2" xfId="13350"/>
    <cellStyle name="Normal 6 11 3 4" xfId="13351"/>
    <cellStyle name="Normal 6 11 4" xfId="13352"/>
    <cellStyle name="Normal 6 11 4 2" xfId="13353"/>
    <cellStyle name="Normal 6 11 4 3" xfId="13354"/>
    <cellStyle name="Normal 6 11 5" xfId="13355"/>
    <cellStyle name="Normal 6 11 5 2" xfId="13356"/>
    <cellStyle name="Normal 6 11 5 3" xfId="13357"/>
    <cellStyle name="Normal 6 11 6" xfId="13358"/>
    <cellStyle name="Normal 6 11 6 2" xfId="13359"/>
    <cellStyle name="Normal 6 11 6 3" xfId="13360"/>
    <cellStyle name="Normal 6 11 7" xfId="13361"/>
    <cellStyle name="Normal 6 11 7 2" xfId="13362"/>
    <cellStyle name="Normal 6 11 7 3" xfId="13363"/>
    <cellStyle name="Normal 6 11 8" xfId="13364"/>
    <cellStyle name="Normal 6 11 8 2" xfId="13365"/>
    <cellStyle name="Normal 6 11 9" xfId="13366"/>
    <cellStyle name="Normal 6 11 9 2" xfId="13367"/>
    <cellStyle name="Normal 6 12" xfId="13368"/>
    <cellStyle name="Normal 6 12 2" xfId="13369"/>
    <cellStyle name="Normal 6 12 2 2" xfId="13370"/>
    <cellStyle name="Normal 6 12 2 2 2" xfId="13371"/>
    <cellStyle name="Normal 6 12 2 3" xfId="13372"/>
    <cellStyle name="Normal 6 12 2 3 2" xfId="13373"/>
    <cellStyle name="Normal 6 12 2 4" xfId="13374"/>
    <cellStyle name="Normal 6 12 3" xfId="13375"/>
    <cellStyle name="Normal 6 12 3 2" xfId="13376"/>
    <cellStyle name="Normal 6 12 3 3" xfId="13377"/>
    <cellStyle name="Normal 6 12 4" xfId="13378"/>
    <cellStyle name="Normal 6 12 4 2" xfId="13379"/>
    <cellStyle name="Normal 6 12 4 3" xfId="13380"/>
    <cellStyle name="Normal 6 12 5" xfId="13381"/>
    <cellStyle name="Normal 6 12 5 2" xfId="13382"/>
    <cellStyle name="Normal 6 12 5 3" xfId="13383"/>
    <cellStyle name="Normal 6 12 6" xfId="13384"/>
    <cellStyle name="Normal 6 12 6 2" xfId="13385"/>
    <cellStyle name="Normal 6 12 7" xfId="13386"/>
    <cellStyle name="Normal 6 12 7 2" xfId="13387"/>
    <cellStyle name="Normal 6 12 8" xfId="13388"/>
    <cellStyle name="Normal 6 13" xfId="13389"/>
    <cellStyle name="Normal 6 13 2" xfId="13390"/>
    <cellStyle name="Normal 6 13 2 2" xfId="13391"/>
    <cellStyle name="Normal 6 13 2 2 2" xfId="13392"/>
    <cellStyle name="Normal 6 13 2 3" xfId="13393"/>
    <cellStyle name="Normal 6 13 2 3 2" xfId="13394"/>
    <cellStyle name="Normal 6 13 2 4" xfId="13395"/>
    <cellStyle name="Normal 6 13 3" xfId="13396"/>
    <cellStyle name="Normal 6 13 3 2" xfId="13397"/>
    <cellStyle name="Normal 6 13 3 3" xfId="13398"/>
    <cellStyle name="Normal 6 13 4" xfId="13399"/>
    <cellStyle name="Normal 6 13 4 2" xfId="13400"/>
    <cellStyle name="Normal 6 13 4 3" xfId="13401"/>
    <cellStyle name="Normal 6 13 5" xfId="13402"/>
    <cellStyle name="Normal 6 13 5 2" xfId="13403"/>
    <cellStyle name="Normal 6 13 5 3" xfId="13404"/>
    <cellStyle name="Normal 6 13 6" xfId="13405"/>
    <cellStyle name="Normal 6 13 6 2" xfId="13406"/>
    <cellStyle name="Normal 6 13 7" xfId="13407"/>
    <cellStyle name="Normal 6 13 7 2" xfId="13408"/>
    <cellStyle name="Normal 6 13 8" xfId="13409"/>
    <cellStyle name="Normal 6 14" xfId="13410"/>
    <cellStyle name="Normal 6 14 2" xfId="13411"/>
    <cellStyle name="Normal 6 14 3" xfId="13412"/>
    <cellStyle name="Normal 6 2" xfId="13413"/>
    <cellStyle name="Normal 6 2 2" xfId="13414"/>
    <cellStyle name="Normal 6 2 2 2" xfId="13415"/>
    <cellStyle name="Normal 6 2 2 2 2" xfId="13416"/>
    <cellStyle name="Normal 6 2 2 2 2 10" xfId="13417"/>
    <cellStyle name="Normal 6 2 2 2 2 2" xfId="13418"/>
    <cellStyle name="Normal 6 2 2 2 2 2 2" xfId="13419"/>
    <cellStyle name="Normal 6 2 2 2 2 2 2 2" xfId="13420"/>
    <cellStyle name="Normal 6 2 2 2 2 2 2 2 2" xfId="13421"/>
    <cellStyle name="Normal 6 2 2 2 2 2 2 3" xfId="13422"/>
    <cellStyle name="Normal 6 2 2 2 2 2 2 3 2" xfId="13423"/>
    <cellStyle name="Normal 6 2 2 2 2 2 2 4" xfId="13424"/>
    <cellStyle name="Normal 6 2 2 2 2 2 3" xfId="13425"/>
    <cellStyle name="Normal 6 2 2 2 2 2 3 2" xfId="13426"/>
    <cellStyle name="Normal 6 2 2 2 2 2 3 3" xfId="13427"/>
    <cellStyle name="Normal 6 2 2 2 2 2 4" xfId="13428"/>
    <cellStyle name="Normal 6 2 2 2 2 2 4 2" xfId="13429"/>
    <cellStyle name="Normal 6 2 2 2 2 2 4 3" xfId="13430"/>
    <cellStyle name="Normal 6 2 2 2 2 2 5" xfId="13431"/>
    <cellStyle name="Normal 6 2 2 2 2 2 5 2" xfId="13432"/>
    <cellStyle name="Normal 6 2 2 2 2 2 5 3" xfId="13433"/>
    <cellStyle name="Normal 6 2 2 2 2 2 6" xfId="13434"/>
    <cellStyle name="Normal 6 2 2 2 2 2 6 2" xfId="13435"/>
    <cellStyle name="Normal 6 2 2 2 2 2 7" xfId="13436"/>
    <cellStyle name="Normal 6 2 2 2 2 2 7 2" xfId="13437"/>
    <cellStyle name="Normal 6 2 2 2 2 2 8" xfId="13438"/>
    <cellStyle name="Normal 6 2 2 2 2 3" xfId="13439"/>
    <cellStyle name="Normal 6 2 2 2 2 3 2" xfId="13440"/>
    <cellStyle name="Normal 6 2 2 2 2 3 2 2" xfId="13441"/>
    <cellStyle name="Normal 6 2 2 2 2 3 3" xfId="13442"/>
    <cellStyle name="Normal 6 2 2 2 2 3 3 2" xfId="13443"/>
    <cellStyle name="Normal 6 2 2 2 2 3 4" xfId="13444"/>
    <cellStyle name="Normal 6 2 2 2 2 4" xfId="13445"/>
    <cellStyle name="Normal 6 2 2 2 2 4 2" xfId="13446"/>
    <cellStyle name="Normal 6 2 2 2 2 4 3" xfId="13447"/>
    <cellStyle name="Normal 6 2 2 2 2 5" xfId="13448"/>
    <cellStyle name="Normal 6 2 2 2 2 5 2" xfId="13449"/>
    <cellStyle name="Normal 6 2 2 2 2 5 3" xfId="13450"/>
    <cellStyle name="Normal 6 2 2 2 2 6" xfId="13451"/>
    <cellStyle name="Normal 6 2 2 2 2 6 2" xfId="13452"/>
    <cellStyle name="Normal 6 2 2 2 2 6 3" xfId="13453"/>
    <cellStyle name="Normal 6 2 2 2 2 7" xfId="13454"/>
    <cellStyle name="Normal 6 2 2 2 2 7 2" xfId="13455"/>
    <cellStyle name="Normal 6 2 2 2 2 7 3" xfId="13456"/>
    <cellStyle name="Normal 6 2 2 2 2 8" xfId="13457"/>
    <cellStyle name="Normal 6 2 2 2 2 8 2" xfId="13458"/>
    <cellStyle name="Normal 6 2 2 2 2 9" xfId="13459"/>
    <cellStyle name="Normal 6 2 2 2 2 9 2" xfId="13460"/>
    <cellStyle name="Normal 6 2 2 2 3" xfId="13461"/>
    <cellStyle name="Normal 6 2 2 2 3 2" xfId="13462"/>
    <cellStyle name="Normal 6 2 2 2 3 2 2" xfId="13463"/>
    <cellStyle name="Normal 6 2 2 2 3 2 2 2" xfId="13464"/>
    <cellStyle name="Normal 6 2 2 2 3 2 3" xfId="13465"/>
    <cellStyle name="Normal 6 2 2 2 3 2 3 2" xfId="13466"/>
    <cellStyle name="Normal 6 2 2 2 3 2 4" xfId="13467"/>
    <cellStyle name="Normal 6 2 2 2 3 3" xfId="13468"/>
    <cellStyle name="Normal 6 2 2 2 3 3 2" xfId="13469"/>
    <cellStyle name="Normal 6 2 2 2 3 3 3" xfId="13470"/>
    <cellStyle name="Normal 6 2 2 2 3 4" xfId="13471"/>
    <cellStyle name="Normal 6 2 2 2 3 4 2" xfId="13472"/>
    <cellStyle name="Normal 6 2 2 2 3 4 3" xfId="13473"/>
    <cellStyle name="Normal 6 2 2 2 3 5" xfId="13474"/>
    <cellStyle name="Normal 6 2 2 2 3 5 2" xfId="13475"/>
    <cellStyle name="Normal 6 2 2 2 3 5 3" xfId="13476"/>
    <cellStyle name="Normal 6 2 2 2 3 6" xfId="13477"/>
    <cellStyle name="Normal 6 2 2 2 3 6 2" xfId="13478"/>
    <cellStyle name="Normal 6 2 2 2 3 7" xfId="13479"/>
    <cellStyle name="Normal 6 2 2 2 3 7 2" xfId="13480"/>
    <cellStyle name="Normal 6 2 2 2 3 8" xfId="13481"/>
    <cellStyle name="Normal 6 2 2 2 4" xfId="13482"/>
    <cellStyle name="Normal 6 2 2 2 4 2" xfId="13483"/>
    <cellStyle name="Normal 6 2 2 2 4 2 2" xfId="13484"/>
    <cellStyle name="Normal 6 2 2 2 4 2 2 2" xfId="13485"/>
    <cellStyle name="Normal 6 2 2 2 4 2 3" xfId="13486"/>
    <cellStyle name="Normal 6 2 2 2 4 2 3 2" xfId="13487"/>
    <cellStyle name="Normal 6 2 2 2 4 2 4" xfId="13488"/>
    <cellStyle name="Normal 6 2 2 2 4 3" xfId="13489"/>
    <cellStyle name="Normal 6 2 2 2 4 3 2" xfId="13490"/>
    <cellStyle name="Normal 6 2 2 2 4 3 3" xfId="13491"/>
    <cellStyle name="Normal 6 2 2 2 4 4" xfId="13492"/>
    <cellStyle name="Normal 6 2 2 2 4 4 2" xfId="13493"/>
    <cellStyle name="Normal 6 2 2 2 4 4 3" xfId="13494"/>
    <cellStyle name="Normal 6 2 2 2 4 5" xfId="13495"/>
    <cellStyle name="Normal 6 2 2 2 4 5 2" xfId="13496"/>
    <cellStyle name="Normal 6 2 2 2 4 5 3" xfId="13497"/>
    <cellStyle name="Normal 6 2 2 2 4 6" xfId="13498"/>
    <cellStyle name="Normal 6 2 2 2 4 6 2" xfId="13499"/>
    <cellStyle name="Normal 6 2 2 2 4 7" xfId="13500"/>
    <cellStyle name="Normal 6 2 2 2 4 7 2" xfId="13501"/>
    <cellStyle name="Normal 6 2 2 2 4 8" xfId="13502"/>
    <cellStyle name="Normal 6 2 2 2 5" xfId="13503"/>
    <cellStyle name="Normal 6 2 2 2 5 2" xfId="13504"/>
    <cellStyle name="Normal 6 2 2 2 5 3" xfId="13505"/>
    <cellStyle name="Normal 6 2 2 3" xfId="13506"/>
    <cellStyle name="Normal 6 2 2 3 2" xfId="13507"/>
    <cellStyle name="Normal 6 2 2 3 2 2" xfId="13508"/>
    <cellStyle name="Normal 6 2 2 3 2 2 2" xfId="13509"/>
    <cellStyle name="Normal 6 2 2 3 2 2 2 2" xfId="13510"/>
    <cellStyle name="Normal 6 2 2 3 2 2 3" xfId="13511"/>
    <cellStyle name="Normal 6 2 2 3 2 2 3 2" xfId="13512"/>
    <cellStyle name="Normal 6 2 2 3 2 2 4" xfId="13513"/>
    <cellStyle name="Normal 6 2 2 3 2 3" xfId="13514"/>
    <cellStyle name="Normal 6 2 2 3 2 3 2" xfId="13515"/>
    <cellStyle name="Normal 6 2 2 3 2 3 3" xfId="13516"/>
    <cellStyle name="Normal 6 2 2 3 2 4" xfId="13517"/>
    <cellStyle name="Normal 6 2 2 3 2 4 2" xfId="13518"/>
    <cellStyle name="Normal 6 2 2 3 2 4 3" xfId="13519"/>
    <cellStyle name="Normal 6 2 2 3 2 5" xfId="13520"/>
    <cellStyle name="Normal 6 2 2 3 2 5 2" xfId="13521"/>
    <cellStyle name="Normal 6 2 2 3 2 5 3" xfId="13522"/>
    <cellStyle name="Normal 6 2 2 3 2 6" xfId="13523"/>
    <cellStyle name="Normal 6 2 2 3 2 6 2" xfId="13524"/>
    <cellStyle name="Normal 6 2 2 3 2 7" xfId="13525"/>
    <cellStyle name="Normal 6 2 2 3 2 7 2" xfId="13526"/>
    <cellStyle name="Normal 6 2 2 3 2 8" xfId="13527"/>
    <cellStyle name="Normal 6 2 2 3 3" xfId="13528"/>
    <cellStyle name="Normal 6 2 2 3 3 2" xfId="13529"/>
    <cellStyle name="Normal 6 2 2 3 3 2 2" xfId="13530"/>
    <cellStyle name="Normal 6 2 2 3 3 2 2 2" xfId="13531"/>
    <cellStyle name="Normal 6 2 2 3 3 2 3" xfId="13532"/>
    <cellStyle name="Normal 6 2 2 3 3 2 3 2" xfId="13533"/>
    <cellStyle name="Normal 6 2 2 3 3 2 4" xfId="13534"/>
    <cellStyle name="Normal 6 2 2 3 3 3" xfId="13535"/>
    <cellStyle name="Normal 6 2 2 3 3 3 2" xfId="13536"/>
    <cellStyle name="Normal 6 2 2 3 3 3 3" xfId="13537"/>
    <cellStyle name="Normal 6 2 2 3 3 4" xfId="13538"/>
    <cellStyle name="Normal 6 2 2 3 3 4 2" xfId="13539"/>
    <cellStyle name="Normal 6 2 2 3 3 4 3" xfId="13540"/>
    <cellStyle name="Normal 6 2 2 3 3 5" xfId="13541"/>
    <cellStyle name="Normal 6 2 2 3 3 5 2" xfId="13542"/>
    <cellStyle name="Normal 6 2 2 3 3 5 3" xfId="13543"/>
    <cellStyle name="Normal 6 2 2 3 3 6" xfId="13544"/>
    <cellStyle name="Normal 6 2 2 3 3 6 2" xfId="13545"/>
    <cellStyle name="Normal 6 2 2 3 3 7" xfId="13546"/>
    <cellStyle name="Normal 6 2 2 3 3 7 2" xfId="13547"/>
    <cellStyle name="Normal 6 2 2 3 3 8" xfId="13548"/>
    <cellStyle name="Normal 6 2 2 3 4" xfId="13549"/>
    <cellStyle name="Normal 6 2 2 3 4 2" xfId="13550"/>
    <cellStyle name="Normal 6 2 2 3 4 3" xfId="13551"/>
    <cellStyle name="Normal 6 2 2 4" xfId="13552"/>
    <cellStyle name="Normal 6 2 2 4 2" xfId="13553"/>
    <cellStyle name="Normal 6 2 2 4 2 2" xfId="13554"/>
    <cellStyle name="Normal 6 2 2 4 2 2 2" xfId="13555"/>
    <cellStyle name="Normal 6 2 2 4 2 2 2 2" xfId="13556"/>
    <cellStyle name="Normal 6 2 2 4 2 2 3" xfId="13557"/>
    <cellStyle name="Normal 6 2 2 4 2 2 3 2" xfId="13558"/>
    <cellStyle name="Normal 6 2 2 4 2 2 4" xfId="13559"/>
    <cellStyle name="Normal 6 2 2 4 2 3" xfId="13560"/>
    <cellStyle name="Normal 6 2 2 4 2 3 2" xfId="13561"/>
    <cellStyle name="Normal 6 2 2 4 2 3 3" xfId="13562"/>
    <cellStyle name="Normal 6 2 2 4 2 4" xfId="13563"/>
    <cellStyle name="Normal 6 2 2 4 2 4 2" xfId="13564"/>
    <cellStyle name="Normal 6 2 2 4 2 4 3" xfId="13565"/>
    <cellStyle name="Normal 6 2 2 4 2 5" xfId="13566"/>
    <cellStyle name="Normal 6 2 2 4 2 5 2" xfId="13567"/>
    <cellStyle name="Normal 6 2 2 4 2 5 3" xfId="13568"/>
    <cellStyle name="Normal 6 2 2 4 2 6" xfId="13569"/>
    <cellStyle name="Normal 6 2 2 4 2 6 2" xfId="13570"/>
    <cellStyle name="Normal 6 2 2 4 2 7" xfId="13571"/>
    <cellStyle name="Normal 6 2 2 4 2 7 2" xfId="13572"/>
    <cellStyle name="Normal 6 2 2 4 2 8" xfId="13573"/>
    <cellStyle name="Normal 6 2 2 4 3" xfId="13574"/>
    <cellStyle name="Normal 6 2 2 4 3 2" xfId="13575"/>
    <cellStyle name="Normal 6 2 2 4 3 2 2" xfId="13576"/>
    <cellStyle name="Normal 6 2 2 4 3 2 2 2" xfId="13577"/>
    <cellStyle name="Normal 6 2 2 4 3 2 3" xfId="13578"/>
    <cellStyle name="Normal 6 2 2 4 3 2 3 2" xfId="13579"/>
    <cellStyle name="Normal 6 2 2 4 3 2 4" xfId="13580"/>
    <cellStyle name="Normal 6 2 2 4 3 3" xfId="13581"/>
    <cellStyle name="Normal 6 2 2 4 3 3 2" xfId="13582"/>
    <cellStyle name="Normal 6 2 2 4 3 3 3" xfId="13583"/>
    <cellStyle name="Normal 6 2 2 4 3 4" xfId="13584"/>
    <cellStyle name="Normal 6 2 2 4 3 4 2" xfId="13585"/>
    <cellStyle name="Normal 6 2 2 4 3 4 3" xfId="13586"/>
    <cellStyle name="Normal 6 2 2 4 3 5" xfId="13587"/>
    <cellStyle name="Normal 6 2 2 4 3 5 2" xfId="13588"/>
    <cellStyle name="Normal 6 2 2 4 3 5 3" xfId="13589"/>
    <cellStyle name="Normal 6 2 2 4 3 6" xfId="13590"/>
    <cellStyle name="Normal 6 2 2 4 3 6 2" xfId="13591"/>
    <cellStyle name="Normal 6 2 2 4 3 7" xfId="13592"/>
    <cellStyle name="Normal 6 2 2 4 3 7 2" xfId="13593"/>
    <cellStyle name="Normal 6 2 2 4 3 8" xfId="13594"/>
    <cellStyle name="Normal 6 2 2 4 4" xfId="13595"/>
    <cellStyle name="Normal 6 2 2 4 4 2" xfId="13596"/>
    <cellStyle name="Normal 6 2 2 4 4 3" xfId="13597"/>
    <cellStyle name="Normal 6 2 2 5" xfId="13598"/>
    <cellStyle name="Normal 6 2 2 5 2" xfId="13599"/>
    <cellStyle name="Normal 6 2 2 5 2 2" xfId="13600"/>
    <cellStyle name="Normal 6 2 2 5 2 2 2" xfId="13601"/>
    <cellStyle name="Normal 6 2 2 5 2 3" xfId="13602"/>
    <cellStyle name="Normal 6 2 2 5 2 3 2" xfId="13603"/>
    <cellStyle name="Normal 6 2 2 5 2 4" xfId="13604"/>
    <cellStyle name="Normal 6 2 2 5 3" xfId="13605"/>
    <cellStyle name="Normal 6 2 2 5 3 2" xfId="13606"/>
    <cellStyle name="Normal 6 2 2 5 3 3" xfId="13607"/>
    <cellStyle name="Normal 6 2 2 5 4" xfId="13608"/>
    <cellStyle name="Normal 6 2 2 5 4 2" xfId="13609"/>
    <cellStyle name="Normal 6 2 2 5 4 3" xfId="13610"/>
    <cellStyle name="Normal 6 2 2 5 5" xfId="13611"/>
    <cellStyle name="Normal 6 2 2 5 5 2" xfId="13612"/>
    <cellStyle name="Normal 6 2 2 5 5 3" xfId="13613"/>
    <cellStyle name="Normal 6 2 2 5 6" xfId="13614"/>
    <cellStyle name="Normal 6 2 2 5 6 2" xfId="13615"/>
    <cellStyle name="Normal 6 2 2 5 7" xfId="13616"/>
    <cellStyle name="Normal 6 2 2 5 7 2" xfId="13617"/>
    <cellStyle name="Normal 6 2 2 5 8" xfId="13618"/>
    <cellStyle name="Normal 6 2 2 6" xfId="13619"/>
    <cellStyle name="Normal 6 2 2 6 2" xfId="13620"/>
    <cellStyle name="Normal 6 2 2 6 2 2" xfId="13621"/>
    <cellStyle name="Normal 6 2 2 6 2 2 2" xfId="13622"/>
    <cellStyle name="Normal 6 2 2 6 2 3" xfId="13623"/>
    <cellStyle name="Normal 6 2 2 6 2 3 2" xfId="13624"/>
    <cellStyle name="Normal 6 2 2 6 2 4" xfId="13625"/>
    <cellStyle name="Normal 6 2 2 6 3" xfId="13626"/>
    <cellStyle name="Normal 6 2 2 6 3 2" xfId="13627"/>
    <cellStyle name="Normal 6 2 2 6 3 3" xfId="13628"/>
    <cellStyle name="Normal 6 2 2 6 4" xfId="13629"/>
    <cellStyle name="Normal 6 2 2 6 4 2" xfId="13630"/>
    <cellStyle name="Normal 6 2 2 6 4 3" xfId="13631"/>
    <cellStyle name="Normal 6 2 2 6 5" xfId="13632"/>
    <cellStyle name="Normal 6 2 2 6 5 2" xfId="13633"/>
    <cellStyle name="Normal 6 2 2 6 5 3" xfId="13634"/>
    <cellStyle name="Normal 6 2 2 6 6" xfId="13635"/>
    <cellStyle name="Normal 6 2 2 6 6 2" xfId="13636"/>
    <cellStyle name="Normal 6 2 2 6 7" xfId="13637"/>
    <cellStyle name="Normal 6 2 2 6 7 2" xfId="13638"/>
    <cellStyle name="Normal 6 2 2 6 8" xfId="13639"/>
    <cellStyle name="Normal 6 2 2 7" xfId="13640"/>
    <cellStyle name="Normal 6 2 2 7 2" xfId="13641"/>
    <cellStyle name="Normal 6 2 2 7 3" xfId="13642"/>
    <cellStyle name="Normal 6 2 3" xfId="13643"/>
    <cellStyle name="Normal 6 2 3 2" xfId="13644"/>
    <cellStyle name="Normal 6 2 3 2 10" xfId="13645"/>
    <cellStyle name="Normal 6 2 3 2 2" xfId="13646"/>
    <cellStyle name="Normal 6 2 3 2 2 2" xfId="13647"/>
    <cellStyle name="Normal 6 2 3 2 2 2 2" xfId="13648"/>
    <cellStyle name="Normal 6 2 3 2 2 2 2 2" xfId="13649"/>
    <cellStyle name="Normal 6 2 3 2 2 2 3" xfId="13650"/>
    <cellStyle name="Normal 6 2 3 2 2 2 3 2" xfId="13651"/>
    <cellStyle name="Normal 6 2 3 2 2 2 4" xfId="13652"/>
    <cellStyle name="Normal 6 2 3 2 2 3" xfId="13653"/>
    <cellStyle name="Normal 6 2 3 2 2 3 2" xfId="13654"/>
    <cellStyle name="Normal 6 2 3 2 2 3 3" xfId="13655"/>
    <cellStyle name="Normal 6 2 3 2 2 4" xfId="13656"/>
    <cellStyle name="Normal 6 2 3 2 2 4 2" xfId="13657"/>
    <cellStyle name="Normal 6 2 3 2 2 4 3" xfId="13658"/>
    <cellStyle name="Normal 6 2 3 2 2 5" xfId="13659"/>
    <cellStyle name="Normal 6 2 3 2 2 5 2" xfId="13660"/>
    <cellStyle name="Normal 6 2 3 2 2 5 3" xfId="13661"/>
    <cellStyle name="Normal 6 2 3 2 2 6" xfId="13662"/>
    <cellStyle name="Normal 6 2 3 2 2 6 2" xfId="13663"/>
    <cellStyle name="Normal 6 2 3 2 2 7" xfId="13664"/>
    <cellStyle name="Normal 6 2 3 2 2 7 2" xfId="13665"/>
    <cellStyle name="Normal 6 2 3 2 2 8" xfId="13666"/>
    <cellStyle name="Normal 6 2 3 2 3" xfId="13667"/>
    <cellStyle name="Normal 6 2 3 2 3 2" xfId="13668"/>
    <cellStyle name="Normal 6 2 3 2 3 2 2" xfId="13669"/>
    <cellStyle name="Normal 6 2 3 2 3 3" xfId="13670"/>
    <cellStyle name="Normal 6 2 3 2 3 3 2" xfId="13671"/>
    <cellStyle name="Normal 6 2 3 2 3 4" xfId="13672"/>
    <cellStyle name="Normal 6 2 3 2 4" xfId="13673"/>
    <cellStyle name="Normal 6 2 3 2 4 2" xfId="13674"/>
    <cellStyle name="Normal 6 2 3 2 4 3" xfId="13675"/>
    <cellStyle name="Normal 6 2 3 2 5" xfId="13676"/>
    <cellStyle name="Normal 6 2 3 2 5 2" xfId="13677"/>
    <cellStyle name="Normal 6 2 3 2 5 3" xfId="13678"/>
    <cellStyle name="Normal 6 2 3 2 6" xfId="13679"/>
    <cellStyle name="Normal 6 2 3 2 6 2" xfId="13680"/>
    <cellStyle name="Normal 6 2 3 2 6 3" xfId="13681"/>
    <cellStyle name="Normal 6 2 3 2 7" xfId="13682"/>
    <cellStyle name="Normal 6 2 3 2 7 2" xfId="13683"/>
    <cellStyle name="Normal 6 2 3 2 7 3" xfId="13684"/>
    <cellStyle name="Normal 6 2 3 2 8" xfId="13685"/>
    <cellStyle name="Normal 6 2 3 2 8 2" xfId="13686"/>
    <cellStyle name="Normal 6 2 3 2 9" xfId="13687"/>
    <cellStyle name="Normal 6 2 3 2 9 2" xfId="13688"/>
    <cellStyle name="Normal 6 2 3 3" xfId="13689"/>
    <cellStyle name="Normal 6 2 3 3 2" xfId="13690"/>
    <cellStyle name="Normal 6 2 3 3 2 2" xfId="13691"/>
    <cellStyle name="Normal 6 2 3 3 2 2 2" xfId="13692"/>
    <cellStyle name="Normal 6 2 3 3 2 3" xfId="13693"/>
    <cellStyle name="Normal 6 2 3 3 2 3 2" xfId="13694"/>
    <cellStyle name="Normal 6 2 3 3 2 4" xfId="13695"/>
    <cellStyle name="Normal 6 2 3 3 3" xfId="13696"/>
    <cellStyle name="Normal 6 2 3 3 3 2" xfId="13697"/>
    <cellStyle name="Normal 6 2 3 3 3 3" xfId="13698"/>
    <cellStyle name="Normal 6 2 3 3 4" xfId="13699"/>
    <cellStyle name="Normal 6 2 3 3 4 2" xfId="13700"/>
    <cellStyle name="Normal 6 2 3 3 4 3" xfId="13701"/>
    <cellStyle name="Normal 6 2 3 3 5" xfId="13702"/>
    <cellStyle name="Normal 6 2 3 3 5 2" xfId="13703"/>
    <cellStyle name="Normal 6 2 3 3 5 3" xfId="13704"/>
    <cellStyle name="Normal 6 2 3 3 6" xfId="13705"/>
    <cellStyle name="Normal 6 2 3 3 6 2" xfId="13706"/>
    <cellStyle name="Normal 6 2 3 3 7" xfId="13707"/>
    <cellStyle name="Normal 6 2 3 3 7 2" xfId="13708"/>
    <cellStyle name="Normal 6 2 3 3 8" xfId="13709"/>
    <cellStyle name="Normal 6 2 3 4" xfId="13710"/>
    <cellStyle name="Normal 6 2 3 4 2" xfId="13711"/>
    <cellStyle name="Normal 6 2 3 4 2 2" xfId="13712"/>
    <cellStyle name="Normal 6 2 3 4 2 2 2" xfId="13713"/>
    <cellStyle name="Normal 6 2 3 4 2 3" xfId="13714"/>
    <cellStyle name="Normal 6 2 3 4 2 3 2" xfId="13715"/>
    <cellStyle name="Normal 6 2 3 4 2 4" xfId="13716"/>
    <cellStyle name="Normal 6 2 3 4 3" xfId="13717"/>
    <cellStyle name="Normal 6 2 3 4 3 2" xfId="13718"/>
    <cellStyle name="Normal 6 2 3 4 3 3" xfId="13719"/>
    <cellStyle name="Normal 6 2 3 4 4" xfId="13720"/>
    <cellStyle name="Normal 6 2 3 4 4 2" xfId="13721"/>
    <cellStyle name="Normal 6 2 3 4 4 3" xfId="13722"/>
    <cellStyle name="Normal 6 2 3 4 5" xfId="13723"/>
    <cellStyle name="Normal 6 2 3 4 5 2" xfId="13724"/>
    <cellStyle name="Normal 6 2 3 4 5 3" xfId="13725"/>
    <cellStyle name="Normal 6 2 3 4 6" xfId="13726"/>
    <cellStyle name="Normal 6 2 3 4 6 2" xfId="13727"/>
    <cellStyle name="Normal 6 2 3 4 7" xfId="13728"/>
    <cellStyle name="Normal 6 2 3 4 7 2" xfId="13729"/>
    <cellStyle name="Normal 6 2 3 4 8" xfId="13730"/>
    <cellStyle name="Normal 6 2 3 5" xfId="13731"/>
    <cellStyle name="Normal 6 2 3 5 2" xfId="13732"/>
    <cellStyle name="Normal 6 2 3 5 3" xfId="13733"/>
    <cellStyle name="Normal 6 2 4" xfId="13734"/>
    <cellStyle name="Normal 6 2 4 2" xfId="13735"/>
    <cellStyle name="Normal 6 2 4 2 2" xfId="13736"/>
    <cellStyle name="Normal 6 2 4 2 2 2" xfId="13737"/>
    <cellStyle name="Normal 6 2 4 2 2 2 2" xfId="13738"/>
    <cellStyle name="Normal 6 2 4 2 2 3" xfId="13739"/>
    <cellStyle name="Normal 6 2 4 2 2 3 2" xfId="13740"/>
    <cellStyle name="Normal 6 2 4 2 2 4" xfId="13741"/>
    <cellStyle name="Normal 6 2 4 2 3" xfId="13742"/>
    <cellStyle name="Normal 6 2 4 2 3 2" xfId="13743"/>
    <cellStyle name="Normal 6 2 4 2 3 3" xfId="13744"/>
    <cellStyle name="Normal 6 2 4 2 4" xfId="13745"/>
    <cellStyle name="Normal 6 2 4 2 4 2" xfId="13746"/>
    <cellStyle name="Normal 6 2 4 2 4 3" xfId="13747"/>
    <cellStyle name="Normal 6 2 4 2 5" xfId="13748"/>
    <cellStyle name="Normal 6 2 4 2 5 2" xfId="13749"/>
    <cellStyle name="Normal 6 2 4 2 5 3" xfId="13750"/>
    <cellStyle name="Normal 6 2 4 2 6" xfId="13751"/>
    <cellStyle name="Normal 6 2 4 2 6 2" xfId="13752"/>
    <cellStyle name="Normal 6 2 4 2 7" xfId="13753"/>
    <cellStyle name="Normal 6 2 4 2 7 2" xfId="13754"/>
    <cellStyle name="Normal 6 2 4 2 8" xfId="13755"/>
    <cellStyle name="Normal 6 2 4 3" xfId="13756"/>
    <cellStyle name="Normal 6 2 4 3 2" xfId="13757"/>
    <cellStyle name="Normal 6 2 4 3 2 2" xfId="13758"/>
    <cellStyle name="Normal 6 2 4 3 2 2 2" xfId="13759"/>
    <cellStyle name="Normal 6 2 4 3 2 3" xfId="13760"/>
    <cellStyle name="Normal 6 2 4 3 2 3 2" xfId="13761"/>
    <cellStyle name="Normal 6 2 4 3 2 4" xfId="13762"/>
    <cellStyle name="Normal 6 2 4 3 3" xfId="13763"/>
    <cellStyle name="Normal 6 2 4 3 3 2" xfId="13764"/>
    <cellStyle name="Normal 6 2 4 3 3 3" xfId="13765"/>
    <cellStyle name="Normal 6 2 4 3 4" xfId="13766"/>
    <cellStyle name="Normal 6 2 4 3 4 2" xfId="13767"/>
    <cellStyle name="Normal 6 2 4 3 4 3" xfId="13768"/>
    <cellStyle name="Normal 6 2 4 3 5" xfId="13769"/>
    <cellStyle name="Normal 6 2 4 3 5 2" xfId="13770"/>
    <cellStyle name="Normal 6 2 4 3 5 3" xfId="13771"/>
    <cellStyle name="Normal 6 2 4 3 6" xfId="13772"/>
    <cellStyle name="Normal 6 2 4 3 6 2" xfId="13773"/>
    <cellStyle name="Normal 6 2 4 3 7" xfId="13774"/>
    <cellStyle name="Normal 6 2 4 3 7 2" xfId="13775"/>
    <cellStyle name="Normal 6 2 4 3 8" xfId="13776"/>
    <cellStyle name="Normal 6 2 4 4" xfId="13777"/>
    <cellStyle name="Normal 6 2 4 4 2" xfId="13778"/>
    <cellStyle name="Normal 6 2 4 4 3" xfId="13779"/>
    <cellStyle name="Normal 6 2 5" xfId="13780"/>
    <cellStyle name="Normal 6 2 5 10" xfId="13781"/>
    <cellStyle name="Normal 6 2 5 2" xfId="13782"/>
    <cellStyle name="Normal 6 2 5 2 2" xfId="13783"/>
    <cellStyle name="Normal 6 2 5 2 2 2" xfId="13784"/>
    <cellStyle name="Normal 6 2 5 2 2 2 2" xfId="13785"/>
    <cellStyle name="Normal 6 2 5 2 2 3" xfId="13786"/>
    <cellStyle name="Normal 6 2 5 2 2 3 2" xfId="13787"/>
    <cellStyle name="Normal 6 2 5 2 2 4" xfId="13788"/>
    <cellStyle name="Normal 6 2 5 2 3" xfId="13789"/>
    <cellStyle name="Normal 6 2 5 2 3 2" xfId="13790"/>
    <cellStyle name="Normal 6 2 5 2 3 3" xfId="13791"/>
    <cellStyle name="Normal 6 2 5 2 4" xfId="13792"/>
    <cellStyle name="Normal 6 2 5 2 4 2" xfId="13793"/>
    <cellStyle name="Normal 6 2 5 2 4 3" xfId="13794"/>
    <cellStyle name="Normal 6 2 5 2 5" xfId="13795"/>
    <cellStyle name="Normal 6 2 5 2 5 2" xfId="13796"/>
    <cellStyle name="Normal 6 2 5 2 5 3" xfId="13797"/>
    <cellStyle name="Normal 6 2 5 2 6" xfId="13798"/>
    <cellStyle name="Normal 6 2 5 2 6 2" xfId="13799"/>
    <cellStyle name="Normal 6 2 5 2 7" xfId="13800"/>
    <cellStyle name="Normal 6 2 5 2 7 2" xfId="13801"/>
    <cellStyle name="Normal 6 2 5 2 8" xfId="13802"/>
    <cellStyle name="Normal 6 2 5 3" xfId="13803"/>
    <cellStyle name="Normal 6 2 5 3 2" xfId="13804"/>
    <cellStyle name="Normal 6 2 5 3 2 2" xfId="13805"/>
    <cellStyle name="Normal 6 2 5 3 3" xfId="13806"/>
    <cellStyle name="Normal 6 2 5 3 3 2" xfId="13807"/>
    <cellStyle name="Normal 6 2 5 3 4" xfId="13808"/>
    <cellStyle name="Normal 6 2 5 4" xfId="13809"/>
    <cellStyle name="Normal 6 2 5 4 2" xfId="13810"/>
    <cellStyle name="Normal 6 2 5 4 3" xfId="13811"/>
    <cellStyle name="Normal 6 2 5 5" xfId="13812"/>
    <cellStyle name="Normal 6 2 5 5 2" xfId="13813"/>
    <cellStyle name="Normal 6 2 5 5 3" xfId="13814"/>
    <cellStyle name="Normal 6 2 5 6" xfId="13815"/>
    <cellStyle name="Normal 6 2 5 6 2" xfId="13816"/>
    <cellStyle name="Normal 6 2 5 6 3" xfId="13817"/>
    <cellStyle name="Normal 6 2 5 7" xfId="13818"/>
    <cellStyle name="Normal 6 2 5 7 2" xfId="13819"/>
    <cellStyle name="Normal 6 2 5 7 3" xfId="13820"/>
    <cellStyle name="Normal 6 2 5 8" xfId="13821"/>
    <cellStyle name="Normal 6 2 5 8 2" xfId="13822"/>
    <cellStyle name="Normal 6 2 5 9" xfId="13823"/>
    <cellStyle name="Normal 6 2 5 9 2" xfId="13824"/>
    <cellStyle name="Normal 6 2 6" xfId="13825"/>
    <cellStyle name="Normal 6 2 6 2" xfId="13826"/>
    <cellStyle name="Normal 6 2 6 2 2" xfId="13827"/>
    <cellStyle name="Normal 6 2 6 2 2 2" xfId="13828"/>
    <cellStyle name="Normal 6 2 6 2 3" xfId="13829"/>
    <cellStyle name="Normal 6 2 6 2 3 2" xfId="13830"/>
    <cellStyle name="Normal 6 2 6 2 4" xfId="13831"/>
    <cellStyle name="Normal 6 2 6 3" xfId="13832"/>
    <cellStyle name="Normal 6 2 6 3 2" xfId="13833"/>
    <cellStyle name="Normal 6 2 6 3 3" xfId="13834"/>
    <cellStyle name="Normal 6 2 6 4" xfId="13835"/>
    <cellStyle name="Normal 6 2 6 4 2" xfId="13836"/>
    <cellStyle name="Normal 6 2 6 4 3" xfId="13837"/>
    <cellStyle name="Normal 6 2 6 5" xfId="13838"/>
    <cellStyle name="Normal 6 2 6 5 2" xfId="13839"/>
    <cellStyle name="Normal 6 2 6 5 3" xfId="13840"/>
    <cellStyle name="Normal 6 2 6 6" xfId="13841"/>
    <cellStyle name="Normal 6 2 6 6 2" xfId="13842"/>
    <cellStyle name="Normal 6 2 6 7" xfId="13843"/>
    <cellStyle name="Normal 6 2 6 7 2" xfId="13844"/>
    <cellStyle name="Normal 6 2 6 8" xfId="13845"/>
    <cellStyle name="Normal 6 2 7" xfId="13846"/>
    <cellStyle name="Normal 6 2 7 2" xfId="13847"/>
    <cellStyle name="Normal 6 2 7 2 2" xfId="13848"/>
    <cellStyle name="Normal 6 2 7 2 2 2" xfId="13849"/>
    <cellStyle name="Normal 6 2 7 2 3" xfId="13850"/>
    <cellStyle name="Normal 6 2 7 2 3 2" xfId="13851"/>
    <cellStyle name="Normal 6 2 7 2 4" xfId="13852"/>
    <cellStyle name="Normal 6 2 7 3" xfId="13853"/>
    <cellStyle name="Normal 6 2 7 3 2" xfId="13854"/>
    <cellStyle name="Normal 6 2 7 3 3" xfId="13855"/>
    <cellStyle name="Normal 6 2 7 4" xfId="13856"/>
    <cellStyle name="Normal 6 2 7 4 2" xfId="13857"/>
    <cellStyle name="Normal 6 2 7 4 3" xfId="13858"/>
    <cellStyle name="Normal 6 2 7 5" xfId="13859"/>
    <cellStyle name="Normal 6 2 7 5 2" xfId="13860"/>
    <cellStyle name="Normal 6 2 7 5 3" xfId="13861"/>
    <cellStyle name="Normal 6 2 7 6" xfId="13862"/>
    <cellStyle name="Normal 6 2 7 6 2" xfId="13863"/>
    <cellStyle name="Normal 6 2 7 7" xfId="13864"/>
    <cellStyle name="Normal 6 2 7 7 2" xfId="13865"/>
    <cellStyle name="Normal 6 2 7 8" xfId="13866"/>
    <cellStyle name="Normal 6 2 8" xfId="13867"/>
    <cellStyle name="Normal 6 2 8 2" xfId="13868"/>
    <cellStyle name="Normal 6 2 8 3" xfId="13869"/>
    <cellStyle name="Normal 6 3" xfId="13870"/>
    <cellStyle name="Normal 6 3 2" xfId="13871"/>
    <cellStyle name="Normal 6 3 2 2" xfId="13872"/>
    <cellStyle name="Normal 6 3 2 2 2" xfId="13873"/>
    <cellStyle name="Normal 6 3 2 2 2 2" xfId="13874"/>
    <cellStyle name="Normal 6 3 2 2 2 2 2" xfId="13875"/>
    <cellStyle name="Normal 6 3 2 2 2 2 2 2" xfId="13876"/>
    <cellStyle name="Normal 6 3 2 2 2 2 3" xfId="13877"/>
    <cellStyle name="Normal 6 3 2 2 2 2 3 2" xfId="13878"/>
    <cellStyle name="Normal 6 3 2 2 2 2 4" xfId="13879"/>
    <cellStyle name="Normal 6 3 2 2 2 3" xfId="13880"/>
    <cellStyle name="Normal 6 3 2 2 2 3 2" xfId="13881"/>
    <cellStyle name="Normal 6 3 2 2 2 3 3" xfId="13882"/>
    <cellStyle name="Normal 6 3 2 2 2 4" xfId="13883"/>
    <cellStyle name="Normal 6 3 2 2 2 4 2" xfId="13884"/>
    <cellStyle name="Normal 6 3 2 2 2 4 3" xfId="13885"/>
    <cellStyle name="Normal 6 3 2 2 2 5" xfId="13886"/>
    <cellStyle name="Normal 6 3 2 2 2 5 2" xfId="13887"/>
    <cellStyle name="Normal 6 3 2 2 2 5 3" xfId="13888"/>
    <cellStyle name="Normal 6 3 2 2 2 6" xfId="13889"/>
    <cellStyle name="Normal 6 3 2 2 2 6 2" xfId="13890"/>
    <cellStyle name="Normal 6 3 2 2 2 7" xfId="13891"/>
    <cellStyle name="Normal 6 3 2 2 2 7 2" xfId="13892"/>
    <cellStyle name="Normal 6 3 2 2 2 8" xfId="13893"/>
    <cellStyle name="Normal 6 3 2 2 3" xfId="13894"/>
    <cellStyle name="Normal 6 3 2 2 3 2" xfId="13895"/>
    <cellStyle name="Normal 6 3 2 2 3 2 2" xfId="13896"/>
    <cellStyle name="Normal 6 3 2 2 3 2 2 2" xfId="13897"/>
    <cellStyle name="Normal 6 3 2 2 3 2 3" xfId="13898"/>
    <cellStyle name="Normal 6 3 2 2 3 2 3 2" xfId="13899"/>
    <cellStyle name="Normal 6 3 2 2 3 2 4" xfId="13900"/>
    <cellStyle name="Normal 6 3 2 2 3 3" xfId="13901"/>
    <cellStyle name="Normal 6 3 2 2 3 3 2" xfId="13902"/>
    <cellStyle name="Normal 6 3 2 2 3 3 3" xfId="13903"/>
    <cellStyle name="Normal 6 3 2 2 3 4" xfId="13904"/>
    <cellStyle name="Normal 6 3 2 2 3 4 2" xfId="13905"/>
    <cellStyle name="Normal 6 3 2 2 3 4 3" xfId="13906"/>
    <cellStyle name="Normal 6 3 2 2 3 5" xfId="13907"/>
    <cellStyle name="Normal 6 3 2 2 3 5 2" xfId="13908"/>
    <cellStyle name="Normal 6 3 2 2 3 5 3" xfId="13909"/>
    <cellStyle name="Normal 6 3 2 2 3 6" xfId="13910"/>
    <cellStyle name="Normal 6 3 2 2 3 6 2" xfId="13911"/>
    <cellStyle name="Normal 6 3 2 2 3 7" xfId="13912"/>
    <cellStyle name="Normal 6 3 2 2 3 7 2" xfId="13913"/>
    <cellStyle name="Normal 6 3 2 2 3 8" xfId="13914"/>
    <cellStyle name="Normal 6 3 2 2 4" xfId="13915"/>
    <cellStyle name="Normal 6 3 2 2 4 2" xfId="13916"/>
    <cellStyle name="Normal 6 3 2 2 4 3" xfId="13917"/>
    <cellStyle name="Normal 6 3 2 3" xfId="13918"/>
    <cellStyle name="Normal 6 3 2 4" xfId="13919"/>
    <cellStyle name="Normal 6 3 2 4 2" xfId="13920"/>
    <cellStyle name="Normal 6 3 2 4 2 2" xfId="13921"/>
    <cellStyle name="Normal 6 3 2 4 2 2 2" xfId="13922"/>
    <cellStyle name="Normal 6 3 2 4 2 3" xfId="13923"/>
    <cellStyle name="Normal 6 3 2 4 2 3 2" xfId="13924"/>
    <cellStyle name="Normal 6 3 2 4 2 4" xfId="13925"/>
    <cellStyle name="Normal 6 3 2 4 3" xfId="13926"/>
    <cellStyle name="Normal 6 3 2 4 3 2" xfId="13927"/>
    <cellStyle name="Normal 6 3 2 4 3 3" xfId="13928"/>
    <cellStyle name="Normal 6 3 2 4 4" xfId="13929"/>
    <cellStyle name="Normal 6 3 2 4 4 2" xfId="13930"/>
    <cellStyle name="Normal 6 3 2 4 4 3" xfId="13931"/>
    <cellStyle name="Normal 6 3 2 4 5" xfId="13932"/>
    <cellStyle name="Normal 6 3 2 4 5 2" xfId="13933"/>
    <cellStyle name="Normal 6 3 2 4 5 3" xfId="13934"/>
    <cellStyle name="Normal 6 3 2 4 6" xfId="13935"/>
    <cellStyle name="Normal 6 3 2 4 6 2" xfId="13936"/>
    <cellStyle name="Normal 6 3 2 4 7" xfId="13937"/>
    <cellStyle name="Normal 6 3 2 4 7 2" xfId="13938"/>
    <cellStyle name="Normal 6 3 2 4 8" xfId="13939"/>
    <cellStyle name="Normal 6 3 2 5" xfId="13940"/>
    <cellStyle name="Normal 6 3 2 5 2" xfId="13941"/>
    <cellStyle name="Normal 6 3 2 5 2 2" xfId="13942"/>
    <cellStyle name="Normal 6 3 2 5 2 2 2" xfId="13943"/>
    <cellStyle name="Normal 6 3 2 5 2 3" xfId="13944"/>
    <cellStyle name="Normal 6 3 2 5 2 3 2" xfId="13945"/>
    <cellStyle name="Normal 6 3 2 5 2 4" xfId="13946"/>
    <cellStyle name="Normal 6 3 2 5 3" xfId="13947"/>
    <cellStyle name="Normal 6 3 2 5 3 2" xfId="13948"/>
    <cellStyle name="Normal 6 3 2 5 3 3" xfId="13949"/>
    <cellStyle name="Normal 6 3 2 5 4" xfId="13950"/>
    <cellStyle name="Normal 6 3 2 5 4 2" xfId="13951"/>
    <cellStyle name="Normal 6 3 2 5 4 3" xfId="13952"/>
    <cellStyle name="Normal 6 3 2 5 5" xfId="13953"/>
    <cellStyle name="Normal 6 3 2 5 5 2" xfId="13954"/>
    <cellStyle name="Normal 6 3 2 5 5 3" xfId="13955"/>
    <cellStyle name="Normal 6 3 2 5 6" xfId="13956"/>
    <cellStyle name="Normal 6 3 2 5 6 2" xfId="13957"/>
    <cellStyle name="Normal 6 3 2 5 7" xfId="13958"/>
    <cellStyle name="Normal 6 3 2 5 7 2" xfId="13959"/>
    <cellStyle name="Normal 6 3 2 5 8" xfId="13960"/>
    <cellStyle name="Normal 6 3 2 6" xfId="13961"/>
    <cellStyle name="Normal 6 3 2 6 2" xfId="13962"/>
    <cellStyle name="Normal 6 3 2 6 3" xfId="13963"/>
    <cellStyle name="Normal 6 3 3" xfId="13964"/>
    <cellStyle name="Normal 6 3 3 2" xfId="13965"/>
    <cellStyle name="Normal 6 3 3 2 2" xfId="13966"/>
    <cellStyle name="Normal 6 3 3 2 2 2" xfId="13967"/>
    <cellStyle name="Normal 6 3 3 2 2 2 2" xfId="13968"/>
    <cellStyle name="Normal 6 3 3 2 2 3" xfId="13969"/>
    <cellStyle name="Normal 6 3 3 2 2 3 2" xfId="13970"/>
    <cellStyle name="Normal 6 3 3 2 2 4" xfId="13971"/>
    <cellStyle name="Normal 6 3 3 2 3" xfId="13972"/>
    <cellStyle name="Normal 6 3 3 2 3 2" xfId="13973"/>
    <cellStyle name="Normal 6 3 3 2 3 3" xfId="13974"/>
    <cellStyle name="Normal 6 3 3 2 4" xfId="13975"/>
    <cellStyle name="Normal 6 3 3 2 4 2" xfId="13976"/>
    <cellStyle name="Normal 6 3 3 2 4 3" xfId="13977"/>
    <cellStyle name="Normal 6 3 3 2 5" xfId="13978"/>
    <cellStyle name="Normal 6 3 3 2 5 2" xfId="13979"/>
    <cellStyle name="Normal 6 3 3 2 5 3" xfId="13980"/>
    <cellStyle name="Normal 6 3 3 2 6" xfId="13981"/>
    <cellStyle name="Normal 6 3 3 2 6 2" xfId="13982"/>
    <cellStyle name="Normal 6 3 3 2 7" xfId="13983"/>
    <cellStyle name="Normal 6 3 3 2 7 2" xfId="13984"/>
    <cellStyle name="Normal 6 3 3 2 8" xfId="13985"/>
    <cellStyle name="Normal 6 3 3 3" xfId="13986"/>
    <cellStyle name="Normal 6 3 3 3 2" xfId="13987"/>
    <cellStyle name="Normal 6 3 3 3 2 2" xfId="13988"/>
    <cellStyle name="Normal 6 3 3 3 2 2 2" xfId="13989"/>
    <cellStyle name="Normal 6 3 3 3 2 3" xfId="13990"/>
    <cellStyle name="Normal 6 3 3 3 2 3 2" xfId="13991"/>
    <cellStyle name="Normal 6 3 3 3 2 4" xfId="13992"/>
    <cellStyle name="Normal 6 3 3 3 3" xfId="13993"/>
    <cellStyle name="Normal 6 3 3 3 3 2" xfId="13994"/>
    <cellStyle name="Normal 6 3 3 3 3 3" xfId="13995"/>
    <cellStyle name="Normal 6 3 3 3 4" xfId="13996"/>
    <cellStyle name="Normal 6 3 3 3 4 2" xfId="13997"/>
    <cellStyle name="Normal 6 3 3 3 4 3" xfId="13998"/>
    <cellStyle name="Normal 6 3 3 3 5" xfId="13999"/>
    <cellStyle name="Normal 6 3 3 3 5 2" xfId="14000"/>
    <cellStyle name="Normal 6 3 3 3 5 3" xfId="14001"/>
    <cellStyle name="Normal 6 3 3 3 6" xfId="14002"/>
    <cellStyle name="Normal 6 3 3 3 6 2" xfId="14003"/>
    <cellStyle name="Normal 6 3 3 3 7" xfId="14004"/>
    <cellStyle name="Normal 6 3 3 3 7 2" xfId="14005"/>
    <cellStyle name="Normal 6 3 3 3 8" xfId="14006"/>
    <cellStyle name="Normal 6 3 3 4" xfId="14007"/>
    <cellStyle name="Normal 6 3 3 4 2" xfId="14008"/>
    <cellStyle name="Normal 6 3 3 4 3" xfId="14009"/>
    <cellStyle name="Normal 6 3 4" xfId="14010"/>
    <cellStyle name="Normal 6 3 4 2" xfId="14011"/>
    <cellStyle name="Normal 6 3 4 2 2" xfId="14012"/>
    <cellStyle name="Normal 6 3 4 2 2 2" xfId="14013"/>
    <cellStyle name="Normal 6 3 4 2 2 2 2" xfId="14014"/>
    <cellStyle name="Normal 6 3 4 2 2 3" xfId="14015"/>
    <cellStyle name="Normal 6 3 4 2 2 3 2" xfId="14016"/>
    <cellStyle name="Normal 6 3 4 2 2 4" xfId="14017"/>
    <cellStyle name="Normal 6 3 4 2 3" xfId="14018"/>
    <cellStyle name="Normal 6 3 4 2 3 2" xfId="14019"/>
    <cellStyle name="Normal 6 3 4 2 3 3" xfId="14020"/>
    <cellStyle name="Normal 6 3 4 2 4" xfId="14021"/>
    <cellStyle name="Normal 6 3 4 2 4 2" xfId="14022"/>
    <cellStyle name="Normal 6 3 4 2 4 3" xfId="14023"/>
    <cellStyle name="Normal 6 3 4 2 5" xfId="14024"/>
    <cellStyle name="Normal 6 3 4 2 5 2" xfId="14025"/>
    <cellStyle name="Normal 6 3 4 2 5 3" xfId="14026"/>
    <cellStyle name="Normal 6 3 4 2 6" xfId="14027"/>
    <cellStyle name="Normal 6 3 4 2 6 2" xfId="14028"/>
    <cellStyle name="Normal 6 3 4 2 7" xfId="14029"/>
    <cellStyle name="Normal 6 3 4 2 7 2" xfId="14030"/>
    <cellStyle name="Normal 6 3 4 2 8" xfId="14031"/>
    <cellStyle name="Normal 6 3 4 3" xfId="14032"/>
    <cellStyle name="Normal 6 3 4 3 2" xfId="14033"/>
    <cellStyle name="Normal 6 3 4 3 2 2" xfId="14034"/>
    <cellStyle name="Normal 6 3 4 3 2 2 2" xfId="14035"/>
    <cellStyle name="Normal 6 3 4 3 2 3" xfId="14036"/>
    <cellStyle name="Normal 6 3 4 3 2 3 2" xfId="14037"/>
    <cellStyle name="Normal 6 3 4 3 2 4" xfId="14038"/>
    <cellStyle name="Normal 6 3 4 3 3" xfId="14039"/>
    <cellStyle name="Normal 6 3 4 3 3 2" xfId="14040"/>
    <cellStyle name="Normal 6 3 4 3 3 3" xfId="14041"/>
    <cellStyle name="Normal 6 3 4 3 4" xfId="14042"/>
    <cellStyle name="Normal 6 3 4 3 4 2" xfId="14043"/>
    <cellStyle name="Normal 6 3 4 3 4 3" xfId="14044"/>
    <cellStyle name="Normal 6 3 4 3 5" xfId="14045"/>
    <cellStyle name="Normal 6 3 4 3 5 2" xfId="14046"/>
    <cellStyle name="Normal 6 3 4 3 5 3" xfId="14047"/>
    <cellStyle name="Normal 6 3 4 3 6" xfId="14048"/>
    <cellStyle name="Normal 6 3 4 3 6 2" xfId="14049"/>
    <cellStyle name="Normal 6 3 4 3 7" xfId="14050"/>
    <cellStyle name="Normal 6 3 4 3 7 2" xfId="14051"/>
    <cellStyle name="Normal 6 3 4 3 8" xfId="14052"/>
    <cellStyle name="Normal 6 3 4 4" xfId="14053"/>
    <cellStyle name="Normal 6 3 4 4 2" xfId="14054"/>
    <cellStyle name="Normal 6 3 4 4 3" xfId="14055"/>
    <cellStyle name="Normal 6 3 5" xfId="14056"/>
    <cellStyle name="Normal 6 3 6" xfId="14057"/>
    <cellStyle name="Normal 6 3 6 2" xfId="14058"/>
    <cellStyle name="Normal 6 3 6 2 2" xfId="14059"/>
    <cellStyle name="Normal 6 3 6 2 2 2" xfId="14060"/>
    <cellStyle name="Normal 6 3 6 2 3" xfId="14061"/>
    <cellStyle name="Normal 6 3 6 2 3 2" xfId="14062"/>
    <cellStyle name="Normal 6 3 6 2 4" xfId="14063"/>
    <cellStyle name="Normal 6 3 6 3" xfId="14064"/>
    <cellStyle name="Normal 6 3 6 3 2" xfId="14065"/>
    <cellStyle name="Normal 6 3 6 3 3" xfId="14066"/>
    <cellStyle name="Normal 6 3 6 4" xfId="14067"/>
    <cellStyle name="Normal 6 3 6 4 2" xfId="14068"/>
    <cellStyle name="Normal 6 3 6 4 3" xfId="14069"/>
    <cellStyle name="Normal 6 3 6 5" xfId="14070"/>
    <cellStyle name="Normal 6 3 6 5 2" xfId="14071"/>
    <cellStyle name="Normal 6 3 6 5 3" xfId="14072"/>
    <cellStyle name="Normal 6 3 6 6" xfId="14073"/>
    <cellStyle name="Normal 6 3 6 6 2" xfId="14074"/>
    <cellStyle name="Normal 6 3 6 7" xfId="14075"/>
    <cellStyle name="Normal 6 3 6 7 2" xfId="14076"/>
    <cellStyle name="Normal 6 3 6 8" xfId="14077"/>
    <cellStyle name="Normal 6 3 7" xfId="14078"/>
    <cellStyle name="Normal 6 3 7 2" xfId="14079"/>
    <cellStyle name="Normal 6 3 7 2 2" xfId="14080"/>
    <cellStyle name="Normal 6 3 7 2 2 2" xfId="14081"/>
    <cellStyle name="Normal 6 3 7 2 3" xfId="14082"/>
    <cellStyle name="Normal 6 3 7 2 3 2" xfId="14083"/>
    <cellStyle name="Normal 6 3 7 2 4" xfId="14084"/>
    <cellStyle name="Normal 6 3 7 3" xfId="14085"/>
    <cellStyle name="Normal 6 3 7 3 2" xfId="14086"/>
    <cellStyle name="Normal 6 3 7 3 3" xfId="14087"/>
    <cellStyle name="Normal 6 3 7 4" xfId="14088"/>
    <cellStyle name="Normal 6 3 7 4 2" xfId="14089"/>
    <cellStyle name="Normal 6 3 7 4 3" xfId="14090"/>
    <cellStyle name="Normal 6 3 7 5" xfId="14091"/>
    <cellStyle name="Normal 6 3 7 5 2" xfId="14092"/>
    <cellStyle name="Normal 6 3 7 5 3" xfId="14093"/>
    <cellStyle name="Normal 6 3 7 6" xfId="14094"/>
    <cellStyle name="Normal 6 3 7 6 2" xfId="14095"/>
    <cellStyle name="Normal 6 3 7 7" xfId="14096"/>
    <cellStyle name="Normal 6 3 7 7 2" xfId="14097"/>
    <cellStyle name="Normal 6 3 7 8" xfId="14098"/>
    <cellStyle name="Normal 6 3 8" xfId="14099"/>
    <cellStyle name="Normal 6 3 8 2" xfId="14100"/>
    <cellStyle name="Normal 6 3 8 3" xfId="14101"/>
    <cellStyle name="Normal 6 4" xfId="14102"/>
    <cellStyle name="Normal 6 4 2" xfId="14103"/>
    <cellStyle name="Normal 6 4 2 2" xfId="14104"/>
    <cellStyle name="Normal 6 4 2 2 2" xfId="14105"/>
    <cellStyle name="Normal 6 4 2 2 2 2" xfId="14106"/>
    <cellStyle name="Normal 6 4 2 2 2 2 2" xfId="14107"/>
    <cellStyle name="Normal 6 4 2 2 2 2 2 2" xfId="14108"/>
    <cellStyle name="Normal 6 4 2 2 2 2 3" xfId="14109"/>
    <cellStyle name="Normal 6 4 2 2 2 2 3 2" xfId="14110"/>
    <cellStyle name="Normal 6 4 2 2 2 2 4" xfId="14111"/>
    <cellStyle name="Normal 6 4 2 2 2 3" xfId="14112"/>
    <cellStyle name="Normal 6 4 2 2 2 3 2" xfId="14113"/>
    <cellStyle name="Normal 6 4 2 2 2 3 3" xfId="14114"/>
    <cellStyle name="Normal 6 4 2 2 2 4" xfId="14115"/>
    <cellStyle name="Normal 6 4 2 2 2 4 2" xfId="14116"/>
    <cellStyle name="Normal 6 4 2 2 2 4 3" xfId="14117"/>
    <cellStyle name="Normal 6 4 2 2 2 5" xfId="14118"/>
    <cellStyle name="Normal 6 4 2 2 2 5 2" xfId="14119"/>
    <cellStyle name="Normal 6 4 2 2 2 5 3" xfId="14120"/>
    <cellStyle name="Normal 6 4 2 2 2 6" xfId="14121"/>
    <cellStyle name="Normal 6 4 2 2 2 6 2" xfId="14122"/>
    <cellStyle name="Normal 6 4 2 2 2 7" xfId="14123"/>
    <cellStyle name="Normal 6 4 2 2 2 7 2" xfId="14124"/>
    <cellStyle name="Normal 6 4 2 2 2 8" xfId="14125"/>
    <cellStyle name="Normal 6 4 2 2 3" xfId="14126"/>
    <cellStyle name="Normal 6 4 2 2 3 2" xfId="14127"/>
    <cellStyle name="Normal 6 4 2 2 3 2 2" xfId="14128"/>
    <cellStyle name="Normal 6 4 2 2 3 2 2 2" xfId="14129"/>
    <cellStyle name="Normal 6 4 2 2 3 2 3" xfId="14130"/>
    <cellStyle name="Normal 6 4 2 2 3 2 3 2" xfId="14131"/>
    <cellStyle name="Normal 6 4 2 2 3 2 4" xfId="14132"/>
    <cellStyle name="Normal 6 4 2 2 3 3" xfId="14133"/>
    <cellStyle name="Normal 6 4 2 2 3 3 2" xfId="14134"/>
    <cellStyle name="Normal 6 4 2 2 3 3 3" xfId="14135"/>
    <cellStyle name="Normal 6 4 2 2 3 4" xfId="14136"/>
    <cellStyle name="Normal 6 4 2 2 3 4 2" xfId="14137"/>
    <cellStyle name="Normal 6 4 2 2 3 4 3" xfId="14138"/>
    <cellStyle name="Normal 6 4 2 2 3 5" xfId="14139"/>
    <cellStyle name="Normal 6 4 2 2 3 5 2" xfId="14140"/>
    <cellStyle name="Normal 6 4 2 2 3 5 3" xfId="14141"/>
    <cellStyle name="Normal 6 4 2 2 3 6" xfId="14142"/>
    <cellStyle name="Normal 6 4 2 2 3 6 2" xfId="14143"/>
    <cellStyle name="Normal 6 4 2 2 3 7" xfId="14144"/>
    <cellStyle name="Normal 6 4 2 2 3 7 2" xfId="14145"/>
    <cellStyle name="Normal 6 4 2 2 3 8" xfId="14146"/>
    <cellStyle name="Normal 6 4 2 2 4" xfId="14147"/>
    <cellStyle name="Normal 6 4 2 2 4 2" xfId="14148"/>
    <cellStyle name="Normal 6 4 2 2 4 3" xfId="14149"/>
    <cellStyle name="Normal 6 4 2 3" xfId="14150"/>
    <cellStyle name="Normal 6 4 2 4" xfId="14151"/>
    <cellStyle name="Normal 6 4 2 4 2" xfId="14152"/>
    <cellStyle name="Normal 6 4 2 4 2 2" xfId="14153"/>
    <cellStyle name="Normal 6 4 2 4 2 2 2" xfId="14154"/>
    <cellStyle name="Normal 6 4 2 4 2 3" xfId="14155"/>
    <cellStyle name="Normal 6 4 2 4 2 3 2" xfId="14156"/>
    <cellStyle name="Normal 6 4 2 4 2 4" xfId="14157"/>
    <cellStyle name="Normal 6 4 2 4 3" xfId="14158"/>
    <cellStyle name="Normal 6 4 2 4 3 2" xfId="14159"/>
    <cellStyle name="Normal 6 4 2 4 3 3" xfId="14160"/>
    <cellStyle name="Normal 6 4 2 4 4" xfId="14161"/>
    <cellStyle name="Normal 6 4 2 4 4 2" xfId="14162"/>
    <cellStyle name="Normal 6 4 2 4 4 3" xfId="14163"/>
    <cellStyle name="Normal 6 4 2 4 5" xfId="14164"/>
    <cellStyle name="Normal 6 4 2 4 5 2" xfId="14165"/>
    <cellStyle name="Normal 6 4 2 4 5 3" xfId="14166"/>
    <cellStyle name="Normal 6 4 2 4 6" xfId="14167"/>
    <cellStyle name="Normal 6 4 2 4 6 2" xfId="14168"/>
    <cellStyle name="Normal 6 4 2 4 7" xfId="14169"/>
    <cellStyle name="Normal 6 4 2 4 7 2" xfId="14170"/>
    <cellStyle name="Normal 6 4 2 4 8" xfId="14171"/>
    <cellStyle name="Normal 6 4 2 5" xfId="14172"/>
    <cellStyle name="Normal 6 4 2 5 2" xfId="14173"/>
    <cellStyle name="Normal 6 4 2 5 2 2" xfId="14174"/>
    <cellStyle name="Normal 6 4 2 5 2 2 2" xfId="14175"/>
    <cellStyle name="Normal 6 4 2 5 2 3" xfId="14176"/>
    <cellStyle name="Normal 6 4 2 5 2 3 2" xfId="14177"/>
    <cellStyle name="Normal 6 4 2 5 2 4" xfId="14178"/>
    <cellStyle name="Normal 6 4 2 5 3" xfId="14179"/>
    <cellStyle name="Normal 6 4 2 5 3 2" xfId="14180"/>
    <cellStyle name="Normal 6 4 2 5 3 3" xfId="14181"/>
    <cellStyle name="Normal 6 4 2 5 4" xfId="14182"/>
    <cellStyle name="Normal 6 4 2 5 4 2" xfId="14183"/>
    <cellStyle name="Normal 6 4 2 5 4 3" xfId="14184"/>
    <cellStyle name="Normal 6 4 2 5 5" xfId="14185"/>
    <cellStyle name="Normal 6 4 2 5 5 2" xfId="14186"/>
    <cellStyle name="Normal 6 4 2 5 5 3" xfId="14187"/>
    <cellStyle name="Normal 6 4 2 5 6" xfId="14188"/>
    <cellStyle name="Normal 6 4 2 5 6 2" xfId="14189"/>
    <cellStyle name="Normal 6 4 2 5 7" xfId="14190"/>
    <cellStyle name="Normal 6 4 2 5 7 2" xfId="14191"/>
    <cellStyle name="Normal 6 4 2 5 8" xfId="14192"/>
    <cellStyle name="Normal 6 4 2 6" xfId="14193"/>
    <cellStyle name="Normal 6 4 2 6 2" xfId="14194"/>
    <cellStyle name="Normal 6 4 2 6 3" xfId="14195"/>
    <cellStyle name="Normal 6 4 3" xfId="14196"/>
    <cellStyle name="Normal 6 4 3 2" xfId="14197"/>
    <cellStyle name="Normal 6 4 3 2 2" xfId="14198"/>
    <cellStyle name="Normal 6 4 3 2 2 2" xfId="14199"/>
    <cellStyle name="Normal 6 4 3 2 2 2 2" xfId="14200"/>
    <cellStyle name="Normal 6 4 3 2 2 3" xfId="14201"/>
    <cellStyle name="Normal 6 4 3 2 2 3 2" xfId="14202"/>
    <cellStyle name="Normal 6 4 3 2 2 4" xfId="14203"/>
    <cellStyle name="Normal 6 4 3 2 3" xfId="14204"/>
    <cellStyle name="Normal 6 4 3 2 3 2" xfId="14205"/>
    <cellStyle name="Normal 6 4 3 2 3 3" xfId="14206"/>
    <cellStyle name="Normal 6 4 3 2 4" xfId="14207"/>
    <cellStyle name="Normal 6 4 3 2 4 2" xfId="14208"/>
    <cellStyle name="Normal 6 4 3 2 4 3" xfId="14209"/>
    <cellStyle name="Normal 6 4 3 2 5" xfId="14210"/>
    <cellStyle name="Normal 6 4 3 2 5 2" xfId="14211"/>
    <cellStyle name="Normal 6 4 3 2 5 3" xfId="14212"/>
    <cellStyle name="Normal 6 4 3 2 6" xfId="14213"/>
    <cellStyle name="Normal 6 4 3 2 6 2" xfId="14214"/>
    <cellStyle name="Normal 6 4 3 2 7" xfId="14215"/>
    <cellStyle name="Normal 6 4 3 2 7 2" xfId="14216"/>
    <cellStyle name="Normal 6 4 3 2 8" xfId="14217"/>
    <cellStyle name="Normal 6 4 3 3" xfId="14218"/>
    <cellStyle name="Normal 6 4 3 3 2" xfId="14219"/>
    <cellStyle name="Normal 6 4 3 3 2 2" xfId="14220"/>
    <cellStyle name="Normal 6 4 3 3 2 2 2" xfId="14221"/>
    <cellStyle name="Normal 6 4 3 3 2 3" xfId="14222"/>
    <cellStyle name="Normal 6 4 3 3 2 3 2" xfId="14223"/>
    <cellStyle name="Normal 6 4 3 3 2 4" xfId="14224"/>
    <cellStyle name="Normal 6 4 3 3 3" xfId="14225"/>
    <cellStyle name="Normal 6 4 3 3 3 2" xfId="14226"/>
    <cellStyle name="Normal 6 4 3 3 3 3" xfId="14227"/>
    <cellStyle name="Normal 6 4 3 3 4" xfId="14228"/>
    <cellStyle name="Normal 6 4 3 3 4 2" xfId="14229"/>
    <cellStyle name="Normal 6 4 3 3 4 3" xfId="14230"/>
    <cellStyle name="Normal 6 4 3 3 5" xfId="14231"/>
    <cellStyle name="Normal 6 4 3 3 5 2" xfId="14232"/>
    <cellStyle name="Normal 6 4 3 3 5 3" xfId="14233"/>
    <cellStyle name="Normal 6 4 3 3 6" xfId="14234"/>
    <cellStyle name="Normal 6 4 3 3 6 2" xfId="14235"/>
    <cellStyle name="Normal 6 4 3 3 7" xfId="14236"/>
    <cellStyle name="Normal 6 4 3 3 7 2" xfId="14237"/>
    <cellStyle name="Normal 6 4 3 3 8" xfId="14238"/>
    <cellStyle name="Normal 6 4 3 4" xfId="14239"/>
    <cellStyle name="Normal 6 4 3 4 2" xfId="14240"/>
    <cellStyle name="Normal 6 4 3 4 3" xfId="14241"/>
    <cellStyle name="Normal 6 4 4" xfId="14242"/>
    <cellStyle name="Normal 6 4 4 2" xfId="14243"/>
    <cellStyle name="Normal 6 4 4 2 2" xfId="14244"/>
    <cellStyle name="Normal 6 4 4 2 2 2" xfId="14245"/>
    <cellStyle name="Normal 6 4 4 2 2 2 2" xfId="14246"/>
    <cellStyle name="Normal 6 4 4 2 2 3" xfId="14247"/>
    <cellStyle name="Normal 6 4 4 2 2 3 2" xfId="14248"/>
    <cellStyle name="Normal 6 4 4 2 2 4" xfId="14249"/>
    <cellStyle name="Normal 6 4 4 2 3" xfId="14250"/>
    <cellStyle name="Normal 6 4 4 2 3 2" xfId="14251"/>
    <cellStyle name="Normal 6 4 4 2 3 3" xfId="14252"/>
    <cellStyle name="Normal 6 4 4 2 4" xfId="14253"/>
    <cellStyle name="Normal 6 4 4 2 4 2" xfId="14254"/>
    <cellStyle name="Normal 6 4 4 2 4 3" xfId="14255"/>
    <cellStyle name="Normal 6 4 4 2 5" xfId="14256"/>
    <cellStyle name="Normal 6 4 4 2 5 2" xfId="14257"/>
    <cellStyle name="Normal 6 4 4 2 5 3" xfId="14258"/>
    <cellStyle name="Normal 6 4 4 2 6" xfId="14259"/>
    <cellStyle name="Normal 6 4 4 2 6 2" xfId="14260"/>
    <cellStyle name="Normal 6 4 4 2 7" xfId="14261"/>
    <cellStyle name="Normal 6 4 4 2 7 2" xfId="14262"/>
    <cellStyle name="Normal 6 4 4 2 8" xfId="14263"/>
    <cellStyle name="Normal 6 4 4 3" xfId="14264"/>
    <cellStyle name="Normal 6 4 4 3 2" xfId="14265"/>
    <cellStyle name="Normal 6 4 4 3 2 2" xfId="14266"/>
    <cellStyle name="Normal 6 4 4 3 2 2 2" xfId="14267"/>
    <cellStyle name="Normal 6 4 4 3 2 3" xfId="14268"/>
    <cellStyle name="Normal 6 4 4 3 2 3 2" xfId="14269"/>
    <cellStyle name="Normal 6 4 4 3 2 4" xfId="14270"/>
    <cellStyle name="Normal 6 4 4 3 3" xfId="14271"/>
    <cellStyle name="Normal 6 4 4 3 3 2" xfId="14272"/>
    <cellStyle name="Normal 6 4 4 3 3 3" xfId="14273"/>
    <cellStyle name="Normal 6 4 4 3 4" xfId="14274"/>
    <cellStyle name="Normal 6 4 4 3 4 2" xfId="14275"/>
    <cellStyle name="Normal 6 4 4 3 4 3" xfId="14276"/>
    <cellStyle name="Normal 6 4 4 3 5" xfId="14277"/>
    <cellStyle name="Normal 6 4 4 3 5 2" xfId="14278"/>
    <cellStyle name="Normal 6 4 4 3 5 3" xfId="14279"/>
    <cellStyle name="Normal 6 4 4 3 6" xfId="14280"/>
    <cellStyle name="Normal 6 4 4 3 6 2" xfId="14281"/>
    <cellStyle name="Normal 6 4 4 3 7" xfId="14282"/>
    <cellStyle name="Normal 6 4 4 3 7 2" xfId="14283"/>
    <cellStyle name="Normal 6 4 4 3 8" xfId="14284"/>
    <cellStyle name="Normal 6 4 4 4" xfId="14285"/>
    <cellStyle name="Normal 6 4 4 4 2" xfId="14286"/>
    <cellStyle name="Normal 6 4 4 4 3" xfId="14287"/>
    <cellStyle name="Normal 6 4 5" xfId="14288"/>
    <cellStyle name="Normal 6 4 5 2" xfId="14289"/>
    <cellStyle name="Normal 6 4 5 2 2" xfId="14290"/>
    <cellStyle name="Normal 6 4 5 2 2 2" xfId="14291"/>
    <cellStyle name="Normal 6 4 5 2 3" xfId="14292"/>
    <cellStyle name="Normal 6 4 5 2 3 2" xfId="14293"/>
    <cellStyle name="Normal 6 4 5 2 4" xfId="14294"/>
    <cellStyle name="Normal 6 4 5 3" xfId="14295"/>
    <cellStyle name="Normal 6 4 5 3 2" xfId="14296"/>
    <cellStyle name="Normal 6 4 5 3 3" xfId="14297"/>
    <cellStyle name="Normal 6 4 5 4" xfId="14298"/>
    <cellStyle name="Normal 6 4 5 4 2" xfId="14299"/>
    <cellStyle name="Normal 6 4 5 4 3" xfId="14300"/>
    <cellStyle name="Normal 6 4 5 5" xfId="14301"/>
    <cellStyle name="Normal 6 4 5 5 2" xfId="14302"/>
    <cellStyle name="Normal 6 4 5 5 3" xfId="14303"/>
    <cellStyle name="Normal 6 4 5 6" xfId="14304"/>
    <cellStyle name="Normal 6 4 5 6 2" xfId="14305"/>
    <cellStyle name="Normal 6 4 5 7" xfId="14306"/>
    <cellStyle name="Normal 6 4 5 7 2" xfId="14307"/>
    <cellStyle name="Normal 6 4 5 8" xfId="14308"/>
    <cellStyle name="Normal 6 4 6" xfId="14309"/>
    <cellStyle name="Normal 6 4 6 2" xfId="14310"/>
    <cellStyle name="Normal 6 4 6 2 2" xfId="14311"/>
    <cellStyle name="Normal 6 4 6 2 2 2" xfId="14312"/>
    <cellStyle name="Normal 6 4 6 2 3" xfId="14313"/>
    <cellStyle name="Normal 6 4 6 2 3 2" xfId="14314"/>
    <cellStyle name="Normal 6 4 6 2 4" xfId="14315"/>
    <cellStyle name="Normal 6 4 6 3" xfId="14316"/>
    <cellStyle name="Normal 6 4 6 3 2" xfId="14317"/>
    <cellStyle name="Normal 6 4 6 3 3" xfId="14318"/>
    <cellStyle name="Normal 6 4 6 4" xfId="14319"/>
    <cellStyle name="Normal 6 4 6 4 2" xfId="14320"/>
    <cellStyle name="Normal 6 4 6 4 3" xfId="14321"/>
    <cellStyle name="Normal 6 4 6 5" xfId="14322"/>
    <cellStyle name="Normal 6 4 6 5 2" xfId="14323"/>
    <cellStyle name="Normal 6 4 6 5 3" xfId="14324"/>
    <cellStyle name="Normal 6 4 6 6" xfId="14325"/>
    <cellStyle name="Normal 6 4 6 6 2" xfId="14326"/>
    <cellStyle name="Normal 6 4 6 7" xfId="14327"/>
    <cellStyle name="Normal 6 4 6 7 2" xfId="14328"/>
    <cellStyle name="Normal 6 4 6 8" xfId="14329"/>
    <cellStyle name="Normal 6 4 7" xfId="14330"/>
    <cellStyle name="Normal 6 4 7 2" xfId="14331"/>
    <cellStyle name="Normal 6 4 7 3" xfId="14332"/>
    <cellStyle name="Normal 6 5" xfId="14333"/>
    <cellStyle name="Normal 6 5 2" xfId="14334"/>
    <cellStyle name="Normal 6 5 2 2" xfId="14335"/>
    <cellStyle name="Normal 6 5 2 2 10" xfId="14336"/>
    <cellStyle name="Normal 6 5 2 2 2" xfId="14337"/>
    <cellStyle name="Normal 6 5 2 2 2 2" xfId="14338"/>
    <cellStyle name="Normal 6 5 2 2 2 2 2" xfId="14339"/>
    <cellStyle name="Normal 6 5 2 2 2 2 2 2" xfId="14340"/>
    <cellStyle name="Normal 6 5 2 2 2 2 3" xfId="14341"/>
    <cellStyle name="Normal 6 5 2 2 2 2 3 2" xfId="14342"/>
    <cellStyle name="Normal 6 5 2 2 2 2 4" xfId="14343"/>
    <cellStyle name="Normal 6 5 2 2 2 3" xfId="14344"/>
    <cellStyle name="Normal 6 5 2 2 2 3 2" xfId="14345"/>
    <cellStyle name="Normal 6 5 2 2 2 3 3" xfId="14346"/>
    <cellStyle name="Normal 6 5 2 2 2 4" xfId="14347"/>
    <cellStyle name="Normal 6 5 2 2 2 4 2" xfId="14348"/>
    <cellStyle name="Normal 6 5 2 2 2 4 3" xfId="14349"/>
    <cellStyle name="Normal 6 5 2 2 2 5" xfId="14350"/>
    <cellStyle name="Normal 6 5 2 2 2 5 2" xfId="14351"/>
    <cellStyle name="Normal 6 5 2 2 2 5 3" xfId="14352"/>
    <cellStyle name="Normal 6 5 2 2 2 6" xfId="14353"/>
    <cellStyle name="Normal 6 5 2 2 2 6 2" xfId="14354"/>
    <cellStyle name="Normal 6 5 2 2 2 7" xfId="14355"/>
    <cellStyle name="Normal 6 5 2 2 2 7 2" xfId="14356"/>
    <cellStyle name="Normal 6 5 2 2 2 8" xfId="14357"/>
    <cellStyle name="Normal 6 5 2 2 3" xfId="14358"/>
    <cellStyle name="Normal 6 5 2 2 3 2" xfId="14359"/>
    <cellStyle name="Normal 6 5 2 2 3 2 2" xfId="14360"/>
    <cellStyle name="Normal 6 5 2 2 3 3" xfId="14361"/>
    <cellStyle name="Normal 6 5 2 2 3 3 2" xfId="14362"/>
    <cellStyle name="Normal 6 5 2 2 3 4" xfId="14363"/>
    <cellStyle name="Normal 6 5 2 2 4" xfId="14364"/>
    <cellStyle name="Normal 6 5 2 2 4 2" xfId="14365"/>
    <cellStyle name="Normal 6 5 2 2 4 3" xfId="14366"/>
    <cellStyle name="Normal 6 5 2 2 5" xfId="14367"/>
    <cellStyle name="Normal 6 5 2 2 5 2" xfId="14368"/>
    <cellStyle name="Normal 6 5 2 2 5 3" xfId="14369"/>
    <cellStyle name="Normal 6 5 2 2 6" xfId="14370"/>
    <cellStyle name="Normal 6 5 2 2 6 2" xfId="14371"/>
    <cellStyle name="Normal 6 5 2 2 6 3" xfId="14372"/>
    <cellStyle name="Normal 6 5 2 2 7" xfId="14373"/>
    <cellStyle name="Normal 6 5 2 2 7 2" xfId="14374"/>
    <cellStyle name="Normal 6 5 2 2 7 3" xfId="14375"/>
    <cellStyle name="Normal 6 5 2 2 8" xfId="14376"/>
    <cellStyle name="Normal 6 5 2 2 8 2" xfId="14377"/>
    <cellStyle name="Normal 6 5 2 2 9" xfId="14378"/>
    <cellStyle name="Normal 6 5 2 2 9 2" xfId="14379"/>
    <cellStyle name="Normal 6 5 2 3" xfId="14380"/>
    <cellStyle name="Normal 6 5 2 3 2" xfId="14381"/>
    <cellStyle name="Normal 6 5 2 3 2 2" xfId="14382"/>
    <cellStyle name="Normal 6 5 2 3 2 2 2" xfId="14383"/>
    <cellStyle name="Normal 6 5 2 3 2 3" xfId="14384"/>
    <cellStyle name="Normal 6 5 2 3 2 3 2" xfId="14385"/>
    <cellStyle name="Normal 6 5 2 3 2 4" xfId="14386"/>
    <cellStyle name="Normal 6 5 2 3 3" xfId="14387"/>
    <cellStyle name="Normal 6 5 2 3 3 2" xfId="14388"/>
    <cellStyle name="Normal 6 5 2 3 3 3" xfId="14389"/>
    <cellStyle name="Normal 6 5 2 3 4" xfId="14390"/>
    <cellStyle name="Normal 6 5 2 3 4 2" xfId="14391"/>
    <cellStyle name="Normal 6 5 2 3 4 3" xfId="14392"/>
    <cellStyle name="Normal 6 5 2 3 5" xfId="14393"/>
    <cellStyle name="Normal 6 5 2 3 5 2" xfId="14394"/>
    <cellStyle name="Normal 6 5 2 3 5 3" xfId="14395"/>
    <cellStyle name="Normal 6 5 2 3 6" xfId="14396"/>
    <cellStyle name="Normal 6 5 2 3 6 2" xfId="14397"/>
    <cellStyle name="Normal 6 5 2 3 7" xfId="14398"/>
    <cellStyle name="Normal 6 5 2 3 7 2" xfId="14399"/>
    <cellStyle name="Normal 6 5 2 3 8" xfId="14400"/>
    <cellStyle name="Normal 6 5 2 4" xfId="14401"/>
    <cellStyle name="Normal 6 5 2 4 2" xfId="14402"/>
    <cellStyle name="Normal 6 5 2 4 2 2" xfId="14403"/>
    <cellStyle name="Normal 6 5 2 4 2 2 2" xfId="14404"/>
    <cellStyle name="Normal 6 5 2 4 2 3" xfId="14405"/>
    <cellStyle name="Normal 6 5 2 4 2 3 2" xfId="14406"/>
    <cellStyle name="Normal 6 5 2 4 2 4" xfId="14407"/>
    <cellStyle name="Normal 6 5 2 4 3" xfId="14408"/>
    <cellStyle name="Normal 6 5 2 4 3 2" xfId="14409"/>
    <cellStyle name="Normal 6 5 2 4 3 3" xfId="14410"/>
    <cellStyle name="Normal 6 5 2 4 4" xfId="14411"/>
    <cellStyle name="Normal 6 5 2 4 4 2" xfId="14412"/>
    <cellStyle name="Normal 6 5 2 4 4 3" xfId="14413"/>
    <cellStyle name="Normal 6 5 2 4 5" xfId="14414"/>
    <cellStyle name="Normal 6 5 2 4 5 2" xfId="14415"/>
    <cellStyle name="Normal 6 5 2 4 5 3" xfId="14416"/>
    <cellStyle name="Normal 6 5 2 4 6" xfId="14417"/>
    <cellStyle name="Normal 6 5 2 4 6 2" xfId="14418"/>
    <cellStyle name="Normal 6 5 2 4 7" xfId="14419"/>
    <cellStyle name="Normal 6 5 2 4 7 2" xfId="14420"/>
    <cellStyle name="Normal 6 5 2 4 8" xfId="14421"/>
    <cellStyle name="Normal 6 5 2 5" xfId="14422"/>
    <cellStyle name="Normal 6 5 2 5 2" xfId="14423"/>
    <cellStyle name="Normal 6 5 2 5 3" xfId="14424"/>
    <cellStyle name="Normal 6 5 3" xfId="14425"/>
    <cellStyle name="Normal 6 5 3 2" xfId="14426"/>
    <cellStyle name="Normal 6 5 3 2 2" xfId="14427"/>
    <cellStyle name="Normal 6 5 3 2 2 2" xfId="14428"/>
    <cellStyle name="Normal 6 5 3 2 2 2 2" xfId="14429"/>
    <cellStyle name="Normal 6 5 3 2 2 3" xfId="14430"/>
    <cellStyle name="Normal 6 5 3 2 2 3 2" xfId="14431"/>
    <cellStyle name="Normal 6 5 3 2 2 4" xfId="14432"/>
    <cellStyle name="Normal 6 5 3 2 3" xfId="14433"/>
    <cellStyle name="Normal 6 5 3 2 3 2" xfId="14434"/>
    <cellStyle name="Normal 6 5 3 2 3 3" xfId="14435"/>
    <cellStyle name="Normal 6 5 3 2 4" xfId="14436"/>
    <cellStyle name="Normal 6 5 3 2 4 2" xfId="14437"/>
    <cellStyle name="Normal 6 5 3 2 4 3" xfId="14438"/>
    <cellStyle name="Normal 6 5 3 2 5" xfId="14439"/>
    <cellStyle name="Normal 6 5 3 2 5 2" xfId="14440"/>
    <cellStyle name="Normal 6 5 3 2 5 3" xfId="14441"/>
    <cellStyle name="Normal 6 5 3 2 6" xfId="14442"/>
    <cellStyle name="Normal 6 5 3 2 6 2" xfId="14443"/>
    <cellStyle name="Normal 6 5 3 2 7" xfId="14444"/>
    <cellStyle name="Normal 6 5 3 2 7 2" xfId="14445"/>
    <cellStyle name="Normal 6 5 3 2 8" xfId="14446"/>
    <cellStyle name="Normal 6 5 3 3" xfId="14447"/>
    <cellStyle name="Normal 6 5 3 3 2" xfId="14448"/>
    <cellStyle name="Normal 6 5 3 3 2 2" xfId="14449"/>
    <cellStyle name="Normal 6 5 3 3 2 2 2" xfId="14450"/>
    <cellStyle name="Normal 6 5 3 3 2 3" xfId="14451"/>
    <cellStyle name="Normal 6 5 3 3 2 3 2" xfId="14452"/>
    <cellStyle name="Normal 6 5 3 3 2 4" xfId="14453"/>
    <cellStyle name="Normal 6 5 3 3 3" xfId="14454"/>
    <cellStyle name="Normal 6 5 3 3 3 2" xfId="14455"/>
    <cellStyle name="Normal 6 5 3 3 3 3" xfId="14456"/>
    <cellStyle name="Normal 6 5 3 3 4" xfId="14457"/>
    <cellStyle name="Normal 6 5 3 3 4 2" xfId="14458"/>
    <cellStyle name="Normal 6 5 3 3 4 3" xfId="14459"/>
    <cellStyle name="Normal 6 5 3 3 5" xfId="14460"/>
    <cellStyle name="Normal 6 5 3 3 5 2" xfId="14461"/>
    <cellStyle name="Normal 6 5 3 3 5 3" xfId="14462"/>
    <cellStyle name="Normal 6 5 3 3 6" xfId="14463"/>
    <cellStyle name="Normal 6 5 3 3 6 2" xfId="14464"/>
    <cellStyle name="Normal 6 5 3 3 7" xfId="14465"/>
    <cellStyle name="Normal 6 5 3 3 7 2" xfId="14466"/>
    <cellStyle name="Normal 6 5 3 3 8" xfId="14467"/>
    <cellStyle name="Normal 6 5 3 4" xfId="14468"/>
    <cellStyle name="Normal 6 5 3 4 2" xfId="14469"/>
    <cellStyle name="Normal 6 5 3 4 3" xfId="14470"/>
    <cellStyle name="Normal 6 5 4" xfId="14471"/>
    <cellStyle name="Normal 6 5 4 10" xfId="14472"/>
    <cellStyle name="Normal 6 5 4 2" xfId="14473"/>
    <cellStyle name="Normal 6 5 4 2 2" xfId="14474"/>
    <cellStyle name="Normal 6 5 4 2 2 2" xfId="14475"/>
    <cellStyle name="Normal 6 5 4 2 2 2 2" xfId="14476"/>
    <cellStyle name="Normal 6 5 4 2 2 3" xfId="14477"/>
    <cellStyle name="Normal 6 5 4 2 2 3 2" xfId="14478"/>
    <cellStyle name="Normal 6 5 4 2 2 4" xfId="14479"/>
    <cellStyle name="Normal 6 5 4 2 3" xfId="14480"/>
    <cellStyle name="Normal 6 5 4 2 3 2" xfId="14481"/>
    <cellStyle name="Normal 6 5 4 2 3 3" xfId="14482"/>
    <cellStyle name="Normal 6 5 4 2 4" xfId="14483"/>
    <cellStyle name="Normal 6 5 4 2 4 2" xfId="14484"/>
    <cellStyle name="Normal 6 5 4 2 4 3" xfId="14485"/>
    <cellStyle name="Normal 6 5 4 2 5" xfId="14486"/>
    <cellStyle name="Normal 6 5 4 2 5 2" xfId="14487"/>
    <cellStyle name="Normal 6 5 4 2 5 3" xfId="14488"/>
    <cellStyle name="Normal 6 5 4 2 6" xfId="14489"/>
    <cellStyle name="Normal 6 5 4 2 6 2" xfId="14490"/>
    <cellStyle name="Normal 6 5 4 2 7" xfId="14491"/>
    <cellStyle name="Normal 6 5 4 2 7 2" xfId="14492"/>
    <cellStyle name="Normal 6 5 4 2 8" xfId="14493"/>
    <cellStyle name="Normal 6 5 4 3" xfId="14494"/>
    <cellStyle name="Normal 6 5 4 3 2" xfId="14495"/>
    <cellStyle name="Normal 6 5 4 3 2 2" xfId="14496"/>
    <cellStyle name="Normal 6 5 4 3 3" xfId="14497"/>
    <cellStyle name="Normal 6 5 4 3 3 2" xfId="14498"/>
    <cellStyle name="Normal 6 5 4 3 4" xfId="14499"/>
    <cellStyle name="Normal 6 5 4 4" xfId="14500"/>
    <cellStyle name="Normal 6 5 4 4 2" xfId="14501"/>
    <cellStyle name="Normal 6 5 4 4 3" xfId="14502"/>
    <cellStyle name="Normal 6 5 4 5" xfId="14503"/>
    <cellStyle name="Normal 6 5 4 5 2" xfId="14504"/>
    <cellStyle name="Normal 6 5 4 5 3" xfId="14505"/>
    <cellStyle name="Normal 6 5 4 6" xfId="14506"/>
    <cellStyle name="Normal 6 5 4 6 2" xfId="14507"/>
    <cellStyle name="Normal 6 5 4 6 3" xfId="14508"/>
    <cellStyle name="Normal 6 5 4 7" xfId="14509"/>
    <cellStyle name="Normal 6 5 4 7 2" xfId="14510"/>
    <cellStyle name="Normal 6 5 4 7 3" xfId="14511"/>
    <cellStyle name="Normal 6 5 4 8" xfId="14512"/>
    <cellStyle name="Normal 6 5 4 8 2" xfId="14513"/>
    <cellStyle name="Normal 6 5 4 9" xfId="14514"/>
    <cellStyle name="Normal 6 5 4 9 2" xfId="14515"/>
    <cellStyle name="Normal 6 5 5" xfId="14516"/>
    <cellStyle name="Normal 6 5 5 2" xfId="14517"/>
    <cellStyle name="Normal 6 5 5 2 2" xfId="14518"/>
    <cellStyle name="Normal 6 5 5 2 2 2" xfId="14519"/>
    <cellStyle name="Normal 6 5 5 2 3" xfId="14520"/>
    <cellStyle name="Normal 6 5 5 2 3 2" xfId="14521"/>
    <cellStyle name="Normal 6 5 5 2 4" xfId="14522"/>
    <cellStyle name="Normal 6 5 5 3" xfId="14523"/>
    <cellStyle name="Normal 6 5 5 3 2" xfId="14524"/>
    <cellStyle name="Normal 6 5 5 3 3" xfId="14525"/>
    <cellStyle name="Normal 6 5 5 4" xfId="14526"/>
    <cellStyle name="Normal 6 5 5 4 2" xfId="14527"/>
    <cellStyle name="Normal 6 5 5 4 3" xfId="14528"/>
    <cellStyle name="Normal 6 5 5 5" xfId="14529"/>
    <cellStyle name="Normal 6 5 5 5 2" xfId="14530"/>
    <cellStyle name="Normal 6 5 5 5 3" xfId="14531"/>
    <cellStyle name="Normal 6 5 5 6" xfId="14532"/>
    <cellStyle name="Normal 6 5 5 6 2" xfId="14533"/>
    <cellStyle name="Normal 6 5 5 7" xfId="14534"/>
    <cellStyle name="Normal 6 5 5 7 2" xfId="14535"/>
    <cellStyle name="Normal 6 5 5 8" xfId="14536"/>
    <cellStyle name="Normal 6 5 6" xfId="14537"/>
    <cellStyle name="Normal 6 5 6 2" xfId="14538"/>
    <cellStyle name="Normal 6 5 6 2 2" xfId="14539"/>
    <cellStyle name="Normal 6 5 6 2 2 2" xfId="14540"/>
    <cellStyle name="Normal 6 5 6 2 3" xfId="14541"/>
    <cellStyle name="Normal 6 5 6 2 3 2" xfId="14542"/>
    <cellStyle name="Normal 6 5 6 2 4" xfId="14543"/>
    <cellStyle name="Normal 6 5 6 3" xfId="14544"/>
    <cellStyle name="Normal 6 5 6 3 2" xfId="14545"/>
    <cellStyle name="Normal 6 5 6 3 3" xfId="14546"/>
    <cellStyle name="Normal 6 5 6 4" xfId="14547"/>
    <cellStyle name="Normal 6 5 6 4 2" xfId="14548"/>
    <cellStyle name="Normal 6 5 6 4 3" xfId="14549"/>
    <cellStyle name="Normal 6 5 6 5" xfId="14550"/>
    <cellStyle name="Normal 6 5 6 5 2" xfId="14551"/>
    <cellStyle name="Normal 6 5 6 5 3" xfId="14552"/>
    <cellStyle name="Normal 6 5 6 6" xfId="14553"/>
    <cellStyle name="Normal 6 5 6 6 2" xfId="14554"/>
    <cellStyle name="Normal 6 5 6 7" xfId="14555"/>
    <cellStyle name="Normal 6 5 6 7 2" xfId="14556"/>
    <cellStyle name="Normal 6 5 6 8" xfId="14557"/>
    <cellStyle name="Normal 6 5 7" xfId="14558"/>
    <cellStyle name="Normal 6 5 7 2" xfId="14559"/>
    <cellStyle name="Normal 6 5 7 3" xfId="14560"/>
    <cellStyle name="Normal 6 6" xfId="14561"/>
    <cellStyle name="Normal 6 6 2" xfId="14562"/>
    <cellStyle name="Normal 6 6 2 2" xfId="14563"/>
    <cellStyle name="Normal 6 6 2 2 2" xfId="14564"/>
    <cellStyle name="Normal 6 6 2 2 2 2" xfId="14565"/>
    <cellStyle name="Normal 6 6 2 2 2 2 2" xfId="14566"/>
    <cellStyle name="Normal 6 6 2 2 2 3" xfId="14567"/>
    <cellStyle name="Normal 6 6 2 2 2 3 2" xfId="14568"/>
    <cellStyle name="Normal 6 6 2 2 2 4" xfId="14569"/>
    <cellStyle name="Normal 6 6 2 2 3" xfId="14570"/>
    <cellStyle name="Normal 6 6 2 2 3 2" xfId="14571"/>
    <cellStyle name="Normal 6 6 2 2 3 3" xfId="14572"/>
    <cellStyle name="Normal 6 6 2 2 4" xfId="14573"/>
    <cellStyle name="Normal 6 6 2 2 4 2" xfId="14574"/>
    <cellStyle name="Normal 6 6 2 2 4 3" xfId="14575"/>
    <cellStyle name="Normal 6 6 2 2 5" xfId="14576"/>
    <cellStyle name="Normal 6 6 2 2 5 2" xfId="14577"/>
    <cellStyle name="Normal 6 6 2 2 5 3" xfId="14578"/>
    <cellStyle name="Normal 6 6 2 2 6" xfId="14579"/>
    <cellStyle name="Normal 6 6 2 2 6 2" xfId="14580"/>
    <cellStyle name="Normal 6 6 2 2 7" xfId="14581"/>
    <cellStyle name="Normal 6 6 2 2 7 2" xfId="14582"/>
    <cellStyle name="Normal 6 6 2 2 8" xfId="14583"/>
    <cellStyle name="Normal 6 6 2 3" xfId="14584"/>
    <cellStyle name="Normal 6 6 2 3 2" xfId="14585"/>
    <cellStyle name="Normal 6 6 2 3 2 2" xfId="14586"/>
    <cellStyle name="Normal 6 6 2 3 2 2 2" xfId="14587"/>
    <cellStyle name="Normal 6 6 2 3 2 3" xfId="14588"/>
    <cellStyle name="Normal 6 6 2 3 2 3 2" xfId="14589"/>
    <cellStyle name="Normal 6 6 2 3 2 4" xfId="14590"/>
    <cellStyle name="Normal 6 6 2 3 3" xfId="14591"/>
    <cellStyle name="Normal 6 6 2 3 3 2" xfId="14592"/>
    <cellStyle name="Normal 6 6 2 3 3 3" xfId="14593"/>
    <cellStyle name="Normal 6 6 2 3 4" xfId="14594"/>
    <cellStyle name="Normal 6 6 2 3 4 2" xfId="14595"/>
    <cellStyle name="Normal 6 6 2 3 4 3" xfId="14596"/>
    <cellStyle name="Normal 6 6 2 3 5" xfId="14597"/>
    <cellStyle name="Normal 6 6 2 3 5 2" xfId="14598"/>
    <cellStyle name="Normal 6 6 2 3 5 3" xfId="14599"/>
    <cellStyle name="Normal 6 6 2 3 6" xfId="14600"/>
    <cellStyle name="Normal 6 6 2 3 6 2" xfId="14601"/>
    <cellStyle name="Normal 6 6 2 3 7" xfId="14602"/>
    <cellStyle name="Normal 6 6 2 3 7 2" xfId="14603"/>
    <cellStyle name="Normal 6 6 2 3 8" xfId="14604"/>
    <cellStyle name="Normal 6 6 2 4" xfId="14605"/>
    <cellStyle name="Normal 6 6 2 4 2" xfId="14606"/>
    <cellStyle name="Normal 6 6 2 4 3" xfId="14607"/>
    <cellStyle name="Normal 6 6 3" xfId="14608"/>
    <cellStyle name="Normal 6 6 4" xfId="14609"/>
    <cellStyle name="Normal 6 6 4 2" xfId="14610"/>
    <cellStyle name="Normal 6 6 4 2 2" xfId="14611"/>
    <cellStyle name="Normal 6 6 4 2 2 2" xfId="14612"/>
    <cellStyle name="Normal 6 6 4 2 3" xfId="14613"/>
    <cellStyle name="Normal 6 6 4 2 3 2" xfId="14614"/>
    <cellStyle name="Normal 6 6 4 2 4" xfId="14615"/>
    <cellStyle name="Normal 6 6 4 3" xfId="14616"/>
    <cellStyle name="Normal 6 6 4 3 2" xfId="14617"/>
    <cellStyle name="Normal 6 6 4 3 3" xfId="14618"/>
    <cellStyle name="Normal 6 6 4 4" xfId="14619"/>
    <cellStyle name="Normal 6 6 4 4 2" xfId="14620"/>
    <cellStyle name="Normal 6 6 4 4 3" xfId="14621"/>
    <cellStyle name="Normal 6 6 4 5" xfId="14622"/>
    <cellStyle name="Normal 6 6 4 5 2" xfId="14623"/>
    <cellStyle name="Normal 6 6 4 5 3" xfId="14624"/>
    <cellStyle name="Normal 6 6 4 6" xfId="14625"/>
    <cellStyle name="Normal 6 6 4 6 2" xfId="14626"/>
    <cellStyle name="Normal 6 6 4 7" xfId="14627"/>
    <cellStyle name="Normal 6 6 4 7 2" xfId="14628"/>
    <cellStyle name="Normal 6 6 4 8" xfId="14629"/>
    <cellStyle name="Normal 6 6 5" xfId="14630"/>
    <cellStyle name="Normal 6 6 5 2" xfId="14631"/>
    <cellStyle name="Normal 6 6 5 2 2" xfId="14632"/>
    <cellStyle name="Normal 6 6 5 2 2 2" xfId="14633"/>
    <cellStyle name="Normal 6 6 5 2 3" xfId="14634"/>
    <cellStyle name="Normal 6 6 5 2 3 2" xfId="14635"/>
    <cellStyle name="Normal 6 6 5 2 4" xfId="14636"/>
    <cellStyle name="Normal 6 6 5 3" xfId="14637"/>
    <cellStyle name="Normal 6 6 5 3 2" xfId="14638"/>
    <cellStyle name="Normal 6 6 5 3 3" xfId="14639"/>
    <cellStyle name="Normal 6 6 5 4" xfId="14640"/>
    <cellStyle name="Normal 6 6 5 4 2" xfId="14641"/>
    <cellStyle name="Normal 6 6 5 4 3" xfId="14642"/>
    <cellStyle name="Normal 6 6 5 5" xfId="14643"/>
    <cellStyle name="Normal 6 6 5 5 2" xfId="14644"/>
    <cellStyle name="Normal 6 6 5 5 3" xfId="14645"/>
    <cellStyle name="Normal 6 6 5 6" xfId="14646"/>
    <cellStyle name="Normal 6 6 5 6 2" xfId="14647"/>
    <cellStyle name="Normal 6 6 5 7" xfId="14648"/>
    <cellStyle name="Normal 6 6 5 7 2" xfId="14649"/>
    <cellStyle name="Normal 6 6 5 8" xfId="14650"/>
    <cellStyle name="Normal 6 6 6" xfId="14651"/>
    <cellStyle name="Normal 6 6 6 2" xfId="14652"/>
    <cellStyle name="Normal 6 6 6 3" xfId="14653"/>
    <cellStyle name="Normal 6 7" xfId="14654"/>
    <cellStyle name="Normal 6 7 2" xfId="14655"/>
    <cellStyle name="Normal 6 7 2 2" xfId="14656"/>
    <cellStyle name="Normal 6 7 2 2 2" xfId="14657"/>
    <cellStyle name="Normal 6 7 2 2 2 2" xfId="14658"/>
    <cellStyle name="Normal 6 7 2 2 2 2 2" xfId="14659"/>
    <cellStyle name="Normal 6 7 2 2 2 3" xfId="14660"/>
    <cellStyle name="Normal 6 7 2 2 2 3 2" xfId="14661"/>
    <cellStyle name="Normal 6 7 2 2 2 4" xfId="14662"/>
    <cellStyle name="Normal 6 7 2 2 3" xfId="14663"/>
    <cellStyle name="Normal 6 7 2 2 3 2" xfId="14664"/>
    <cellStyle name="Normal 6 7 2 2 3 3" xfId="14665"/>
    <cellStyle name="Normal 6 7 2 2 4" xfId="14666"/>
    <cellStyle name="Normal 6 7 2 2 4 2" xfId="14667"/>
    <cellStyle name="Normal 6 7 2 2 4 3" xfId="14668"/>
    <cellStyle name="Normal 6 7 2 2 5" xfId="14669"/>
    <cellStyle name="Normal 6 7 2 2 5 2" xfId="14670"/>
    <cellStyle name="Normal 6 7 2 2 5 3" xfId="14671"/>
    <cellStyle name="Normal 6 7 2 2 6" xfId="14672"/>
    <cellStyle name="Normal 6 7 2 2 6 2" xfId="14673"/>
    <cellStyle name="Normal 6 7 2 2 7" xfId="14674"/>
    <cellStyle name="Normal 6 7 2 2 7 2" xfId="14675"/>
    <cellStyle name="Normal 6 7 2 2 8" xfId="14676"/>
    <cellStyle name="Normal 6 7 2 3" xfId="14677"/>
    <cellStyle name="Normal 6 7 2 3 2" xfId="14678"/>
    <cellStyle name="Normal 6 7 2 3 2 2" xfId="14679"/>
    <cellStyle name="Normal 6 7 2 3 2 2 2" xfId="14680"/>
    <cellStyle name="Normal 6 7 2 3 2 3" xfId="14681"/>
    <cellStyle name="Normal 6 7 2 3 2 3 2" xfId="14682"/>
    <cellStyle name="Normal 6 7 2 3 2 4" xfId="14683"/>
    <cellStyle name="Normal 6 7 2 3 3" xfId="14684"/>
    <cellStyle name="Normal 6 7 2 3 3 2" xfId="14685"/>
    <cellStyle name="Normal 6 7 2 3 3 3" xfId="14686"/>
    <cellStyle name="Normal 6 7 2 3 4" xfId="14687"/>
    <cellStyle name="Normal 6 7 2 3 4 2" xfId="14688"/>
    <cellStyle name="Normal 6 7 2 3 4 3" xfId="14689"/>
    <cellStyle name="Normal 6 7 2 3 5" xfId="14690"/>
    <cellStyle name="Normal 6 7 2 3 5 2" xfId="14691"/>
    <cellStyle name="Normal 6 7 2 3 5 3" xfId="14692"/>
    <cellStyle name="Normal 6 7 2 3 6" xfId="14693"/>
    <cellStyle name="Normal 6 7 2 3 6 2" xfId="14694"/>
    <cellStyle name="Normal 6 7 2 3 7" xfId="14695"/>
    <cellStyle name="Normal 6 7 2 3 7 2" xfId="14696"/>
    <cellStyle name="Normal 6 7 2 3 8" xfId="14697"/>
    <cellStyle name="Normal 6 7 2 4" xfId="14698"/>
    <cellStyle name="Normal 6 7 2 4 2" xfId="14699"/>
    <cellStyle name="Normal 6 7 2 4 3" xfId="14700"/>
    <cellStyle name="Normal 6 7 3" xfId="14701"/>
    <cellStyle name="Normal 6 7 4" xfId="14702"/>
    <cellStyle name="Normal 6 7 4 2" xfId="14703"/>
    <cellStyle name="Normal 6 7 4 2 2" xfId="14704"/>
    <cellStyle name="Normal 6 7 4 2 2 2" xfId="14705"/>
    <cellStyle name="Normal 6 7 4 2 3" xfId="14706"/>
    <cellStyle name="Normal 6 7 4 2 3 2" xfId="14707"/>
    <cellStyle name="Normal 6 7 4 2 4" xfId="14708"/>
    <cellStyle name="Normal 6 7 4 3" xfId="14709"/>
    <cellStyle name="Normal 6 7 4 3 2" xfId="14710"/>
    <cellStyle name="Normal 6 7 4 3 3" xfId="14711"/>
    <cellStyle name="Normal 6 7 4 4" xfId="14712"/>
    <cellStyle name="Normal 6 7 4 4 2" xfId="14713"/>
    <cellStyle name="Normal 6 7 4 4 3" xfId="14714"/>
    <cellStyle name="Normal 6 7 4 5" xfId="14715"/>
    <cellStyle name="Normal 6 7 4 5 2" xfId="14716"/>
    <cellStyle name="Normal 6 7 4 5 3" xfId="14717"/>
    <cellStyle name="Normal 6 7 4 6" xfId="14718"/>
    <cellStyle name="Normal 6 7 4 6 2" xfId="14719"/>
    <cellStyle name="Normal 6 7 4 7" xfId="14720"/>
    <cellStyle name="Normal 6 7 4 7 2" xfId="14721"/>
    <cellStyle name="Normal 6 7 4 8" xfId="14722"/>
    <cellStyle name="Normal 6 7 5" xfId="14723"/>
    <cellStyle name="Normal 6 7 5 2" xfId="14724"/>
    <cellStyle name="Normal 6 7 5 2 2" xfId="14725"/>
    <cellStyle name="Normal 6 7 5 2 2 2" xfId="14726"/>
    <cellStyle name="Normal 6 7 5 2 3" xfId="14727"/>
    <cellStyle name="Normal 6 7 5 2 3 2" xfId="14728"/>
    <cellStyle name="Normal 6 7 5 2 4" xfId="14729"/>
    <cellStyle name="Normal 6 7 5 3" xfId="14730"/>
    <cellStyle name="Normal 6 7 5 3 2" xfId="14731"/>
    <cellStyle name="Normal 6 7 5 3 3" xfId="14732"/>
    <cellStyle name="Normal 6 7 5 4" xfId="14733"/>
    <cellStyle name="Normal 6 7 5 4 2" xfId="14734"/>
    <cellStyle name="Normal 6 7 5 4 3" xfId="14735"/>
    <cellStyle name="Normal 6 7 5 5" xfId="14736"/>
    <cellStyle name="Normal 6 7 5 5 2" xfId="14737"/>
    <cellStyle name="Normal 6 7 5 5 3" xfId="14738"/>
    <cellStyle name="Normal 6 7 5 6" xfId="14739"/>
    <cellStyle name="Normal 6 7 5 6 2" xfId="14740"/>
    <cellStyle name="Normal 6 7 5 7" xfId="14741"/>
    <cellStyle name="Normal 6 7 5 7 2" xfId="14742"/>
    <cellStyle name="Normal 6 7 5 8" xfId="14743"/>
    <cellStyle name="Normal 6 7 6" xfId="14744"/>
    <cellStyle name="Normal 6 7 6 2" xfId="14745"/>
    <cellStyle name="Normal 6 7 6 3" xfId="14746"/>
    <cellStyle name="Normal 6 8" xfId="14747"/>
    <cellStyle name="Normal 6 8 2" xfId="14748"/>
    <cellStyle name="Normal 6 8 3" xfId="14749"/>
    <cellStyle name="Normal 6 8 4" xfId="14750"/>
    <cellStyle name="Normal 6 8 4 2" xfId="14751"/>
    <cellStyle name="Normal 6 8 4 2 2" xfId="14752"/>
    <cellStyle name="Normal 6 8 4 2 2 2" xfId="14753"/>
    <cellStyle name="Normal 6 8 4 2 3" xfId="14754"/>
    <cellStyle name="Normal 6 8 4 2 3 2" xfId="14755"/>
    <cellStyle name="Normal 6 8 4 2 4" xfId="14756"/>
    <cellStyle name="Normal 6 8 4 3" xfId="14757"/>
    <cellStyle name="Normal 6 8 4 3 2" xfId="14758"/>
    <cellStyle name="Normal 6 8 4 3 3" xfId="14759"/>
    <cellStyle name="Normal 6 8 4 4" xfId="14760"/>
    <cellStyle name="Normal 6 8 4 4 2" xfId="14761"/>
    <cellStyle name="Normal 6 8 4 4 3" xfId="14762"/>
    <cellStyle name="Normal 6 8 4 5" xfId="14763"/>
    <cellStyle name="Normal 6 8 4 5 2" xfId="14764"/>
    <cellStyle name="Normal 6 8 4 5 3" xfId="14765"/>
    <cellStyle name="Normal 6 8 4 6" xfId="14766"/>
    <cellStyle name="Normal 6 8 4 6 2" xfId="14767"/>
    <cellStyle name="Normal 6 8 4 7" xfId="14768"/>
    <cellStyle name="Normal 6 8 4 7 2" xfId="14769"/>
    <cellStyle name="Normal 6 8 4 8" xfId="14770"/>
    <cellStyle name="Normal 6 8 5" xfId="14771"/>
    <cellStyle name="Normal 6 8 5 2" xfId="14772"/>
    <cellStyle name="Normal 6 8 5 2 2" xfId="14773"/>
    <cellStyle name="Normal 6 8 5 2 2 2" xfId="14774"/>
    <cellStyle name="Normal 6 8 5 2 3" xfId="14775"/>
    <cellStyle name="Normal 6 8 5 2 3 2" xfId="14776"/>
    <cellStyle name="Normal 6 8 5 2 4" xfId="14777"/>
    <cellStyle name="Normal 6 8 5 3" xfId="14778"/>
    <cellStyle name="Normal 6 8 5 3 2" xfId="14779"/>
    <cellStyle name="Normal 6 8 5 3 3" xfId="14780"/>
    <cellStyle name="Normal 6 8 5 4" xfId="14781"/>
    <cellStyle name="Normal 6 8 5 4 2" xfId="14782"/>
    <cellStyle name="Normal 6 8 5 4 3" xfId="14783"/>
    <cellStyle name="Normal 6 8 5 5" xfId="14784"/>
    <cellStyle name="Normal 6 8 5 5 2" xfId="14785"/>
    <cellStyle name="Normal 6 8 5 5 3" xfId="14786"/>
    <cellStyle name="Normal 6 8 5 6" xfId="14787"/>
    <cellStyle name="Normal 6 8 5 6 2" xfId="14788"/>
    <cellStyle name="Normal 6 8 5 7" xfId="14789"/>
    <cellStyle name="Normal 6 8 5 7 2" xfId="14790"/>
    <cellStyle name="Normal 6 8 5 8" xfId="14791"/>
    <cellStyle name="Normal 6 8 6" xfId="14792"/>
    <cellStyle name="Normal 6 8 6 2" xfId="14793"/>
    <cellStyle name="Normal 6 8 6 3" xfId="14794"/>
    <cellStyle name="Normal 6 9" xfId="14795"/>
    <cellStyle name="Normal 6 9 10" xfId="14796"/>
    <cellStyle name="Normal 6 9 2" xfId="14797"/>
    <cellStyle name="Normal 6 9 2 2" xfId="14798"/>
    <cellStyle name="Normal 6 9 2 2 2" xfId="14799"/>
    <cellStyle name="Normal 6 9 2 2 2 2" xfId="14800"/>
    <cellStyle name="Normal 6 9 2 2 3" xfId="14801"/>
    <cellStyle name="Normal 6 9 2 2 3 2" xfId="14802"/>
    <cellStyle name="Normal 6 9 2 2 4" xfId="14803"/>
    <cellStyle name="Normal 6 9 2 3" xfId="14804"/>
    <cellStyle name="Normal 6 9 2 3 2" xfId="14805"/>
    <cellStyle name="Normal 6 9 2 3 3" xfId="14806"/>
    <cellStyle name="Normal 6 9 2 4" xfId="14807"/>
    <cellStyle name="Normal 6 9 2 4 2" xfId="14808"/>
    <cellStyle name="Normal 6 9 2 4 3" xfId="14809"/>
    <cellStyle name="Normal 6 9 2 5" xfId="14810"/>
    <cellStyle name="Normal 6 9 2 5 2" xfId="14811"/>
    <cellStyle name="Normal 6 9 2 5 3" xfId="14812"/>
    <cellStyle name="Normal 6 9 2 6" xfId="14813"/>
    <cellStyle name="Normal 6 9 2 6 2" xfId="14814"/>
    <cellStyle name="Normal 6 9 2 7" xfId="14815"/>
    <cellStyle name="Normal 6 9 2 7 2" xfId="14816"/>
    <cellStyle name="Normal 6 9 2 8" xfId="14817"/>
    <cellStyle name="Normal 6 9 3" xfId="14818"/>
    <cellStyle name="Normal 6 9 3 2" xfId="14819"/>
    <cellStyle name="Normal 6 9 3 2 2" xfId="14820"/>
    <cellStyle name="Normal 6 9 3 3" xfId="14821"/>
    <cellStyle name="Normal 6 9 3 3 2" xfId="14822"/>
    <cellStyle name="Normal 6 9 3 4" xfId="14823"/>
    <cellStyle name="Normal 6 9 4" xfId="14824"/>
    <cellStyle name="Normal 6 9 4 2" xfId="14825"/>
    <cellStyle name="Normal 6 9 4 3" xfId="14826"/>
    <cellStyle name="Normal 6 9 5" xfId="14827"/>
    <cellStyle name="Normal 6 9 5 2" xfId="14828"/>
    <cellStyle name="Normal 6 9 5 3" xfId="14829"/>
    <cellStyle name="Normal 6 9 6" xfId="14830"/>
    <cellStyle name="Normal 6 9 6 2" xfId="14831"/>
    <cellStyle name="Normal 6 9 6 3" xfId="14832"/>
    <cellStyle name="Normal 6 9 7" xfId="14833"/>
    <cellStyle name="Normal 6 9 7 2" xfId="14834"/>
    <cellStyle name="Normal 6 9 7 3" xfId="14835"/>
    <cellStyle name="Normal 6 9 8" xfId="14836"/>
    <cellStyle name="Normal 6 9 8 2" xfId="14837"/>
    <cellStyle name="Normal 6 9 9" xfId="14838"/>
    <cellStyle name="Normal 6 9 9 2" xfId="14839"/>
    <cellStyle name="Normal 60" xfId="14840"/>
    <cellStyle name="Normal 61" xfId="14841"/>
    <cellStyle name="Normal 62" xfId="14842"/>
    <cellStyle name="Normal 63" xfId="14843"/>
    <cellStyle name="Normal 64" xfId="14844"/>
    <cellStyle name="Normal 65" xfId="14845"/>
    <cellStyle name="Normal 66" xfId="14846"/>
    <cellStyle name="Normal 67" xfId="14847"/>
    <cellStyle name="Normal 68" xfId="14848"/>
    <cellStyle name="Normal 69" xfId="14849"/>
    <cellStyle name="Normal 7" xfId="14850"/>
    <cellStyle name="Normal 7 10" xfId="14851"/>
    <cellStyle name="Normal 7 10 2" xfId="14852"/>
    <cellStyle name="Normal 7 10 2 2" xfId="14853"/>
    <cellStyle name="Normal 7 10 2 2 2" xfId="14854"/>
    <cellStyle name="Normal 7 10 2 3" xfId="14855"/>
    <cellStyle name="Normal 7 10 2 3 2" xfId="14856"/>
    <cellStyle name="Normal 7 10 2 4" xfId="14857"/>
    <cellStyle name="Normal 7 10 3" xfId="14858"/>
    <cellStyle name="Normal 7 10 3 2" xfId="14859"/>
    <cellStyle name="Normal 7 10 3 3" xfId="14860"/>
    <cellStyle name="Normal 7 10 4" xfId="14861"/>
    <cellStyle name="Normal 7 10 4 2" xfId="14862"/>
    <cellStyle name="Normal 7 10 4 3" xfId="14863"/>
    <cellStyle name="Normal 7 10 5" xfId="14864"/>
    <cellStyle name="Normal 7 10 5 2" xfId="14865"/>
    <cellStyle name="Normal 7 10 5 3" xfId="14866"/>
    <cellStyle name="Normal 7 10 6" xfId="14867"/>
    <cellStyle name="Normal 7 10 6 2" xfId="14868"/>
    <cellStyle name="Normal 7 10 7" xfId="14869"/>
    <cellStyle name="Normal 7 10 7 2" xfId="14870"/>
    <cellStyle name="Normal 7 10 8" xfId="14871"/>
    <cellStyle name="Normal 7 11" xfId="14872"/>
    <cellStyle name="Normal 7 11 2" xfId="14873"/>
    <cellStyle name="Normal 7 11 3" xfId="14874"/>
    <cellStyle name="Normal 7 12" xfId="14875"/>
    <cellStyle name="Normal 7 2" xfId="14876"/>
    <cellStyle name="Normal 7 2 2" xfId="14877"/>
    <cellStyle name="Normal 7 2 2 2" xfId="14878"/>
    <cellStyle name="Normal 7 2 2 3" xfId="14879"/>
    <cellStyle name="Normal 7 2 3" xfId="14880"/>
    <cellStyle name="Normal 7 2 4" xfId="14881"/>
    <cellStyle name="Normal 7 2 5" xfId="14882"/>
    <cellStyle name="Normal 7 2 6" xfId="14883"/>
    <cellStyle name="Normal 7 3" xfId="14884"/>
    <cellStyle name="Normal 7 3 2" xfId="14885"/>
    <cellStyle name="Normal 7 3 2 2" xfId="14886"/>
    <cellStyle name="Normal 7 3 2 3" xfId="14887"/>
    <cellStyle name="Normal 7 3 3" xfId="14888"/>
    <cellStyle name="Normal 7 3 4" xfId="14889"/>
    <cellStyle name="Normal 7 4" xfId="14890"/>
    <cellStyle name="Normal 7 4 2" xfId="14891"/>
    <cellStyle name="Normal 7 4 2 2" xfId="14892"/>
    <cellStyle name="Normal 7 4 2 3" xfId="14893"/>
    <cellStyle name="Normal 7 4 3" xfId="14894"/>
    <cellStyle name="Normal 7 4 4" xfId="14895"/>
    <cellStyle name="Normal 7 5" xfId="14896"/>
    <cellStyle name="Normal 7 5 2" xfId="14897"/>
    <cellStyle name="Normal 7 5 3" xfId="14898"/>
    <cellStyle name="Normal 7 6" xfId="14899"/>
    <cellStyle name="Normal 7 6 2" xfId="14900"/>
    <cellStyle name="Normal 7 6 3" xfId="14901"/>
    <cellStyle name="Normal 7 7" xfId="14902"/>
    <cellStyle name="Normal 7 7 2" xfId="14903"/>
    <cellStyle name="Normal 7 7 3" xfId="14904"/>
    <cellStyle name="Normal 7 8" xfId="14905"/>
    <cellStyle name="Normal 7 8 2" xfId="14906"/>
    <cellStyle name="Normal 7 8 3" xfId="14907"/>
    <cellStyle name="Normal 7 9" xfId="14908"/>
    <cellStyle name="Normal 7 9 2" xfId="14909"/>
    <cellStyle name="Normal 7 9 2 2" xfId="14910"/>
    <cellStyle name="Normal 7 9 2 2 2" xfId="14911"/>
    <cellStyle name="Normal 7 9 2 3" xfId="14912"/>
    <cellStyle name="Normal 7 9 2 3 2" xfId="14913"/>
    <cellStyle name="Normal 7 9 2 4" xfId="14914"/>
    <cellStyle name="Normal 7 9 3" xfId="14915"/>
    <cellStyle name="Normal 7 9 3 2" xfId="14916"/>
    <cellStyle name="Normal 7 9 3 3" xfId="14917"/>
    <cellStyle name="Normal 7 9 4" xfId="14918"/>
    <cellStyle name="Normal 7 9 4 2" xfId="14919"/>
    <cellStyle name="Normal 7 9 4 3" xfId="14920"/>
    <cellStyle name="Normal 7 9 5" xfId="14921"/>
    <cellStyle name="Normal 7 9 5 2" xfId="14922"/>
    <cellStyle name="Normal 7 9 5 3" xfId="14923"/>
    <cellStyle name="Normal 7 9 6" xfId="14924"/>
    <cellStyle name="Normal 7 9 6 2" xfId="14925"/>
    <cellStyle name="Normal 7 9 7" xfId="14926"/>
    <cellStyle name="Normal 7 9 7 2" xfId="14927"/>
    <cellStyle name="Normal 7 9 8" xfId="14928"/>
    <cellStyle name="Normal 70" xfId="14929"/>
    <cellStyle name="Normal 71" xfId="14930"/>
    <cellStyle name="Normal 72" xfId="14931"/>
    <cellStyle name="Normal 73" xfId="14932"/>
    <cellStyle name="Normal 74" xfId="14933"/>
    <cellStyle name="Normal 75" xfId="14934"/>
    <cellStyle name="Normal 76" xfId="14935"/>
    <cellStyle name="Normal 77" xfId="14936"/>
    <cellStyle name="Normal 78" xfId="14937"/>
    <cellStyle name="Normal 79" xfId="14938"/>
    <cellStyle name="Normal 8" xfId="14939"/>
    <cellStyle name="Normal 8 10" xfId="14940"/>
    <cellStyle name="Normal 8 10 2" xfId="14941"/>
    <cellStyle name="Normal 8 10 2 2" xfId="14942"/>
    <cellStyle name="Normal 8 10 2 2 2" xfId="14943"/>
    <cellStyle name="Normal 8 10 2 3" xfId="14944"/>
    <cellStyle name="Normal 8 10 2 3 2" xfId="14945"/>
    <cellStyle name="Normal 8 10 2 4" xfId="14946"/>
    <cellStyle name="Normal 8 10 3" xfId="14947"/>
    <cellStyle name="Normal 8 10 3 2" xfId="14948"/>
    <cellStyle name="Normal 8 10 3 3" xfId="14949"/>
    <cellStyle name="Normal 8 10 4" xfId="14950"/>
    <cellStyle name="Normal 8 10 4 2" xfId="14951"/>
    <cellStyle name="Normal 8 10 4 3" xfId="14952"/>
    <cellStyle name="Normal 8 10 5" xfId="14953"/>
    <cellStyle name="Normal 8 10 5 2" xfId="14954"/>
    <cellStyle name="Normal 8 10 5 3" xfId="14955"/>
    <cellStyle name="Normal 8 10 6" xfId="14956"/>
    <cellStyle name="Normal 8 10 6 2" xfId="14957"/>
    <cellStyle name="Normal 8 10 7" xfId="14958"/>
    <cellStyle name="Normal 8 10 7 2" xfId="14959"/>
    <cellStyle name="Normal 8 10 8" xfId="14960"/>
    <cellStyle name="Normal 8 11" xfId="14961"/>
    <cellStyle name="Normal 8 11 2" xfId="14962"/>
    <cellStyle name="Normal 8 11 3" xfId="14963"/>
    <cellStyle name="Normal 8 2" xfId="14964"/>
    <cellStyle name="Normal 8 2 2" xfId="14965"/>
    <cellStyle name="Normal 8 2 2 2" xfId="14966"/>
    <cellStyle name="Normal 8 2 2 3" xfId="14967"/>
    <cellStyle name="Normal 8 2 2 4" xfId="14968"/>
    <cellStyle name="Normal 8 2 3" xfId="14969"/>
    <cellStyle name="Normal 8 2 4" xfId="14970"/>
    <cellStyle name="Normal 8 2 5" xfId="14971"/>
    <cellStyle name="Normal 8 3" xfId="14972"/>
    <cellStyle name="Normal 8 3 2" xfId="14973"/>
    <cellStyle name="Normal 8 3 2 2" xfId="14974"/>
    <cellStyle name="Normal 8 3 2 3" xfId="14975"/>
    <cellStyle name="Normal 8 3 3" xfId="14976"/>
    <cellStyle name="Normal 8 3 4" xfId="14977"/>
    <cellStyle name="Normal 8 3 5" xfId="14978"/>
    <cellStyle name="Normal 8 3 6" xfId="14979"/>
    <cellStyle name="Normal 8 3 6 2" xfId="14980"/>
    <cellStyle name="Normal 8 3 6 2 2" xfId="14981"/>
    <cellStyle name="Normal 8 3 6 2 2 2" xfId="14982"/>
    <cellStyle name="Normal 8 3 6 2 3" xfId="14983"/>
    <cellStyle name="Normal 8 3 6 2 3 2" xfId="14984"/>
    <cellStyle name="Normal 8 3 6 2 4" xfId="14985"/>
    <cellStyle name="Normal 8 3 6 3" xfId="14986"/>
    <cellStyle name="Normal 8 3 6 3 2" xfId="14987"/>
    <cellStyle name="Normal 8 3 6 3 3" xfId="14988"/>
    <cellStyle name="Normal 8 3 6 4" xfId="14989"/>
    <cellStyle name="Normal 8 3 6 4 2" xfId="14990"/>
    <cellStyle name="Normal 8 3 6 4 3" xfId="14991"/>
    <cellStyle name="Normal 8 3 6 5" xfId="14992"/>
    <cellStyle name="Normal 8 3 6 5 2" xfId="14993"/>
    <cellStyle name="Normal 8 3 6 5 3" xfId="14994"/>
    <cellStyle name="Normal 8 3 6 6" xfId="14995"/>
    <cellStyle name="Normal 8 3 6 6 2" xfId="14996"/>
    <cellStyle name="Normal 8 3 6 7" xfId="14997"/>
    <cellStyle name="Normal 8 3 6 7 2" xfId="14998"/>
    <cellStyle name="Normal 8 3 6 8" xfId="14999"/>
    <cellStyle name="Normal 8 3 7" xfId="15000"/>
    <cellStyle name="Normal 8 3 7 2" xfId="15001"/>
    <cellStyle name="Normal 8 3 7 2 2" xfId="15002"/>
    <cellStyle name="Normal 8 3 7 2 2 2" xfId="15003"/>
    <cellStyle name="Normal 8 3 7 2 3" xfId="15004"/>
    <cellStyle name="Normal 8 3 7 2 3 2" xfId="15005"/>
    <cellStyle name="Normal 8 3 7 2 4" xfId="15006"/>
    <cellStyle name="Normal 8 3 7 3" xfId="15007"/>
    <cellStyle name="Normal 8 3 7 3 2" xfId="15008"/>
    <cellStyle name="Normal 8 3 7 3 3" xfId="15009"/>
    <cellStyle name="Normal 8 3 7 4" xfId="15010"/>
    <cellStyle name="Normal 8 3 7 4 2" xfId="15011"/>
    <cellStyle name="Normal 8 3 7 4 3" xfId="15012"/>
    <cellStyle name="Normal 8 3 7 5" xfId="15013"/>
    <cellStyle name="Normal 8 3 7 5 2" xfId="15014"/>
    <cellStyle name="Normal 8 3 7 5 3" xfId="15015"/>
    <cellStyle name="Normal 8 3 7 6" xfId="15016"/>
    <cellStyle name="Normal 8 3 7 6 2" xfId="15017"/>
    <cellStyle name="Normal 8 3 7 7" xfId="15018"/>
    <cellStyle name="Normal 8 3 7 7 2" xfId="15019"/>
    <cellStyle name="Normal 8 3 7 8" xfId="15020"/>
    <cellStyle name="Normal 8 3 8" xfId="15021"/>
    <cellStyle name="Normal 8 3 8 2" xfId="15022"/>
    <cellStyle name="Normal 8 3 8 3" xfId="15023"/>
    <cellStyle name="Normal 8 4" xfId="15024"/>
    <cellStyle name="Normal 8 4 2" xfId="15025"/>
    <cellStyle name="Normal 8 4 2 2" xfId="15026"/>
    <cellStyle name="Normal 8 4 2 3" xfId="15027"/>
    <cellStyle name="Normal 8 4 3" xfId="15028"/>
    <cellStyle name="Normal 8 4 4" xfId="15029"/>
    <cellStyle name="Normal 8 5" xfId="15030"/>
    <cellStyle name="Normal 8 5 2" xfId="15031"/>
    <cellStyle name="Normal 8 5 3" xfId="15032"/>
    <cellStyle name="Normal 8 6" xfId="15033"/>
    <cellStyle name="Normal 8 6 2" xfId="15034"/>
    <cellStyle name="Normal 8 6 3" xfId="15035"/>
    <cellStyle name="Normal 8 7" xfId="15036"/>
    <cellStyle name="Normal 8 7 2" xfId="15037"/>
    <cellStyle name="Normal 8 7 3" xfId="15038"/>
    <cellStyle name="Normal 8 8" xfId="15039"/>
    <cellStyle name="Normal 8 8 2" xfId="15040"/>
    <cellStyle name="Normal 8 8 3" xfId="15041"/>
    <cellStyle name="Normal 8 9" xfId="15042"/>
    <cellStyle name="Normal 8 9 2" xfId="15043"/>
    <cellStyle name="Normal 8 9 2 2" xfId="15044"/>
    <cellStyle name="Normal 8 9 2 2 2" xfId="15045"/>
    <cellStyle name="Normal 8 9 2 3" xfId="15046"/>
    <cellStyle name="Normal 8 9 2 3 2" xfId="15047"/>
    <cellStyle name="Normal 8 9 2 4" xfId="15048"/>
    <cellStyle name="Normal 8 9 3" xfId="15049"/>
    <cellStyle name="Normal 8 9 3 2" xfId="15050"/>
    <cellStyle name="Normal 8 9 3 3" xfId="15051"/>
    <cellStyle name="Normal 8 9 4" xfId="15052"/>
    <cellStyle name="Normal 8 9 4 2" xfId="15053"/>
    <cellStyle name="Normal 8 9 4 3" xfId="15054"/>
    <cellStyle name="Normal 8 9 5" xfId="15055"/>
    <cellStyle name="Normal 8 9 5 2" xfId="15056"/>
    <cellStyle name="Normal 8 9 5 3" xfId="15057"/>
    <cellStyle name="Normal 8 9 6" xfId="15058"/>
    <cellStyle name="Normal 8 9 6 2" xfId="15059"/>
    <cellStyle name="Normal 8 9 7" xfId="15060"/>
    <cellStyle name="Normal 8 9 7 2" xfId="15061"/>
    <cellStyle name="Normal 8 9 8" xfId="15062"/>
    <cellStyle name="Normal 80" xfId="15063"/>
    <cellStyle name="Normal 81" xfId="15064"/>
    <cellStyle name="Normal 82" xfId="15065"/>
    <cellStyle name="Normal 83" xfId="15066"/>
    <cellStyle name="Normal 84" xfId="15067"/>
    <cellStyle name="Normal 85" xfId="15068"/>
    <cellStyle name="Normal 86" xfId="15069"/>
    <cellStyle name="Normal 87" xfId="15070"/>
    <cellStyle name="Normal 88" xfId="15071"/>
    <cellStyle name="Normal 89" xfId="15072"/>
    <cellStyle name="Normal 9" xfId="15073"/>
    <cellStyle name="Normal 9 2" xfId="15074"/>
    <cellStyle name="Normal 9 2 2" xfId="15075"/>
    <cellStyle name="Normal 9 2 2 2" xfId="15076"/>
    <cellStyle name="Normal 9 2 3" xfId="15077"/>
    <cellStyle name="Normal 9 3" xfId="15078"/>
    <cellStyle name="Normal 9 3 2" xfId="15079"/>
    <cellStyle name="Normal 9 3 3" xfId="15080"/>
    <cellStyle name="Normal 9 3 4" xfId="15081"/>
    <cellStyle name="Normal 9 4" xfId="15082"/>
    <cellStyle name="Normal 9 4 2" xfId="15083"/>
    <cellStyle name="Normal 9 4 3" xfId="15084"/>
    <cellStyle name="Normal 9 5" xfId="15085"/>
    <cellStyle name="Normal 9 5 2" xfId="15086"/>
    <cellStyle name="Normal 9 5 3" xfId="15087"/>
    <cellStyle name="Normal 9 6" xfId="15088"/>
    <cellStyle name="Normal 9 6 2" xfId="15089"/>
    <cellStyle name="Normal 9 6 3" xfId="15090"/>
    <cellStyle name="Normal 9 7" xfId="15091"/>
    <cellStyle name="Normal 9 8" xfId="15092"/>
    <cellStyle name="Normal 90" xfId="15093"/>
    <cellStyle name="Normal 91" xfId="15094"/>
    <cellStyle name="Normal 92" xfId="15095"/>
    <cellStyle name="Normal 93" xfId="15096"/>
    <cellStyle name="Normal 94" xfId="15097"/>
    <cellStyle name="Normal 95" xfId="15098"/>
    <cellStyle name="Normal 96" xfId="15099"/>
    <cellStyle name="Normal 97" xfId="15100"/>
    <cellStyle name="Normal 98" xfId="15101"/>
    <cellStyle name="Normal 99" xfId="15102"/>
    <cellStyle name="Normal_Book2 2" xfId="15526"/>
    <cellStyle name="Normal_December Pasting Data formatted2" xfId="15522"/>
    <cellStyle name="Normal_December Pasting Data formatted2 2" xfId="15524"/>
    <cellStyle name="Normal_December Pasting Data formatted2 3" xfId="15523"/>
    <cellStyle name="Normal_Notes Pasting Tables" xfId="15525"/>
    <cellStyle name="Note 10" xfId="15103"/>
    <cellStyle name="Note 11" xfId="15104"/>
    <cellStyle name="Note 12" xfId="15105"/>
    <cellStyle name="Note 13" xfId="15106"/>
    <cellStyle name="Note 2" xfId="38"/>
    <cellStyle name="Note 2 2" xfId="15107"/>
    <cellStyle name="Note 2 3" xfId="15108"/>
    <cellStyle name="Note 2 4" xfId="15109"/>
    <cellStyle name="Note 2 4 2" xfId="15110"/>
    <cellStyle name="Note 2 5" xfId="15111"/>
    <cellStyle name="Note 2 6" xfId="15112"/>
    <cellStyle name="Note 2 7" xfId="15113"/>
    <cellStyle name="Note 2 8" xfId="15114"/>
    <cellStyle name="Note 2 9" xfId="15115"/>
    <cellStyle name="Note 2_Ageing of Receivables Past Due" xfId="15116"/>
    <cellStyle name="Note 3" xfId="15117"/>
    <cellStyle name="Note 3 2" xfId="15118"/>
    <cellStyle name="Note 3 2 2" xfId="15119"/>
    <cellStyle name="Note 3 2 2 2" xfId="15120"/>
    <cellStyle name="Note 3 2 3" xfId="15121"/>
    <cellStyle name="Note 3 3" xfId="15122"/>
    <cellStyle name="Note 3 3 2" xfId="15123"/>
    <cellStyle name="Note 3 4" xfId="15124"/>
    <cellStyle name="Note 4" xfId="15125"/>
    <cellStyle name="Note 4 2" xfId="15126"/>
    <cellStyle name="Note 4 2 2" xfId="15127"/>
    <cellStyle name="Note 4 2 2 2" xfId="15128"/>
    <cellStyle name="Note 4 2 3" xfId="15129"/>
    <cellStyle name="Note 4 3" xfId="15130"/>
    <cellStyle name="Note 4 3 2" xfId="15131"/>
    <cellStyle name="Note 4 4" xfId="15132"/>
    <cellStyle name="Note 5" xfId="15133"/>
    <cellStyle name="Note 5 2" xfId="15134"/>
    <cellStyle name="Note 5 2 2" xfId="15135"/>
    <cellStyle name="Note 5 3" xfId="15136"/>
    <cellStyle name="Note 5 3 2" xfId="15137"/>
    <cellStyle name="Note 5 4" xfId="15138"/>
    <cellStyle name="Note 6" xfId="15139"/>
    <cellStyle name="Note 6 2" xfId="15140"/>
    <cellStyle name="Note 6 2 2" xfId="15141"/>
    <cellStyle name="Note 6 3" xfId="15142"/>
    <cellStyle name="Note 7" xfId="15143"/>
    <cellStyle name="Note 7 2" xfId="15144"/>
    <cellStyle name="Note 8" xfId="15145"/>
    <cellStyle name="Note 9" xfId="15146"/>
    <cellStyle name="Number(000)" xfId="15147"/>
    <cellStyle name="NumberWithComma" xfId="15148"/>
    <cellStyle name="Output 10" xfId="15149"/>
    <cellStyle name="Output 11" xfId="15150"/>
    <cellStyle name="Output 12" xfId="15151"/>
    <cellStyle name="Output 13" xfId="15152"/>
    <cellStyle name="Output 2" xfId="39"/>
    <cellStyle name="Output 2 2" xfId="15153"/>
    <cellStyle name="Output 2 3" xfId="15154"/>
    <cellStyle name="Output 3" xfId="15155"/>
    <cellStyle name="Output 4" xfId="15156"/>
    <cellStyle name="Output 5" xfId="15157"/>
    <cellStyle name="Output 6" xfId="15158"/>
    <cellStyle name="Output 7" xfId="15159"/>
    <cellStyle name="Output 8" xfId="15160"/>
    <cellStyle name="Output 9" xfId="15161"/>
    <cellStyle name="Output Amounts" xfId="15162"/>
    <cellStyle name="Output Amounts 10" xfId="15163"/>
    <cellStyle name="Output Amounts 11" xfId="15164"/>
    <cellStyle name="Output Amounts 12" xfId="15165"/>
    <cellStyle name="Output Amounts 13" xfId="15166"/>
    <cellStyle name="Output Amounts 14" xfId="15167"/>
    <cellStyle name="Output Amounts 15" xfId="15168"/>
    <cellStyle name="Output Amounts 16" xfId="15169"/>
    <cellStyle name="Output Amounts 17" xfId="15170"/>
    <cellStyle name="Output Amounts 18" xfId="15171"/>
    <cellStyle name="Output Amounts 19" xfId="15172"/>
    <cellStyle name="OUTPUT AMOUNTS 2" xfId="15173"/>
    <cellStyle name="OUTPUT AMOUNTS 2 10" xfId="15174"/>
    <cellStyle name="Output Amounts 2 2" xfId="15175"/>
    <cellStyle name="Output Amounts 2 3" xfId="15176"/>
    <cellStyle name="OUTPUT AMOUNTS 2 4" xfId="15177"/>
    <cellStyle name="OUTPUT AMOUNTS 2 5" xfId="15178"/>
    <cellStyle name="OUTPUT AMOUNTS 2 6" xfId="15179"/>
    <cellStyle name="OUTPUT AMOUNTS 2 7" xfId="15180"/>
    <cellStyle name="OUTPUT AMOUNTS 2 8" xfId="15181"/>
    <cellStyle name="OUTPUT AMOUNTS 2 9" xfId="15182"/>
    <cellStyle name="OUTPUT AMOUNTS 2_Cashflow" xfId="15183"/>
    <cellStyle name="Output Amounts 20" xfId="15184"/>
    <cellStyle name="Output Amounts 21" xfId="15185"/>
    <cellStyle name="Output Amounts 22" xfId="15186"/>
    <cellStyle name="Output Amounts 23" xfId="15187"/>
    <cellStyle name="Output Amounts 24" xfId="15188"/>
    <cellStyle name="Output Amounts 25" xfId="15189"/>
    <cellStyle name="Output Amounts 26" xfId="15190"/>
    <cellStyle name="Output Amounts 27" xfId="15191"/>
    <cellStyle name="OUTPUT AMOUNTS 28" xfId="15192"/>
    <cellStyle name="OUTPUT AMOUNTS 28 2" xfId="15193"/>
    <cellStyle name="OUTPUT AMOUNTS 3" xfId="15194"/>
    <cellStyle name="OUTPUT AMOUNTS 3 10" xfId="15195"/>
    <cellStyle name="Output Amounts 3 2" xfId="15196"/>
    <cellStyle name="Output Amounts 3 3" xfId="15197"/>
    <cellStyle name="OUTPUT AMOUNTS 3 4" xfId="15198"/>
    <cellStyle name="OUTPUT AMOUNTS 3 5" xfId="15199"/>
    <cellStyle name="OUTPUT AMOUNTS 3 6" xfId="15200"/>
    <cellStyle name="OUTPUT AMOUNTS 3 7" xfId="15201"/>
    <cellStyle name="OUTPUT AMOUNTS 3 8" xfId="15202"/>
    <cellStyle name="OUTPUT AMOUNTS 3 9" xfId="15203"/>
    <cellStyle name="Output Amounts 4" xfId="15204"/>
    <cellStyle name="Output Amounts 5" xfId="15205"/>
    <cellStyle name="Output Amounts 6" xfId="15206"/>
    <cellStyle name="Output Amounts 7" xfId="15207"/>
    <cellStyle name="Output Amounts 8" xfId="15208"/>
    <cellStyle name="Output Amounts 9" xfId="15209"/>
    <cellStyle name="OUTPUT AMOUNTS_performance" xfId="15210"/>
    <cellStyle name="Output Column Headings" xfId="15211"/>
    <cellStyle name="Output Column Headings 10" xfId="15212"/>
    <cellStyle name="Output Column Headings 11" xfId="15213"/>
    <cellStyle name="Output Column Headings 12" xfId="15214"/>
    <cellStyle name="Output Column Headings 13" xfId="15215"/>
    <cellStyle name="Output Column Headings 14" xfId="15216"/>
    <cellStyle name="Output Column Headings 15" xfId="15217"/>
    <cellStyle name="Output Column Headings 16" xfId="15218"/>
    <cellStyle name="Output Column Headings 17" xfId="15219"/>
    <cellStyle name="Output Column Headings 18" xfId="15220"/>
    <cellStyle name="Output Column Headings 19" xfId="15221"/>
    <cellStyle name="OUTPUT COLUMN HEADINGS 2" xfId="15222"/>
    <cellStyle name="Output Column Headings 2 2" xfId="15223"/>
    <cellStyle name="Output Column Headings 2 3" xfId="15224"/>
    <cellStyle name="Output Column Headings 20" xfId="15225"/>
    <cellStyle name="Output Column Headings 21" xfId="15226"/>
    <cellStyle name="Output Column Headings 22" xfId="15227"/>
    <cellStyle name="Output Column Headings 23" xfId="15228"/>
    <cellStyle name="Output Column Headings 24" xfId="15229"/>
    <cellStyle name="Output Column Headings 25" xfId="15230"/>
    <cellStyle name="Output Column Headings 26" xfId="15231"/>
    <cellStyle name="Output Column Headings 27" xfId="15232"/>
    <cellStyle name="OUTPUT COLUMN HEADINGS 28" xfId="15233"/>
    <cellStyle name="Output Column Headings 3" xfId="15234"/>
    <cellStyle name="Output Column Headings 4" xfId="15235"/>
    <cellStyle name="Output Column Headings 5" xfId="15236"/>
    <cellStyle name="Output Column Headings 6" xfId="15237"/>
    <cellStyle name="Output Column Headings 7" xfId="15238"/>
    <cellStyle name="Output Column Headings 8" xfId="15239"/>
    <cellStyle name="Output Column Headings 9" xfId="15240"/>
    <cellStyle name="Output Line Items" xfId="15241"/>
    <cellStyle name="Output Line Items 10" xfId="15242"/>
    <cellStyle name="Output Line Items 11" xfId="15243"/>
    <cellStyle name="Output Line Items 12" xfId="15244"/>
    <cellStyle name="Output Line Items 13" xfId="15245"/>
    <cellStyle name="Output Line Items 14" xfId="15246"/>
    <cellStyle name="Output Line Items 15" xfId="15247"/>
    <cellStyle name="Output Line Items 16" xfId="15248"/>
    <cellStyle name="Output Line Items 17" xfId="15249"/>
    <cellStyle name="Output Line Items 18" xfId="15250"/>
    <cellStyle name="Output Line Items 19" xfId="15251"/>
    <cellStyle name="OUTPUT LINE ITEMS 2" xfId="15252"/>
    <cellStyle name="Output Line Items 2 2" xfId="15253"/>
    <cellStyle name="Output Line Items 2 3" xfId="15254"/>
    <cellStyle name="OUTPUT LINE ITEMS 2_Ageing of Receivables Past Due" xfId="15255"/>
    <cellStyle name="Output Line Items 20" xfId="15256"/>
    <cellStyle name="Output Line Items 21" xfId="15257"/>
    <cellStyle name="Output Line Items 22" xfId="15258"/>
    <cellStyle name="Output Line Items 23" xfId="15259"/>
    <cellStyle name="Output Line Items 24" xfId="15260"/>
    <cellStyle name="Output Line Items 25" xfId="15261"/>
    <cellStyle name="Output Line Items 26" xfId="15262"/>
    <cellStyle name="Output Line Items 27" xfId="15263"/>
    <cellStyle name="OUTPUT LINE ITEMS 28" xfId="15264"/>
    <cellStyle name="Output Line Items 3" xfId="15265"/>
    <cellStyle name="Output Line Items 4" xfId="15266"/>
    <cellStyle name="Output Line Items 5" xfId="15267"/>
    <cellStyle name="Output Line Items 6" xfId="15268"/>
    <cellStyle name="Output Line Items 7" xfId="15269"/>
    <cellStyle name="Output Line Items 8" xfId="15270"/>
    <cellStyle name="Output Line Items 9" xfId="15271"/>
    <cellStyle name="Output Line Items_Ageing of Receivables Past Due" xfId="15272"/>
    <cellStyle name="Output Report Heading" xfId="15273"/>
    <cellStyle name="Output Report Heading 10" xfId="15274"/>
    <cellStyle name="Output Report Heading 11" xfId="15275"/>
    <cellStyle name="Output Report Heading 12" xfId="15276"/>
    <cellStyle name="Output Report Heading 13" xfId="15277"/>
    <cellStyle name="Output Report Heading 14" xfId="15278"/>
    <cellStyle name="Output Report Heading 15" xfId="15279"/>
    <cellStyle name="Output Report Heading 16" xfId="15280"/>
    <cellStyle name="Output Report Heading 17" xfId="15281"/>
    <cellStyle name="Output Report Heading 18" xfId="15282"/>
    <cellStyle name="Output Report Heading 19" xfId="15283"/>
    <cellStyle name="OUTPUT REPORT HEADING 2" xfId="15284"/>
    <cellStyle name="Output Report Heading 2 2" xfId="15285"/>
    <cellStyle name="Output Report Heading 2 3" xfId="15286"/>
    <cellStyle name="Output Report Heading 20" xfId="15287"/>
    <cellStyle name="Output Report Heading 21" xfId="15288"/>
    <cellStyle name="Output Report Heading 22" xfId="15289"/>
    <cellStyle name="Output Report Heading 23" xfId="15290"/>
    <cellStyle name="Output Report Heading 24" xfId="15291"/>
    <cellStyle name="Output Report Heading 25" xfId="15292"/>
    <cellStyle name="Output Report Heading 26" xfId="15293"/>
    <cellStyle name="Output Report Heading 27" xfId="15294"/>
    <cellStyle name="OUTPUT REPORT HEADING 28" xfId="15295"/>
    <cellStyle name="Output Report Heading 3" xfId="15296"/>
    <cellStyle name="Output Report Heading 4" xfId="15297"/>
    <cellStyle name="Output Report Heading 5" xfId="15298"/>
    <cellStyle name="Output Report Heading 6" xfId="15299"/>
    <cellStyle name="Output Report Heading 7" xfId="15300"/>
    <cellStyle name="Output Report Heading 8" xfId="15301"/>
    <cellStyle name="Output Report Heading 9" xfId="15302"/>
    <cellStyle name="Output Report Heading_2007-08 WACHS Wheatbelt 4 Finance and FTE Report Jan08" xfId="15303"/>
    <cellStyle name="Output Report Title" xfId="15304"/>
    <cellStyle name="Output Report Title 10" xfId="15305"/>
    <cellStyle name="Output Report Title 11" xfId="15306"/>
    <cellStyle name="Output Report Title 12" xfId="15307"/>
    <cellStyle name="Output Report Title 13" xfId="15308"/>
    <cellStyle name="Output Report Title 14" xfId="15309"/>
    <cellStyle name="Output Report Title 15" xfId="15310"/>
    <cellStyle name="Output Report Title 16" xfId="15311"/>
    <cellStyle name="Output Report Title 17" xfId="15312"/>
    <cellStyle name="Output Report Title 18" xfId="15313"/>
    <cellStyle name="Output Report Title 19" xfId="15314"/>
    <cellStyle name="OUTPUT REPORT TITLE 2" xfId="15315"/>
    <cellStyle name="Output Report Title 2 2" xfId="15316"/>
    <cellStyle name="Output Report Title 2 3" xfId="15317"/>
    <cellStyle name="Output Report Title 20" xfId="15318"/>
    <cellStyle name="Output Report Title 21" xfId="15319"/>
    <cellStyle name="Output Report Title 22" xfId="15320"/>
    <cellStyle name="Output Report Title 23" xfId="15321"/>
    <cellStyle name="Output Report Title 24" xfId="15322"/>
    <cellStyle name="Output Report Title 25" xfId="15323"/>
    <cellStyle name="Output Report Title 26" xfId="15324"/>
    <cellStyle name="Output Report Title 27" xfId="15325"/>
    <cellStyle name="OUTPUT REPORT TITLE 28" xfId="15326"/>
    <cellStyle name="Output Report Title 3" xfId="15327"/>
    <cellStyle name="Output Report Title 4" xfId="15328"/>
    <cellStyle name="Output Report Title 5" xfId="15329"/>
    <cellStyle name="Output Report Title 6" xfId="15330"/>
    <cellStyle name="Output Report Title 7" xfId="15331"/>
    <cellStyle name="Output Report Title 8" xfId="15332"/>
    <cellStyle name="Output Report Title 9" xfId="15333"/>
    <cellStyle name="Output Report Title_2007-08 WACHS Wheatbelt 4 Finance and FTE Report Jan08" xfId="15334"/>
    <cellStyle name="Percent 10" xfId="40"/>
    <cellStyle name="Percent 2" xfId="41"/>
    <cellStyle name="Percent 2 2" xfId="15335"/>
    <cellStyle name="Percent 2 2 2" xfId="15336"/>
    <cellStyle name="Percent 2 2 3" xfId="15337"/>
    <cellStyle name="Percent 2 3" xfId="15338"/>
    <cellStyle name="Percent 2 4" xfId="15339"/>
    <cellStyle name="Percent 2 5" xfId="15340"/>
    <cellStyle name="Percent 3" xfId="42"/>
    <cellStyle name="Percent 3 2" xfId="15341"/>
    <cellStyle name="Percent 3 2 2" xfId="15342"/>
    <cellStyle name="Percent 3 2 3" xfId="15343"/>
    <cellStyle name="Percent 3 3" xfId="15344"/>
    <cellStyle name="Percent 3 4" xfId="15345"/>
    <cellStyle name="Percent 3 5" xfId="15346"/>
    <cellStyle name="Percent 3 6" xfId="15347"/>
    <cellStyle name="Percent 3 7" xfId="15519"/>
    <cellStyle name="Percent 4" xfId="15348"/>
    <cellStyle name="Percent 4 2" xfId="15349"/>
    <cellStyle name="Percent 4 3" xfId="15350"/>
    <cellStyle name="Percent 4 3 2" xfId="15351"/>
    <cellStyle name="Percent 4 3 2 2" xfId="15352"/>
    <cellStyle name="Percent 4 3 2 2 2" xfId="15353"/>
    <cellStyle name="Percent 4 3 2 3" xfId="15354"/>
    <cellStyle name="Percent 4 3 2 3 2" xfId="15355"/>
    <cellStyle name="Percent 4 3 2 4" xfId="15356"/>
    <cellStyle name="Percent 4 3 3" xfId="15357"/>
    <cellStyle name="Percent 4 3 3 2" xfId="15358"/>
    <cellStyle name="Percent 4 3 3 3" xfId="15359"/>
    <cellStyle name="Percent 4 3 4" xfId="15360"/>
    <cellStyle name="Percent 4 3 4 2" xfId="15361"/>
    <cellStyle name="Percent 4 3 4 3" xfId="15362"/>
    <cellStyle name="Percent 4 3 5" xfId="15363"/>
    <cellStyle name="Percent 4 3 5 2" xfId="15364"/>
    <cellStyle name="Percent 4 3 5 3" xfId="15365"/>
    <cellStyle name="Percent 4 3 6" xfId="15366"/>
    <cellStyle name="Percent 4 3 6 2" xfId="15367"/>
    <cellStyle name="Percent 4 3 7" xfId="15368"/>
    <cellStyle name="Percent 4 3 7 2" xfId="15369"/>
    <cellStyle name="Percent 4 3 8" xfId="15370"/>
    <cellStyle name="Percent 4 4" xfId="15371"/>
    <cellStyle name="Percent 4 4 2" xfId="15372"/>
    <cellStyle name="Percent 4 4 2 2" xfId="15373"/>
    <cellStyle name="Percent 4 4 2 2 2" xfId="15374"/>
    <cellStyle name="Percent 4 4 2 3" xfId="15375"/>
    <cellStyle name="Percent 4 4 2 3 2" xfId="15376"/>
    <cellStyle name="Percent 4 4 2 4" xfId="15377"/>
    <cellStyle name="Percent 4 4 3" xfId="15378"/>
    <cellStyle name="Percent 4 4 3 2" xfId="15379"/>
    <cellStyle name="Percent 4 4 3 3" xfId="15380"/>
    <cellStyle name="Percent 4 4 4" xfId="15381"/>
    <cellStyle name="Percent 4 4 4 2" xfId="15382"/>
    <cellStyle name="Percent 4 4 4 3" xfId="15383"/>
    <cellStyle name="Percent 4 4 5" xfId="15384"/>
    <cellStyle name="Percent 4 4 5 2" xfId="15385"/>
    <cellStyle name="Percent 4 4 5 3" xfId="15386"/>
    <cellStyle name="Percent 4 4 6" xfId="15387"/>
    <cellStyle name="Percent 4 4 6 2" xfId="15388"/>
    <cellStyle name="Percent 4 4 7" xfId="15389"/>
    <cellStyle name="Percent 4 4 7 2" xfId="15390"/>
    <cellStyle name="Percent 4 4 8" xfId="15391"/>
    <cellStyle name="Percent 4 5" xfId="15392"/>
    <cellStyle name="Percent 4 5 2" xfId="15393"/>
    <cellStyle name="Percent 4 5 3" xfId="15394"/>
    <cellStyle name="Percent 5" xfId="15395"/>
    <cellStyle name="Percent 6" xfId="15396"/>
    <cellStyle name="Percent 7" xfId="15397"/>
    <cellStyle name="Product Title" xfId="15398"/>
    <cellStyle name="Product Title 2" xfId="15399"/>
    <cellStyle name="Product Title 2 2" xfId="15400"/>
    <cellStyle name="Product Title 3" xfId="15401"/>
    <cellStyle name="Product Title 3 2" xfId="15402"/>
    <cellStyle name="Product Title 4" xfId="15403"/>
    <cellStyle name="Product Title 4 2" xfId="15404"/>
    <cellStyle name="Product Title 5" xfId="15405"/>
    <cellStyle name="Product Title 5 2" xfId="15406"/>
    <cellStyle name="Product Title 6" xfId="15407"/>
    <cellStyle name="Product Title 6 2" xfId="15408"/>
    <cellStyle name="Product Title 7" xfId="15409"/>
    <cellStyle name="Product Title 7 2" xfId="15410"/>
    <cellStyle name="Product Title_Ageing of Receivables Past Due" xfId="15411"/>
    <cellStyle name="Style 1" xfId="15412"/>
    <cellStyle name="Style 1 2" xfId="15413"/>
    <cellStyle name="Style 1 2 2" xfId="15414"/>
    <cellStyle name="Style 1 2 3" xfId="15415"/>
    <cellStyle name="Style 1 2 4" xfId="15416"/>
    <cellStyle name="Style 1 2 5" xfId="15417"/>
    <cellStyle name="Style 1 3" xfId="15418"/>
    <cellStyle name="Style 1 3 2" xfId="15419"/>
    <cellStyle name="Style 1 3 3" xfId="15420"/>
    <cellStyle name="Style 1 3 4" xfId="15421"/>
    <cellStyle name="Style 1 4" xfId="15422"/>
    <cellStyle name="Style 1 5" xfId="15423"/>
    <cellStyle name="Style 1 6" xfId="15424"/>
    <cellStyle name="Style 1 7" xfId="15425"/>
    <cellStyle name="Style 1 8" xfId="15426"/>
    <cellStyle name="Style 1_AgedCare" xfId="15427"/>
    <cellStyle name="Style0" xfId="15428"/>
    <cellStyle name="Style0 2" xfId="15429"/>
    <cellStyle name="Style0 2 2" xfId="15430"/>
    <cellStyle name="Style0 3" xfId="15431"/>
    <cellStyle name="Style1" xfId="43"/>
    <cellStyle name="Style2" xfId="15432"/>
    <cellStyle name="Style3" xfId="15433"/>
    <cellStyle name="Style4" xfId="15434"/>
    <cellStyle name="Style5" xfId="15435"/>
    <cellStyle name="Style6" xfId="15436"/>
    <cellStyle name="Style7" xfId="15437"/>
    <cellStyle name="Style7 2" xfId="15438"/>
    <cellStyle name="Style7 2 2" xfId="15439"/>
    <cellStyle name="Style7 3" xfId="15440"/>
    <cellStyle name="Style8" xfId="44"/>
    <cellStyle name="Style9" xfId="15441"/>
    <cellStyle name="Style9 2" xfId="15442"/>
    <cellStyle name="Style9 2 2" xfId="15443"/>
    <cellStyle name="Style9 2 2 2" xfId="15444"/>
    <cellStyle name="Style9 2 3" xfId="15445"/>
    <cellStyle name="Style9 3" xfId="15446"/>
    <cellStyle name="Style9 4" xfId="15447"/>
    <cellStyle name="Style9 5" xfId="15448"/>
    <cellStyle name="Table Footnotes" xfId="15449"/>
    <cellStyle name="Table Heading" xfId="15450"/>
    <cellStyle name="Text" xfId="15451"/>
    <cellStyle name="Text 2" xfId="15452"/>
    <cellStyle name="Text 2 2" xfId="15453"/>
    <cellStyle name="Text 3" xfId="15454"/>
    <cellStyle name="Text 3 2" xfId="15455"/>
    <cellStyle name="Text 4" xfId="15456"/>
    <cellStyle name="Text 4 2" xfId="15457"/>
    <cellStyle name="Text 5" xfId="15458"/>
    <cellStyle name="Text 5 2" xfId="15459"/>
    <cellStyle name="Text 6" xfId="15460"/>
    <cellStyle name="Text 6 2" xfId="15461"/>
    <cellStyle name="Text 7" xfId="15462"/>
    <cellStyle name="Text 7 2" xfId="15463"/>
    <cellStyle name="Text_Ageing of Receivables Past Due" xfId="15464"/>
    <cellStyle name="Title 10" xfId="15465"/>
    <cellStyle name="Title 11" xfId="15466"/>
    <cellStyle name="Title 12" xfId="15467"/>
    <cellStyle name="Title 2" xfId="45"/>
    <cellStyle name="Title 2 2" xfId="15468"/>
    <cellStyle name="Title 2 3" xfId="15469"/>
    <cellStyle name="Title 2 4" xfId="15470"/>
    <cellStyle name="Title 3" xfId="15471"/>
    <cellStyle name="Title 3 2" xfId="15472"/>
    <cellStyle name="Title 3 3" xfId="15473"/>
    <cellStyle name="Title 4" xfId="15474"/>
    <cellStyle name="Title 4 2" xfId="15475"/>
    <cellStyle name="Title 4 3" xfId="15476"/>
    <cellStyle name="Title 5" xfId="15477"/>
    <cellStyle name="Title 5 2" xfId="15478"/>
    <cellStyle name="Title 5 3" xfId="15479"/>
    <cellStyle name="Title 6" xfId="15480"/>
    <cellStyle name="Title 6 2" xfId="15481"/>
    <cellStyle name="Title 6 3" xfId="15482"/>
    <cellStyle name="Title 7" xfId="15483"/>
    <cellStyle name="Title 7 2" xfId="15484"/>
    <cellStyle name="Title 7 3" xfId="15485"/>
    <cellStyle name="Title 8" xfId="15486"/>
    <cellStyle name="Title 9" xfId="15487"/>
    <cellStyle name="Total 10" xfId="15488"/>
    <cellStyle name="Total 11" xfId="15489"/>
    <cellStyle name="Total 12" xfId="15490"/>
    <cellStyle name="Total 13" xfId="15491"/>
    <cellStyle name="Total 2" xfId="46"/>
    <cellStyle name="Total 2 2" xfId="15492"/>
    <cellStyle name="Total 2 3" xfId="15493"/>
    <cellStyle name="Total 3" xfId="15494"/>
    <cellStyle name="Total 4" xfId="15495"/>
    <cellStyle name="Total 5" xfId="15496"/>
    <cellStyle name="Total 6" xfId="15497"/>
    <cellStyle name="Total 7" xfId="15498"/>
    <cellStyle name="Total 8" xfId="15499"/>
    <cellStyle name="Total 9" xfId="15500"/>
    <cellStyle name="UnLocked" xfId="15501"/>
    <cellStyle name="UnLocked 2" xfId="15502"/>
    <cellStyle name="Warning Text 10" xfId="15503"/>
    <cellStyle name="Warning Text 11" xfId="15504"/>
    <cellStyle name="Warning Text 12" xfId="15505"/>
    <cellStyle name="Warning Text 13" xfId="15506"/>
    <cellStyle name="Warning Text 2" xfId="47"/>
    <cellStyle name="Warning Text 2 2" xfId="15507"/>
    <cellStyle name="Warning Text 2 3" xfId="15508"/>
    <cellStyle name="Warning Text 3" xfId="15509"/>
    <cellStyle name="Warning Text 4" xfId="15510"/>
    <cellStyle name="Warning Text 5" xfId="15511"/>
    <cellStyle name="Warning Text 6" xfId="15512"/>
    <cellStyle name="Warning Text 7" xfId="15513"/>
    <cellStyle name="Warning Text 8" xfId="15514"/>
    <cellStyle name="Warning Text 9" xfId="15515"/>
    <cellStyle name="WrapText" xfId="15516"/>
    <cellStyle name="WrapText 2" xfId="15517"/>
  </cellStyles>
  <dxfs count="4">
    <dxf>
      <font>
        <b/>
        <i val="0"/>
        <condense val="0"/>
        <extend val="0"/>
        <color indexed="10"/>
      </font>
    </dxf>
    <dxf>
      <font>
        <b/>
        <i val="0"/>
        <condense val="0"/>
        <extend val="0"/>
        <color indexed="39"/>
      </font>
    </dxf>
    <dxf>
      <font>
        <b/>
        <i val="0"/>
        <condense val="0"/>
        <extend val="0"/>
        <color indexed="10"/>
      </font>
    </dxf>
    <dxf>
      <font>
        <b/>
        <i val="0"/>
        <condense val="0"/>
        <extend val="0"/>
        <color indexed="39"/>
      </font>
    </dxf>
  </dxfs>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externalLink" Target="externalLinks/externalLink19.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externalLink" Target="externalLinks/externalLink2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strategic\04wog\2010wog\11_June\Adjustments\MNR-XXG%20Direct%20Grant%20for%20LGS%20Assets%20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sy04\strategic\04wog\2008wog\12_June\AAS%20Statements\AAS%20Statements%20+%20Notes%20%20June%2020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4wog\2011wog\09_March\Analytical%20Review\AR%20AGR%20KM%20Ma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y04\strategic\FiscalStrategy\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4wog\2010wog\05_December\Adjustments\TSYA%20-%20Adj04%20-%20Reclassification%20of%20EDU%20and%20TWD%20grant%20protio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04wog\2016wog\12%20June\Analytical%20Review\AR%20TSC%20FL%20June%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strategic\04wog\2008wog\09_March\PBA%20Workings\Reconciliation%20-%20TSYA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y04\strategic\04-05%20Playtime\Archive\Commonwealth%20%20Forward%20Estimat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sy04\strategic\FiscalStrategy\Financial%20Reporting\Harmonisation%20of%20GAAP%20-%20GFS\AASB%201049%20-%20Draft%20GG%20Sec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AgencyQueries"/>
      <sheetName val="Query Template1"/>
      <sheetName val="2. AR - Stmts-cpid "/>
      <sheetName val="Failed Warnings"/>
      <sheetName val="3. Variance Analysis AR"/>
      <sheetName val="4. Central_Reconciliation"/>
      <sheetName val="Warnings"/>
      <sheetName val="5. Superannuation"/>
      <sheetName val="6. WATC_Rec"/>
      <sheetName val="7. Report Consistency"/>
      <sheetName val="Query2"/>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N1" t="str">
            <v>2001-2002</v>
          </cell>
          <cell r="P1" t="str">
            <v>2001-02</v>
          </cell>
        </row>
        <row r="2">
          <cell r="N2" t="str">
            <v>2002-2003</v>
          </cell>
          <cell r="O2" t="str">
            <v>2001-2002</v>
          </cell>
          <cell r="P2" t="str">
            <v>2002-03</v>
          </cell>
          <cell r="Q2" t="str">
            <v>2001-02</v>
          </cell>
        </row>
        <row r="3">
          <cell r="N3" t="str">
            <v>2003-2004</v>
          </cell>
          <cell r="O3" t="str">
            <v>2002-2003</v>
          </cell>
          <cell r="P3" t="str">
            <v>2003-04</v>
          </cell>
          <cell r="Q3" t="str">
            <v>2002-03</v>
          </cell>
        </row>
        <row r="4">
          <cell r="N4" t="str">
            <v>2004-2005</v>
          </cell>
          <cell r="O4" t="str">
            <v>2003-2004</v>
          </cell>
          <cell r="P4" t="str">
            <v>2004-05</v>
          </cell>
          <cell r="Q4" t="str">
            <v>2003-04</v>
          </cell>
        </row>
        <row r="5">
          <cell r="N5" t="str">
            <v>2005-2006</v>
          </cell>
          <cell r="O5" t="str">
            <v>2004-2005</v>
          </cell>
          <cell r="P5" t="str">
            <v>2005-06</v>
          </cell>
          <cell r="Q5" t="str">
            <v>2004-05</v>
          </cell>
        </row>
        <row r="6">
          <cell r="N6" t="str">
            <v>2006-2007</v>
          </cell>
          <cell r="O6" t="str">
            <v>2005-2006</v>
          </cell>
          <cell r="P6" t="str">
            <v>2006-07</v>
          </cell>
          <cell r="Q6" t="str">
            <v>2005-06</v>
          </cell>
        </row>
        <row r="7">
          <cell r="N7" t="str">
            <v>2007-2008</v>
          </cell>
          <cell r="O7" t="str">
            <v>2006-2007</v>
          </cell>
          <cell r="P7" t="str">
            <v>2007-08</v>
          </cell>
          <cell r="Q7" t="str">
            <v>2006-07</v>
          </cell>
        </row>
        <row r="8">
          <cell r="N8" t="str">
            <v>2008-2009</v>
          </cell>
          <cell r="O8" t="str">
            <v>2007-2008</v>
          </cell>
          <cell r="P8" t="str">
            <v>2008-09</v>
          </cell>
          <cell r="Q8" t="str">
            <v>2007-08</v>
          </cell>
        </row>
        <row r="9">
          <cell r="N9" t="str">
            <v>2009-2010</v>
          </cell>
          <cell r="O9" t="str">
            <v>2008-2009</v>
          </cell>
          <cell r="P9" t="str">
            <v>2009-10</v>
          </cell>
          <cell r="Q9" t="str">
            <v>2008-09</v>
          </cell>
        </row>
        <row r="10">
          <cell r="N10" t="str">
            <v>2010-2011</v>
          </cell>
          <cell r="O10" t="str">
            <v>2009-2010</v>
          </cell>
          <cell r="P10" t="str">
            <v>2010-11</v>
          </cell>
          <cell r="Q10" t="str">
            <v>2009-10</v>
          </cell>
        </row>
        <row r="11">
          <cell r="N11" t="str">
            <v>2011-2012</v>
          </cell>
          <cell r="O11" t="str">
            <v>2010-2011</v>
          </cell>
          <cell r="P11" t="str">
            <v>2011-12</v>
          </cell>
          <cell r="Q11" t="str">
            <v>2010-11</v>
          </cell>
        </row>
        <row r="12">
          <cell r="N12" t="str">
            <v>2012-2013</v>
          </cell>
          <cell r="O12" t="str">
            <v>2011-2012</v>
          </cell>
          <cell r="P12" t="str">
            <v>2012-13</v>
          </cell>
          <cell r="Q12" t="str">
            <v>2011-12</v>
          </cell>
        </row>
        <row r="13">
          <cell r="N13" t="str">
            <v>2013-2014</v>
          </cell>
          <cell r="O13" t="str">
            <v>2012-2013</v>
          </cell>
          <cell r="P13" t="str">
            <v>2013-14</v>
          </cell>
          <cell r="Q13" t="str">
            <v>2012-13</v>
          </cell>
        </row>
        <row r="14">
          <cell r="O14" t="str">
            <v>2013-2014</v>
          </cell>
          <cell r="Q14" t="str">
            <v>2013-14</v>
          </cell>
        </row>
        <row r="24">
          <cell r="A24" t="str">
            <v>June CFS</v>
          </cell>
        </row>
        <row r="25">
          <cell r="A25" t="str">
            <v>June</v>
          </cell>
        </row>
        <row r="26">
          <cell r="A26" t="str">
            <v>March</v>
          </cell>
        </row>
        <row r="27">
          <cell r="A27" t="str">
            <v>December</v>
          </cell>
        </row>
        <row r="28">
          <cell r="A28" t="str">
            <v>September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TH Query"/>
      <sheetName val="Lists-HiddenSheet"/>
    </sheetNames>
    <sheetDataSet>
      <sheetData sheetId="0"/>
      <sheetData sheetId="1"/>
      <sheetData sheetId="2"/>
      <sheetData sheetId="3">
        <row r="4">
          <cell r="C4" t="str">
            <v>July</v>
          </cell>
        </row>
        <row r="5">
          <cell r="G5" t="str">
            <v>2001-2002</v>
          </cell>
        </row>
        <row r="6">
          <cell r="G6" t="str">
            <v>2002-2003</v>
          </cell>
        </row>
        <row r="7">
          <cell r="G7" t="str">
            <v>2003-2004</v>
          </cell>
        </row>
        <row r="8">
          <cell r="G8" t="str">
            <v>2004-2005</v>
          </cell>
        </row>
        <row r="9">
          <cell r="G9" t="str">
            <v>2005-2006</v>
          </cell>
        </row>
        <row r="10">
          <cell r="G10" t="str">
            <v>2006-2007</v>
          </cell>
        </row>
        <row r="11">
          <cell r="G11" t="str">
            <v>2007-2008</v>
          </cell>
        </row>
        <row r="12">
          <cell r="G12" t="str">
            <v>2008-2009</v>
          </cell>
        </row>
        <row r="13">
          <cell r="G13" t="str">
            <v>2009-2010</v>
          </cell>
        </row>
        <row r="14">
          <cell r="G14" t="str">
            <v>2010-2011</v>
          </cell>
        </row>
        <row r="15">
          <cell r="G15" t="str">
            <v>2011-2012</v>
          </cell>
        </row>
        <row r="18">
          <cell r="J18" t="str">
            <v>AGRA</v>
          </cell>
        </row>
        <row r="19">
          <cell r="J19" t="str">
            <v>CAMA</v>
          </cell>
        </row>
        <row r="20">
          <cell r="J20" t="str">
            <v>CSAA</v>
          </cell>
        </row>
        <row r="22">
          <cell r="J22" t="str">
            <v>DPPA</v>
          </cell>
        </row>
        <row r="23">
          <cell r="J23" t="str">
            <v>ELCA</v>
          </cell>
        </row>
        <row r="24">
          <cell r="J24" t="str">
            <v>EPPA</v>
          </cell>
        </row>
        <row r="25">
          <cell r="J25" t="str">
            <v>FESA</v>
          </cell>
        </row>
        <row r="26">
          <cell r="J26" t="str">
            <v>LAMA</v>
          </cell>
        </row>
        <row r="27">
          <cell r="J27" t="str">
            <v>LGMA</v>
          </cell>
        </row>
        <row r="28">
          <cell r="J28" t="str">
            <v>MINA</v>
          </cell>
        </row>
        <row r="29">
          <cell r="J29" t="str">
            <v>OAGA</v>
          </cell>
        </row>
        <row r="30">
          <cell r="J30" t="str">
            <v>PACA</v>
          </cell>
        </row>
        <row r="31">
          <cell r="J31" t="str">
            <v>PUDA</v>
          </cell>
        </row>
        <row r="32">
          <cell r="J32" t="str">
            <v>RAGA</v>
          </cell>
        </row>
        <row r="34">
          <cell r="J34" t="str">
            <v>TRCA</v>
          </cell>
        </row>
        <row r="35">
          <cell r="J35" t="str">
            <v>TSYA</v>
          </cell>
        </row>
        <row r="37">
          <cell r="J37" t="str">
            <v>AAD</v>
          </cell>
        </row>
        <row r="38">
          <cell r="J38" t="str">
            <v>AAP</v>
          </cell>
        </row>
        <row r="39">
          <cell r="J39" t="str">
            <v>ADT</v>
          </cell>
        </row>
        <row r="40">
          <cell r="J40" t="str">
            <v>AGR</v>
          </cell>
        </row>
        <row r="41">
          <cell r="J41" t="str">
            <v>AMI</v>
          </cell>
        </row>
        <row r="42">
          <cell r="J42" t="str">
            <v>APB</v>
          </cell>
        </row>
        <row r="43">
          <cell r="J43" t="str">
            <v>APR</v>
          </cell>
        </row>
        <row r="44">
          <cell r="J44" t="str">
            <v>BCB</v>
          </cell>
        </row>
        <row r="45">
          <cell r="J45" t="str">
            <v>BCI</v>
          </cell>
        </row>
        <row r="46">
          <cell r="J46" t="str">
            <v>BDA</v>
          </cell>
        </row>
        <row r="47">
          <cell r="J47" t="str">
            <v>BPB</v>
          </cell>
        </row>
        <row r="48">
          <cell r="J48" t="str">
            <v>BXC</v>
          </cell>
        </row>
        <row r="49">
          <cell r="J49" t="str">
            <v>CAM</v>
          </cell>
        </row>
        <row r="50">
          <cell r="J50" t="str">
            <v>CCC</v>
          </cell>
        </row>
        <row r="51">
          <cell r="J51" t="str">
            <v>CCW</v>
          </cell>
        </row>
        <row r="52">
          <cell r="J52" t="str">
            <v>CHS</v>
          </cell>
        </row>
        <row r="53">
          <cell r="J53" t="str">
            <v>CLM</v>
          </cell>
        </row>
        <row r="54">
          <cell r="J54" t="str">
            <v>CMC</v>
          </cell>
        </row>
        <row r="55">
          <cell r="J55" t="str">
            <v>CSA</v>
          </cell>
        </row>
        <row r="56">
          <cell r="J56" t="str">
            <v>CWA</v>
          </cell>
        </row>
        <row r="57">
          <cell r="J57" t="str">
            <v>CWB</v>
          </cell>
        </row>
        <row r="58">
          <cell r="J58" t="str">
            <v>CYC</v>
          </cell>
        </row>
        <row r="59">
          <cell r="J59" t="str">
            <v>CYP</v>
          </cell>
        </row>
        <row r="60">
          <cell r="J60" t="str">
            <v>DCC</v>
          </cell>
        </row>
        <row r="61">
          <cell r="J61" t="str">
            <v>DCS</v>
          </cell>
        </row>
        <row r="63">
          <cell r="J63" t="str">
            <v>DES</v>
          </cell>
        </row>
        <row r="64">
          <cell r="J64" t="str">
            <v>DPP</v>
          </cell>
        </row>
        <row r="65">
          <cell r="J65" t="str">
            <v>DSC</v>
          </cell>
        </row>
        <row r="66">
          <cell r="J66" t="str">
            <v>DOW</v>
          </cell>
        </row>
        <row r="67">
          <cell r="J67" t="str">
            <v>EDU</v>
          </cell>
        </row>
        <row r="68">
          <cell r="J68" t="str">
            <v>ELC</v>
          </cell>
        </row>
        <row r="69">
          <cell r="J69" t="str">
            <v>EOC</v>
          </cell>
        </row>
        <row r="70">
          <cell r="J70" t="str">
            <v>EPA</v>
          </cell>
        </row>
        <row r="71">
          <cell r="J71" t="str">
            <v>EPP</v>
          </cell>
        </row>
        <row r="72">
          <cell r="J72" t="str">
            <v>ERA</v>
          </cell>
        </row>
        <row r="73">
          <cell r="J73" t="str">
            <v>EVE</v>
          </cell>
        </row>
        <row r="74">
          <cell r="J74" t="str">
            <v>FES</v>
          </cell>
        </row>
        <row r="75">
          <cell r="J75" t="str">
            <v>FIS</v>
          </cell>
        </row>
        <row r="76">
          <cell r="J76" t="str">
            <v>GAC</v>
          </cell>
        </row>
        <row r="77">
          <cell r="J77" t="str">
            <v>GCM</v>
          </cell>
        </row>
        <row r="78">
          <cell r="J78" t="str">
            <v>GCT</v>
          </cell>
        </row>
        <row r="79">
          <cell r="J79" t="str">
            <v>GDA</v>
          </cell>
        </row>
        <row r="80">
          <cell r="J80" t="str">
            <v>GED</v>
          </cell>
        </row>
        <row r="81">
          <cell r="J81" t="str">
            <v>GMW</v>
          </cell>
        </row>
        <row r="82">
          <cell r="J82" t="str">
            <v>GOV</v>
          </cell>
        </row>
        <row r="83">
          <cell r="J83" t="str">
            <v>GPR</v>
          </cell>
        </row>
        <row r="84">
          <cell r="J84" t="str">
            <v>GRA</v>
          </cell>
        </row>
        <row r="85">
          <cell r="J85" t="str">
            <v>GSC</v>
          </cell>
        </row>
        <row r="86">
          <cell r="J86" t="str">
            <v>GSD</v>
          </cell>
        </row>
        <row r="87">
          <cell r="J87" t="str">
            <v>HLC</v>
          </cell>
        </row>
        <row r="88">
          <cell r="J88" t="str">
            <v>HLH</v>
          </cell>
        </row>
        <row r="89">
          <cell r="J89" t="str">
            <v>HPC</v>
          </cell>
        </row>
        <row r="90">
          <cell r="J90" t="str">
            <v>HPF</v>
          </cell>
        </row>
        <row r="91">
          <cell r="J91" t="str">
            <v>HTC</v>
          </cell>
        </row>
        <row r="92">
          <cell r="J92" t="str">
            <v>ICC</v>
          </cell>
        </row>
        <row r="93">
          <cell r="J93" t="str">
            <v>ICS</v>
          </cell>
        </row>
        <row r="94">
          <cell r="J94" t="str">
            <v>IFC</v>
          </cell>
        </row>
        <row r="95">
          <cell r="J95" t="str">
            <v>IMO</v>
          </cell>
        </row>
        <row r="96">
          <cell r="J96" t="str">
            <v>ITS</v>
          </cell>
        </row>
        <row r="97">
          <cell r="J97" t="str">
            <v>JHC</v>
          </cell>
        </row>
        <row r="98">
          <cell r="J98" t="str">
            <v>KAB</v>
          </cell>
        </row>
        <row r="99">
          <cell r="J99" t="str">
            <v>KBC</v>
          </cell>
        </row>
        <row r="100">
          <cell r="J100" t="str">
            <v>KDC</v>
          </cell>
        </row>
        <row r="101">
          <cell r="J101" t="str">
            <v>KPB</v>
          </cell>
        </row>
        <row r="102">
          <cell r="J102" t="str">
            <v>KRC</v>
          </cell>
        </row>
        <row r="103">
          <cell r="J103" t="str">
            <v>LAM</v>
          </cell>
        </row>
        <row r="104">
          <cell r="J104" t="str">
            <v>LAS</v>
          </cell>
        </row>
        <row r="105">
          <cell r="J105" t="str">
            <v>LCC</v>
          </cell>
        </row>
        <row r="106">
          <cell r="J106" t="str">
            <v>LCO</v>
          </cell>
        </row>
        <row r="107">
          <cell r="J107" t="str">
            <v>LGM</v>
          </cell>
        </row>
        <row r="108">
          <cell r="J108" t="str">
            <v>LHA</v>
          </cell>
        </row>
        <row r="109">
          <cell r="J109" t="str">
            <v>LRC</v>
          </cell>
        </row>
        <row r="110">
          <cell r="J110" t="str">
            <v>MCA</v>
          </cell>
        </row>
        <row r="111">
          <cell r="J111" t="str">
            <v>MCT</v>
          </cell>
        </row>
        <row r="112">
          <cell r="J112" t="str">
            <v>MER</v>
          </cell>
        </row>
        <row r="113">
          <cell r="J113" t="str">
            <v>MIA</v>
          </cell>
        </row>
        <row r="114">
          <cell r="J114" t="str">
            <v>MIN</v>
          </cell>
        </row>
        <row r="115">
          <cell r="J115" t="str">
            <v>MNR</v>
          </cell>
        </row>
        <row r="116">
          <cell r="J116" t="str">
            <v>MOJ</v>
          </cell>
        </row>
        <row r="117">
          <cell r="J117" t="str">
            <v>NMC</v>
          </cell>
        </row>
        <row r="118">
          <cell r="J118" t="str">
            <v>NTA</v>
          </cell>
        </row>
        <row r="119">
          <cell r="J119" t="str">
            <v>OAG</v>
          </cell>
        </row>
        <row r="120">
          <cell r="J120" t="str">
            <v>OCC</v>
          </cell>
        </row>
        <row r="121">
          <cell r="J121" t="str">
            <v>OHR</v>
          </cell>
        </row>
        <row r="124">
          <cell r="J124" t="str">
            <v>OWR</v>
          </cell>
        </row>
        <row r="125">
          <cell r="J125" t="str">
            <v>PAC</v>
          </cell>
        </row>
        <row r="126">
          <cell r="J126" t="str">
            <v>PDC</v>
          </cell>
        </row>
        <row r="127">
          <cell r="J127" t="str">
            <v>PDL</v>
          </cell>
        </row>
        <row r="128">
          <cell r="J128" t="str">
            <v>PEE</v>
          </cell>
        </row>
        <row r="129">
          <cell r="J129" t="str">
            <v>PGI</v>
          </cell>
        </row>
        <row r="130">
          <cell r="J130" t="str">
            <v>PIT</v>
          </cell>
        </row>
        <row r="131">
          <cell r="J131" t="str">
            <v>POL</v>
          </cell>
        </row>
        <row r="132">
          <cell r="J132" t="str">
            <v>PSA</v>
          </cell>
        </row>
        <row r="133">
          <cell r="J133" t="str">
            <v>PSC</v>
          </cell>
        </row>
        <row r="135">
          <cell r="J135" t="str">
            <v>PSS</v>
          </cell>
        </row>
        <row r="136">
          <cell r="J136" t="str">
            <v>PUD</v>
          </cell>
        </row>
        <row r="137">
          <cell r="J137" t="str">
            <v>RAF</v>
          </cell>
        </row>
        <row r="138">
          <cell r="J138" t="str">
            <v>RAG</v>
          </cell>
        </row>
        <row r="139">
          <cell r="J139" t="str">
            <v>RAR</v>
          </cell>
        </row>
        <row r="140">
          <cell r="J140" t="str">
            <v>RCP</v>
          </cell>
        </row>
        <row r="141">
          <cell r="J141" t="str">
            <v>RCR</v>
          </cell>
        </row>
        <row r="142">
          <cell r="J142" t="str">
            <v>RDL</v>
          </cell>
        </row>
        <row r="143">
          <cell r="J143" t="str">
            <v>RDLA</v>
          </cell>
        </row>
        <row r="144">
          <cell r="J144" t="str">
            <v>RDT</v>
          </cell>
        </row>
        <row r="145">
          <cell r="J145" t="str">
            <v>RIR</v>
          </cell>
        </row>
        <row r="146">
          <cell r="J146" t="str">
            <v>RPA</v>
          </cell>
        </row>
        <row r="147">
          <cell r="J147" t="str">
            <v>SAT</v>
          </cell>
        </row>
        <row r="148">
          <cell r="J148" t="str">
            <v>SBD</v>
          </cell>
        </row>
        <row r="149">
          <cell r="J149" t="str">
            <v>SCT</v>
          </cell>
        </row>
        <row r="150">
          <cell r="J150" t="str">
            <v>SMC</v>
          </cell>
        </row>
        <row r="151">
          <cell r="J151" t="str">
            <v>SMT</v>
          </cell>
        </row>
        <row r="152">
          <cell r="J152" t="str">
            <v>SPC</v>
          </cell>
        </row>
        <row r="153">
          <cell r="J153" t="str">
            <v>SRC</v>
          </cell>
        </row>
        <row r="154">
          <cell r="J154" t="str">
            <v>SRT</v>
          </cell>
        </row>
        <row r="155">
          <cell r="J155" t="str">
            <v>SSC</v>
          </cell>
        </row>
        <row r="157">
          <cell r="J157" t="str">
            <v>SWC</v>
          </cell>
        </row>
        <row r="158">
          <cell r="J158" t="str">
            <v>SWD</v>
          </cell>
        </row>
        <row r="159">
          <cell r="J159" t="str">
            <v>DOT</v>
          </cell>
        </row>
        <row r="160">
          <cell r="J160" t="str">
            <v>TRC</v>
          </cell>
        </row>
        <row r="161">
          <cell r="J161" t="str">
            <v>TSY</v>
          </cell>
        </row>
        <row r="162">
          <cell r="J162" t="str">
            <v>WAR</v>
          </cell>
        </row>
        <row r="163">
          <cell r="J163" t="str">
            <v>WCR</v>
          </cell>
        </row>
        <row r="164">
          <cell r="J164" t="str">
            <v>WDC</v>
          </cell>
        </row>
        <row r="165">
          <cell r="J165" t="str">
            <v>TWD</v>
          </cell>
        </row>
        <row r="166">
          <cell r="J166" t="str">
            <v>ZPA</v>
          </cell>
        </row>
        <row r="167">
          <cell r="J167" t="str">
            <v>APA</v>
          </cell>
        </row>
        <row r="168">
          <cell r="J168" t="str">
            <v>ARA</v>
          </cell>
        </row>
        <row r="169">
          <cell r="J169" t="str">
            <v>ARM</v>
          </cell>
        </row>
        <row r="170">
          <cell r="J170" t="str">
            <v>BBW</v>
          </cell>
        </row>
        <row r="171">
          <cell r="J171" t="str">
            <v>BPA</v>
          </cell>
        </row>
        <row r="172">
          <cell r="J172" t="str">
            <v>BRP</v>
          </cell>
        </row>
        <row r="173">
          <cell r="J173" t="str">
            <v>BSW</v>
          </cell>
        </row>
        <row r="174">
          <cell r="J174" t="str">
            <v>CSC</v>
          </cell>
        </row>
        <row r="175">
          <cell r="J175" t="str">
            <v>DPA</v>
          </cell>
        </row>
        <row r="178">
          <cell r="J178" t="str">
            <v>EPR</v>
          </cell>
        </row>
        <row r="179">
          <cell r="J179" t="str">
            <v>ESP</v>
          </cell>
        </row>
        <row r="180">
          <cell r="J180" t="str">
            <v>FCB</v>
          </cell>
        </row>
        <row r="181">
          <cell r="J181" t="str">
            <v>FPA</v>
          </cell>
        </row>
        <row r="182">
          <cell r="J182" t="str">
            <v>FPC</v>
          </cell>
        </row>
        <row r="183">
          <cell r="J183" t="str">
            <v>GDC</v>
          </cell>
        </row>
        <row r="184">
          <cell r="J184" t="str">
            <v>GEA</v>
          </cell>
        </row>
        <row r="185">
          <cell r="J185" t="str">
            <v>GPA</v>
          </cell>
        </row>
        <row r="186">
          <cell r="J186" t="str">
            <v>GRC</v>
          </cell>
        </row>
        <row r="187">
          <cell r="J187" t="str">
            <v>HOR</v>
          </cell>
        </row>
        <row r="188">
          <cell r="J188" t="str">
            <v>LDA</v>
          </cell>
        </row>
        <row r="189">
          <cell r="J189" t="str">
            <v>LTC</v>
          </cell>
        </row>
        <row r="190">
          <cell r="J190" t="str">
            <v>MCB</v>
          </cell>
        </row>
        <row r="192">
          <cell r="J192" t="str">
            <v>MRA</v>
          </cell>
        </row>
        <row r="193">
          <cell r="J193" t="str">
            <v>PHP</v>
          </cell>
        </row>
        <row r="194">
          <cell r="J194" t="str">
            <v>PMA</v>
          </cell>
        </row>
        <row r="195">
          <cell r="J195" t="str">
            <v>PTA</v>
          </cell>
        </row>
        <row r="196">
          <cell r="J196" t="str">
            <v>PTM</v>
          </cell>
        </row>
        <row r="197">
          <cell r="J197" t="str">
            <v>RIA</v>
          </cell>
        </row>
        <row r="198">
          <cell r="J198" t="str">
            <v>RWA</v>
          </cell>
        </row>
        <row r="199">
          <cell r="J199" t="str">
            <v>SHC</v>
          </cell>
        </row>
        <row r="200">
          <cell r="J200" t="str">
            <v>SRA</v>
          </cell>
        </row>
        <row r="201">
          <cell r="J201" t="str">
            <v>SYN</v>
          </cell>
        </row>
        <row r="203">
          <cell r="J203" t="str">
            <v>VER</v>
          </cell>
        </row>
        <row r="204">
          <cell r="J204" t="str">
            <v>WPN</v>
          </cell>
        </row>
        <row r="206">
          <cell r="J206" t="str">
            <v>WTC</v>
          </cell>
        </row>
        <row r="207">
          <cell r="J207" t="str">
            <v>XXT</v>
          </cell>
        </row>
        <row r="208">
          <cell r="J208" t="str">
            <v>CHA</v>
          </cell>
        </row>
        <row r="209">
          <cell r="J209" t="str">
            <v>CIF</v>
          </cell>
        </row>
        <row r="210">
          <cell r="J210" t="str">
            <v>KEY</v>
          </cell>
        </row>
        <row r="211">
          <cell r="J211" t="str">
            <v>RKC</v>
          </cell>
        </row>
        <row r="212">
          <cell r="J212" t="str">
            <v>SGI</v>
          </cell>
        </row>
        <row r="213">
          <cell r="J213" t="str">
            <v>TSC</v>
          </cell>
        </row>
        <row r="214">
          <cell r="J214" t="str">
            <v>WOG</v>
          </cell>
        </row>
        <row r="215">
          <cell r="O215" t="str">
            <v>Ad-hoc #</v>
          </cell>
        </row>
        <row r="216">
          <cell r="O216" t="str">
            <v>Non Global (CIM) #</v>
          </cell>
        </row>
        <row r="218">
          <cell r="O218" t="str">
            <v>Global # CAM-REV-01</v>
          </cell>
        </row>
        <row r="219">
          <cell r="O219" t="str">
            <v>Global # EDU-REV-01</v>
          </cell>
        </row>
        <row r="220">
          <cell r="O220" t="str">
            <v>Global # MNR-REV-01</v>
          </cell>
        </row>
        <row r="221">
          <cell r="O221" t="str">
            <v>Global # MNR-REV-02</v>
          </cell>
        </row>
        <row r="222">
          <cell r="O222" t="str">
            <v>Global # PUDA-REV-01</v>
          </cell>
        </row>
        <row r="223">
          <cell r="O223" t="str">
            <v>Global # PUDA-REV-02</v>
          </cell>
        </row>
        <row r="224">
          <cell r="O224" t="str">
            <v>Global # RWA-REV-01</v>
          </cell>
        </row>
        <row r="225">
          <cell r="O225" t="str">
            <v>Global # TSC-REV-01</v>
          </cell>
        </row>
        <row r="226">
          <cell r="O226" t="str">
            <v>Global (ATM)# TSC-REV-02</v>
          </cell>
        </row>
        <row r="227">
          <cell r="O227" t="str">
            <v>Global (ATM)'# TSYA-REV-01</v>
          </cell>
        </row>
        <row r="228">
          <cell r="O228" t="str">
            <v>Global # TSYA-REV-02</v>
          </cell>
        </row>
        <row r="229">
          <cell r="O229" t="str">
            <v>Global # XXG-REV-01</v>
          </cell>
        </row>
        <row r="230">
          <cell r="O230" t="str">
            <v>Global # XXT-REV-01</v>
          </cell>
        </row>
        <row r="231">
          <cell r="O231" t="str">
            <v>Global # XXF-REV-01</v>
          </cell>
        </row>
        <row r="232">
          <cell r="O232" t="str">
            <v>Global # XXG-REV-02</v>
          </cell>
        </row>
        <row r="233">
          <cell r="O233" t="str">
            <v>Global # XXT-REV-02</v>
          </cell>
        </row>
        <row r="234">
          <cell r="O234" t="str">
            <v>Global # XXF-REV-02</v>
          </cell>
        </row>
        <row r="235">
          <cell r="O235" t="str">
            <v>Global # RKC-REV-01</v>
          </cell>
        </row>
        <row r="236">
          <cell r="O236" t="str">
            <v>Global # RKC-REV-02</v>
          </cell>
        </row>
        <row r="237">
          <cell r="O237" t="str">
            <v>Global # XXG-REV-03</v>
          </cell>
        </row>
        <row r="238">
          <cell r="O238" t="str">
            <v>Global # XXG-REV-04</v>
          </cell>
        </row>
        <row r="239">
          <cell r="O239" t="str">
            <v>Global # XXT-REV-03</v>
          </cell>
        </row>
        <row r="240">
          <cell r="O240" t="str">
            <v>Global # XXG-REV-05</v>
          </cell>
        </row>
        <row r="241">
          <cell r="O241" t="str">
            <v>Global # XXT-REV-04</v>
          </cell>
        </row>
        <row r="242">
          <cell r="O242" t="str">
            <v>Global # XXG-REV-06</v>
          </cell>
        </row>
        <row r="243">
          <cell r="O243" t="str">
            <v>Global # XXT-REV-05</v>
          </cell>
        </row>
        <row r="244">
          <cell r="O244" t="str">
            <v>Global # XXF-REV-03</v>
          </cell>
        </row>
        <row r="245">
          <cell r="O245" t="str">
            <v>Global # XXT-REV-06</v>
          </cell>
        </row>
        <row r="246">
          <cell r="O246" t="str">
            <v>Global # XXG-REV-07</v>
          </cell>
        </row>
        <row r="247">
          <cell r="O247" t="str">
            <v>Global # XXG-REV-08</v>
          </cell>
        </row>
        <row r="248">
          <cell r="O248" t="str">
            <v>Global # XXF-REV-04</v>
          </cell>
        </row>
        <row r="249">
          <cell r="O249" t="str">
            <v>Global # XXT-REV-07</v>
          </cell>
        </row>
        <row r="250">
          <cell r="O250" t="str">
            <v>Global # HOR-REV-01</v>
          </cell>
        </row>
        <row r="251">
          <cell r="O251" t="str">
            <v>Global # WPN-REV-01</v>
          </cell>
        </row>
        <row r="252">
          <cell r="O252" t="str">
            <v>Global # WOG-REV-01</v>
          </cell>
        </row>
        <row r="253">
          <cell r="O253" t="str">
            <v>Global # AGR-STD-01</v>
          </cell>
        </row>
        <row r="254">
          <cell r="O254" t="str">
            <v>Global # APB-STD-01</v>
          </cell>
        </row>
        <row r="255">
          <cell r="O255" t="str">
            <v>Global # BDA-STD-01</v>
          </cell>
        </row>
        <row r="256">
          <cell r="O256" t="str">
            <v>Global # BPA-STD-01</v>
          </cell>
        </row>
        <row r="257">
          <cell r="O257" t="str">
            <v>Global # CLM-STD-01</v>
          </cell>
        </row>
        <row r="258">
          <cell r="O258" t="str">
            <v>Global # DSC-STD-01</v>
          </cell>
        </row>
        <row r="259">
          <cell r="O259" t="str">
            <v>Global # EDU-STD-01</v>
          </cell>
        </row>
        <row r="260">
          <cell r="O260" t="str">
            <v>Global # EDU-STD-02</v>
          </cell>
        </row>
        <row r="261">
          <cell r="O261" t="str">
            <v>Global # EPR-STD-01</v>
          </cell>
        </row>
        <row r="262">
          <cell r="O262" t="str">
            <v>Global # FES-STD-01</v>
          </cell>
        </row>
        <row r="263">
          <cell r="O263" t="str">
            <v>Global # FPA-STD-01</v>
          </cell>
        </row>
        <row r="264">
          <cell r="O264" t="str">
            <v>Global # HLH-STD-01</v>
          </cell>
        </row>
        <row r="265">
          <cell r="O265" t="str">
            <v>Global # HLH-STD-02</v>
          </cell>
        </row>
        <row r="266">
          <cell r="O266" t="str">
            <v>Global # HLH-STD-03</v>
          </cell>
        </row>
        <row r="267">
          <cell r="O267" t="str">
            <v>Global # LAM-STD-01</v>
          </cell>
        </row>
        <row r="268">
          <cell r="O268" t="str">
            <v>Global # LAM-STD-02</v>
          </cell>
        </row>
        <row r="269">
          <cell r="O269" t="str">
            <v>Global # LDA-STD-01</v>
          </cell>
        </row>
        <row r="270">
          <cell r="O270" t="str">
            <v>Global # LDA-STD-02</v>
          </cell>
        </row>
        <row r="271">
          <cell r="O271" t="str">
            <v>Global # MCA-STD-01</v>
          </cell>
        </row>
        <row r="272">
          <cell r="O272" t="str">
            <v>Global # MNR-STD-01</v>
          </cell>
        </row>
        <row r="273">
          <cell r="O273" t="str">
            <v>Global # PTA-STD-01</v>
          </cell>
        </row>
        <row r="274">
          <cell r="O274" t="str">
            <v>Global # PUDA-STD-01</v>
          </cell>
        </row>
        <row r="275">
          <cell r="O275" t="str">
            <v>Global # SCT-STD-01</v>
          </cell>
        </row>
        <row r="276">
          <cell r="O276" t="str">
            <v>Global # SHC-STD-01</v>
          </cell>
        </row>
        <row r="277">
          <cell r="O277" t="str">
            <v>Global # SMT-STD-01</v>
          </cell>
        </row>
        <row r="278">
          <cell r="O278" t="str">
            <v>Global # SPC-STD-01</v>
          </cell>
        </row>
        <row r="279">
          <cell r="O279" t="str">
            <v>Global # WPN-STD-01</v>
          </cell>
        </row>
        <row r="280">
          <cell r="O280" t="str">
            <v>Global # BMA-STD-01</v>
          </cell>
        </row>
        <row r="281">
          <cell r="O281" t="str">
            <v>Global # WAR-STD-01</v>
          </cell>
        </row>
        <row r="282">
          <cell r="O282" t="str">
            <v>Global # WPW-STD-01</v>
          </cell>
        </row>
        <row r="283">
          <cell r="O283" t="str">
            <v>Global # WTC-STD-01</v>
          </cell>
        </row>
        <row r="284">
          <cell r="O284" t="str">
            <v>Global # XXT-STD-01</v>
          </cell>
        </row>
        <row r="285">
          <cell r="O285" t="str">
            <v>Global # XXG-STD-01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MS query pasting (TOTAL CPID)"/>
      <sheetName val="Agency Queries"/>
      <sheetName val="Analytical Review"/>
      <sheetName val="Central rec"/>
      <sheetName val="PPE"/>
      <sheetName val="Intangibles"/>
      <sheetName val="Provisions"/>
      <sheetName val="Comm &amp; Cont"/>
      <sheetName val="FIn Inst"/>
      <sheetName val="Deriv"/>
      <sheetName val="sens ana"/>
      <sheetName val="FI Tiers"/>
      <sheetName val="Suppl Data"/>
      <sheetName val="Prior yrSupp Data"/>
      <sheetName val="Assets FV"/>
      <sheetName val="FV L3"/>
      <sheetName val="Statement of Income"/>
      <sheetName val="Statement of Financial Position"/>
      <sheetName val="Statement of Cash Flows"/>
      <sheetName val="Summary"/>
      <sheetName val="Failed Checks"/>
      <sheetName val="Passed Checks"/>
      <sheetName val="Central_Reconciliation"/>
      <sheetName val="WATC_Rec"/>
      <sheetName val="Variance Analysis AR"/>
      <sheetName val="Lists"/>
      <sheetName val="Agency lists"/>
    </sheetNames>
    <sheetDataSet>
      <sheetData sheetId="0"/>
      <sheetData sheetId="1">
        <row r="18">
          <cell r="C18" t="str">
            <v>AccountCode</v>
          </cell>
          <cell r="D18" t="str">
            <v>AccountTitle</v>
          </cell>
          <cell r="E18" t="str">
            <v>Sep 14 Actual</v>
          </cell>
          <cell r="F18" t="str">
            <v>Dec 14 Actual</v>
          </cell>
          <cell r="G18" t="str">
            <v>Mar 15 Actual</v>
          </cell>
          <cell r="H18" t="str">
            <v>Jun 15 Actual</v>
          </cell>
          <cell r="I18" t="str">
            <v>Sep 15 Actual</v>
          </cell>
          <cell r="J18" t="str">
            <v>Dec 15 Actual</v>
          </cell>
          <cell r="K18" t="str">
            <v>Mar 16 Actual</v>
          </cell>
          <cell r="L18" t="str">
            <v>Jun 16 Actual</v>
          </cell>
          <cell r="M18" t="str">
            <v>2016-17 (Budget)</v>
          </cell>
        </row>
        <row r="19">
          <cell r="C19">
            <v>470000001</v>
          </cell>
          <cell r="D19" t="str">
            <v>Interest Revenue</v>
          </cell>
          <cell r="E19">
            <v>19484</v>
          </cell>
          <cell r="F19">
            <v>45094</v>
          </cell>
          <cell r="G19">
            <v>74412</v>
          </cell>
          <cell r="H19">
            <v>92835</v>
          </cell>
          <cell r="I19">
            <v>13713</v>
          </cell>
          <cell r="J19">
            <v>28842</v>
          </cell>
          <cell r="K19">
            <v>44792</v>
          </cell>
          <cell r="L19">
            <v>70803</v>
          </cell>
          <cell r="M19">
            <v>105625</v>
          </cell>
        </row>
        <row r="20">
          <cell r="C20">
            <v>470000002</v>
          </cell>
          <cell r="D20" t="str">
            <v>Interest Revenue - WATC</v>
          </cell>
          <cell r="E20">
            <v>338782</v>
          </cell>
          <cell r="F20">
            <v>676461</v>
          </cell>
          <cell r="G20">
            <v>1011389</v>
          </cell>
          <cell r="H20">
            <v>1337833</v>
          </cell>
          <cell r="I20">
            <v>335862</v>
          </cell>
          <cell r="J20">
            <v>701906</v>
          </cell>
          <cell r="K20">
            <v>1067141</v>
          </cell>
          <cell r="L20">
            <v>1430246</v>
          </cell>
          <cell r="M20">
            <v>1398780</v>
          </cell>
        </row>
        <row r="21">
          <cell r="C21">
            <v>484000501</v>
          </cell>
          <cell r="D21" t="str">
            <v>Revenue - Other</v>
          </cell>
          <cell r="E21">
            <v>201</v>
          </cell>
          <cell r="F21">
            <v>490</v>
          </cell>
          <cell r="G21">
            <v>909</v>
          </cell>
          <cell r="H21">
            <v>1508</v>
          </cell>
          <cell r="I21">
            <v>199</v>
          </cell>
          <cell r="J21">
            <v>769</v>
          </cell>
          <cell r="K21">
            <v>1284</v>
          </cell>
          <cell r="L21">
            <v>2058</v>
          </cell>
          <cell r="M21">
            <v>1509</v>
          </cell>
        </row>
        <row r="22">
          <cell r="C22">
            <v>485000004</v>
          </cell>
          <cell r="D22" t="str">
            <v>Unrealised Gains/Losses on Marked-to-Market Securities</v>
          </cell>
          <cell r="E22">
            <v>16888</v>
          </cell>
          <cell r="F22">
            <v>-58824</v>
          </cell>
          <cell r="G22">
            <v>-89664</v>
          </cell>
          <cell r="H22">
            <v>8650</v>
          </cell>
          <cell r="I22">
            <v>-38435</v>
          </cell>
          <cell r="J22">
            <v>58184</v>
          </cell>
          <cell r="K22">
            <v>6179</v>
          </cell>
          <cell r="L22">
            <v>-51912</v>
          </cell>
        </row>
        <row r="23">
          <cell r="C23">
            <v>485000006</v>
          </cell>
          <cell r="D23" t="str">
            <v>Unrealised Gains/Losses on Derivative Instruments</v>
          </cell>
          <cell r="E23">
            <v>-1633</v>
          </cell>
          <cell r="F23">
            <v>57501</v>
          </cell>
          <cell r="G23">
            <v>89417</v>
          </cell>
          <cell r="H23">
            <v>13873</v>
          </cell>
          <cell r="I23">
            <v>60835</v>
          </cell>
          <cell r="J23">
            <v>18348</v>
          </cell>
          <cell r="K23">
            <v>59360</v>
          </cell>
          <cell r="L23">
            <v>139790</v>
          </cell>
        </row>
        <row r="24">
          <cell r="C24">
            <v>521000001</v>
          </cell>
          <cell r="D24" t="str">
            <v>Salaries, wages, allow &amp; leave entitle (exclude FBT, super &amp; workers comp)</v>
          </cell>
          <cell r="E24">
            <v>2227</v>
          </cell>
          <cell r="F24">
            <v>4163</v>
          </cell>
          <cell r="G24">
            <v>6615</v>
          </cell>
          <cell r="H24">
            <v>9186</v>
          </cell>
          <cell r="I24">
            <v>2162</v>
          </cell>
          <cell r="J24">
            <v>4439</v>
          </cell>
          <cell r="K24">
            <v>6541</v>
          </cell>
          <cell r="L24">
            <v>9045</v>
          </cell>
          <cell r="M24">
            <v>9100</v>
          </cell>
        </row>
        <row r="25">
          <cell r="C25">
            <v>521000002</v>
          </cell>
          <cell r="D25" t="str">
            <v>Other staffing costs expense</v>
          </cell>
          <cell r="E25">
            <v>107</v>
          </cell>
          <cell r="F25">
            <v>214</v>
          </cell>
          <cell r="G25">
            <v>297</v>
          </cell>
          <cell r="H25">
            <v>371</v>
          </cell>
          <cell r="I25">
            <v>163</v>
          </cell>
          <cell r="J25">
            <v>273</v>
          </cell>
          <cell r="K25">
            <v>332</v>
          </cell>
          <cell r="L25">
            <v>340</v>
          </cell>
          <cell r="M25">
            <v>661</v>
          </cell>
        </row>
        <row r="26">
          <cell r="C26">
            <v>521000003</v>
          </cell>
          <cell r="D26" t="str">
            <v>Staff travel expense</v>
          </cell>
          <cell r="E26">
            <v>6</v>
          </cell>
          <cell r="F26">
            <v>61</v>
          </cell>
          <cell r="G26">
            <v>67</v>
          </cell>
          <cell r="H26">
            <v>96</v>
          </cell>
          <cell r="I26">
            <v>52</v>
          </cell>
          <cell r="J26">
            <v>89</v>
          </cell>
          <cell r="K26">
            <v>101</v>
          </cell>
          <cell r="L26">
            <v>167</v>
          </cell>
          <cell r="M26">
            <v>401</v>
          </cell>
        </row>
        <row r="27">
          <cell r="C27">
            <v>531100001</v>
          </cell>
          <cell r="D27" t="str">
            <v>Govt Employees Super Act Exp to GESB - Concurrent Cont</v>
          </cell>
          <cell r="E27">
            <v>267</v>
          </cell>
          <cell r="F27">
            <v>519</v>
          </cell>
          <cell r="G27">
            <v>765</v>
          </cell>
          <cell r="H27">
            <v>983</v>
          </cell>
          <cell r="I27">
            <v>253</v>
          </cell>
          <cell r="J27">
            <v>479</v>
          </cell>
          <cell r="K27">
            <v>768</v>
          </cell>
          <cell r="L27">
            <v>984</v>
          </cell>
          <cell r="M27">
            <v>1070</v>
          </cell>
        </row>
        <row r="28">
          <cell r="C28">
            <v>541000001</v>
          </cell>
          <cell r="D28" t="str">
            <v>Interest Expense (Exclude WATC)</v>
          </cell>
          <cell r="E28">
            <v>363194</v>
          </cell>
          <cell r="F28">
            <v>701758</v>
          </cell>
          <cell r="G28">
            <v>1056981</v>
          </cell>
          <cell r="H28">
            <v>1415315</v>
          </cell>
          <cell r="I28">
            <v>360200</v>
          </cell>
          <cell r="J28">
            <v>785101</v>
          </cell>
          <cell r="K28">
            <v>1139021</v>
          </cell>
          <cell r="L28">
            <v>1558017</v>
          </cell>
          <cell r="M28">
            <v>1468529</v>
          </cell>
        </row>
        <row r="29">
          <cell r="C29">
            <v>551000001</v>
          </cell>
          <cell r="D29" t="str">
            <v>Depreciation of Fixed Assets</v>
          </cell>
          <cell r="E29">
            <v>75</v>
          </cell>
          <cell r="F29">
            <v>148</v>
          </cell>
          <cell r="G29">
            <v>220</v>
          </cell>
          <cell r="H29">
            <v>290</v>
          </cell>
          <cell r="I29">
            <v>78</v>
          </cell>
          <cell r="J29">
            <v>155</v>
          </cell>
          <cell r="K29">
            <v>215</v>
          </cell>
          <cell r="L29">
            <v>266</v>
          </cell>
          <cell r="M29">
            <v>285</v>
          </cell>
        </row>
        <row r="30">
          <cell r="C30">
            <v>551000005</v>
          </cell>
          <cell r="D30" t="str">
            <v>Amortisation of Intangibles</v>
          </cell>
          <cell r="E30">
            <v>37</v>
          </cell>
          <cell r="F30">
            <v>72</v>
          </cell>
          <cell r="G30">
            <v>106</v>
          </cell>
          <cell r="H30">
            <v>139</v>
          </cell>
          <cell r="I30">
            <v>16</v>
          </cell>
          <cell r="J30">
            <v>33</v>
          </cell>
          <cell r="K30">
            <v>46</v>
          </cell>
          <cell r="L30">
            <v>58</v>
          </cell>
          <cell r="M30">
            <v>222</v>
          </cell>
        </row>
        <row r="31">
          <cell r="C31">
            <v>575200001</v>
          </cell>
          <cell r="D31" t="str">
            <v>State taxes expense (including payroll tax, FID, BAD, stamp duty etc)</v>
          </cell>
          <cell r="E31">
            <v>91</v>
          </cell>
          <cell r="F31">
            <v>208</v>
          </cell>
          <cell r="G31">
            <v>350</v>
          </cell>
          <cell r="H31">
            <v>507</v>
          </cell>
          <cell r="I31">
            <v>163</v>
          </cell>
          <cell r="J31">
            <v>247</v>
          </cell>
          <cell r="K31">
            <v>394</v>
          </cell>
          <cell r="L31">
            <v>583</v>
          </cell>
          <cell r="M31">
            <v>520</v>
          </cell>
        </row>
        <row r="32">
          <cell r="C32">
            <v>575210005</v>
          </cell>
          <cell r="D32" t="str">
            <v>TER - Current Tax Expense</v>
          </cell>
          <cell r="E32">
            <v>2108</v>
          </cell>
          <cell r="F32">
            <v>3412</v>
          </cell>
          <cell r="G32">
            <v>5227</v>
          </cell>
          <cell r="H32">
            <v>6867</v>
          </cell>
          <cell r="I32">
            <v>2319</v>
          </cell>
          <cell r="J32">
            <v>4285</v>
          </cell>
          <cell r="K32">
            <v>8253</v>
          </cell>
          <cell r="L32">
            <v>4871</v>
          </cell>
          <cell r="M32">
            <v>4919</v>
          </cell>
        </row>
        <row r="33">
          <cell r="C33">
            <v>575210006</v>
          </cell>
          <cell r="D33" t="str">
            <v>TER - Deferred Tax Expense</v>
          </cell>
          <cell r="E33">
            <v>-47</v>
          </cell>
          <cell r="F33">
            <v>55</v>
          </cell>
          <cell r="G33">
            <v>65</v>
          </cell>
          <cell r="H33">
            <v>64</v>
          </cell>
          <cell r="I33">
            <v>-25</v>
          </cell>
          <cell r="J33">
            <v>-20</v>
          </cell>
          <cell r="K33">
            <v>-18</v>
          </cell>
          <cell r="L33">
            <v>-47</v>
          </cell>
        </row>
        <row r="34">
          <cell r="C34">
            <v>575300005</v>
          </cell>
          <cell r="D34" t="str">
            <v>Accommodation (Exc Operating Lease) - Expense</v>
          </cell>
          <cell r="E34">
            <v>171</v>
          </cell>
          <cell r="F34">
            <v>366</v>
          </cell>
          <cell r="G34">
            <v>549</v>
          </cell>
          <cell r="H34">
            <v>726</v>
          </cell>
          <cell r="I34">
            <v>128</v>
          </cell>
          <cell r="J34">
            <v>441</v>
          </cell>
          <cell r="K34">
            <v>606</v>
          </cell>
          <cell r="L34">
            <v>738</v>
          </cell>
          <cell r="M34">
            <v>766</v>
          </cell>
        </row>
        <row r="35">
          <cell r="C35">
            <v>575400002</v>
          </cell>
          <cell r="D35" t="str">
            <v>Equipment Repairs &amp; Maintenance - Expense</v>
          </cell>
          <cell r="E35">
            <v>427</v>
          </cell>
          <cell r="F35">
            <v>530</v>
          </cell>
          <cell r="G35">
            <v>1016</v>
          </cell>
          <cell r="H35">
            <v>1005</v>
          </cell>
          <cell r="I35">
            <v>585</v>
          </cell>
          <cell r="J35">
            <v>1086</v>
          </cell>
          <cell r="K35">
            <v>1127</v>
          </cell>
          <cell r="L35">
            <v>1252</v>
          </cell>
          <cell r="M35">
            <v>1505</v>
          </cell>
        </row>
        <row r="36">
          <cell r="C36">
            <v>575700001</v>
          </cell>
          <cell r="D36" t="str">
            <v>Dividend Expense</v>
          </cell>
          <cell r="H36">
            <v>9356</v>
          </cell>
          <cell r="L36">
            <v>10496</v>
          </cell>
          <cell r="M36">
            <v>10496</v>
          </cell>
        </row>
        <row r="37">
          <cell r="C37">
            <v>575900003</v>
          </cell>
          <cell r="D37" t="str">
            <v>Communication Expenses (Phones, Computing Communications, Couriers etc)</v>
          </cell>
          <cell r="E37">
            <v>16</v>
          </cell>
          <cell r="F37">
            <v>41</v>
          </cell>
          <cell r="G37">
            <v>67</v>
          </cell>
          <cell r="H37">
            <v>90</v>
          </cell>
          <cell r="I37">
            <v>17</v>
          </cell>
          <cell r="J37">
            <v>47</v>
          </cell>
          <cell r="K37">
            <v>60</v>
          </cell>
          <cell r="L37">
            <v>98</v>
          </cell>
          <cell r="M37">
            <v>94</v>
          </cell>
        </row>
        <row r="38">
          <cell r="C38">
            <v>575900004</v>
          </cell>
          <cell r="D38" t="str">
            <v>Services &amp; Contracts Expense - Professional Services Not Elsewhere Classified</v>
          </cell>
          <cell r="E38">
            <v>115</v>
          </cell>
          <cell r="F38">
            <v>667</v>
          </cell>
          <cell r="G38">
            <v>991</v>
          </cell>
          <cell r="H38">
            <v>1181</v>
          </cell>
          <cell r="I38">
            <v>399</v>
          </cell>
          <cell r="J38">
            <v>762</v>
          </cell>
          <cell r="K38">
            <v>1110</v>
          </cell>
          <cell r="L38">
            <v>1808</v>
          </cell>
          <cell r="M38">
            <v>2048</v>
          </cell>
        </row>
        <row r="39">
          <cell r="C39">
            <v>575900005</v>
          </cell>
          <cell r="D39" t="str">
            <v>Consumable Expenses</v>
          </cell>
          <cell r="E39">
            <v>10</v>
          </cell>
          <cell r="F39">
            <v>32</v>
          </cell>
          <cell r="G39">
            <v>66</v>
          </cell>
          <cell r="H39">
            <v>90</v>
          </cell>
          <cell r="I39">
            <v>6</v>
          </cell>
          <cell r="J39">
            <v>49</v>
          </cell>
          <cell r="K39">
            <v>68</v>
          </cell>
          <cell r="L39">
            <v>98</v>
          </cell>
          <cell r="M39">
            <v>136</v>
          </cell>
        </row>
        <row r="40">
          <cell r="C40">
            <v>575900013</v>
          </cell>
          <cell r="D40" t="str">
            <v>All Other Expenses</v>
          </cell>
          <cell r="E40">
            <v>112</v>
          </cell>
          <cell r="F40">
            <v>395</v>
          </cell>
          <cell r="G40">
            <v>749</v>
          </cell>
          <cell r="H40">
            <v>1642</v>
          </cell>
          <cell r="I40">
            <v>305</v>
          </cell>
          <cell r="J40">
            <v>644</v>
          </cell>
          <cell r="K40">
            <v>938</v>
          </cell>
          <cell r="L40">
            <v>1480</v>
          </cell>
          <cell r="M40">
            <v>4181</v>
          </cell>
        </row>
        <row r="41">
          <cell r="C41">
            <v>111100001</v>
          </cell>
          <cell r="D41" t="str">
            <v>Non-Restricted Cash at Bank (a/cs Unrelated to Public Bank a/c)</v>
          </cell>
          <cell r="E41">
            <v>3320</v>
          </cell>
          <cell r="F41">
            <v>305</v>
          </cell>
          <cell r="G41">
            <v>751</v>
          </cell>
          <cell r="H41">
            <v>2259</v>
          </cell>
          <cell r="I41">
            <v>2107</v>
          </cell>
          <cell r="J41">
            <v>1401</v>
          </cell>
          <cell r="K41">
            <v>76177</v>
          </cell>
          <cell r="L41">
            <v>221663</v>
          </cell>
          <cell r="M41">
            <v>1909</v>
          </cell>
        </row>
        <row r="42">
          <cell r="C42">
            <v>111101011</v>
          </cell>
          <cell r="D42" t="str">
            <v>Cash investments - current</v>
          </cell>
          <cell r="E42">
            <v>1357046</v>
          </cell>
          <cell r="F42">
            <v>2121686</v>
          </cell>
          <cell r="G42">
            <v>1731125</v>
          </cell>
          <cell r="H42">
            <v>1952674</v>
          </cell>
          <cell r="I42">
            <v>2113259</v>
          </cell>
          <cell r="J42">
            <v>2031354</v>
          </cell>
          <cell r="K42">
            <v>2775924</v>
          </cell>
          <cell r="L42">
            <v>3362557</v>
          </cell>
          <cell r="M42">
            <v>1952674</v>
          </cell>
        </row>
        <row r="43">
          <cell r="C43">
            <v>111101031</v>
          </cell>
          <cell r="D43" t="str">
            <v>Other investments - current</v>
          </cell>
          <cell r="E43">
            <v>1382230</v>
          </cell>
          <cell r="F43">
            <v>1550618</v>
          </cell>
          <cell r="G43">
            <v>2180151</v>
          </cell>
          <cell r="H43">
            <v>947451</v>
          </cell>
          <cell r="I43">
            <v>447499</v>
          </cell>
          <cell r="J43">
            <v>472411</v>
          </cell>
          <cell r="K43">
            <v>298784</v>
          </cell>
          <cell r="L43">
            <v>276454</v>
          </cell>
          <cell r="M43">
            <v>1547326</v>
          </cell>
        </row>
        <row r="44">
          <cell r="C44">
            <v>112210001</v>
          </cell>
          <cell r="D44" t="str">
            <v>Government securities - current</v>
          </cell>
          <cell r="E44">
            <v>421637</v>
          </cell>
          <cell r="F44">
            <v>626505</v>
          </cell>
          <cell r="G44">
            <v>499534</v>
          </cell>
          <cell r="K44">
            <v>395116</v>
          </cell>
          <cell r="L44">
            <v>399495</v>
          </cell>
        </row>
        <row r="45">
          <cell r="C45">
            <v>114110001</v>
          </cell>
          <cell r="D45" t="str">
            <v>Debtors - current</v>
          </cell>
          <cell r="H45">
            <v>78</v>
          </cell>
          <cell r="L45">
            <v>312561</v>
          </cell>
          <cell r="M45">
            <v>78</v>
          </cell>
        </row>
        <row r="46">
          <cell r="C46">
            <v>114110008</v>
          </cell>
          <cell r="D46" t="str">
            <v>FX hedging (borrowings) receivable - current</v>
          </cell>
          <cell r="E46">
            <v>2261</v>
          </cell>
          <cell r="F46">
            <v>24881</v>
          </cell>
          <cell r="I46">
            <v>8439</v>
          </cell>
          <cell r="L46">
            <v>4547</v>
          </cell>
        </row>
        <row r="47">
          <cell r="C47">
            <v>115131002</v>
          </cell>
          <cell r="D47" t="str">
            <v>WATC - Loans  - Current</v>
          </cell>
          <cell r="E47">
            <v>34490519</v>
          </cell>
          <cell r="F47">
            <v>35633664</v>
          </cell>
          <cell r="G47">
            <v>36024515</v>
          </cell>
          <cell r="H47">
            <v>39163589</v>
          </cell>
          <cell r="I47">
            <v>39953041</v>
          </cell>
          <cell r="J47">
            <v>41628539</v>
          </cell>
          <cell r="K47">
            <v>41765663</v>
          </cell>
          <cell r="L47">
            <v>45431970</v>
          </cell>
          <cell r="M47">
            <v>45205889</v>
          </cell>
        </row>
        <row r="48">
          <cell r="C48">
            <v>116100001</v>
          </cell>
          <cell r="D48" t="str">
            <v>Interest Receivable - Current</v>
          </cell>
          <cell r="E48">
            <v>1193</v>
          </cell>
          <cell r="F48">
            <v>892</v>
          </cell>
          <cell r="G48">
            <v>769</v>
          </cell>
          <cell r="H48">
            <v>1423</v>
          </cell>
          <cell r="I48">
            <v>1007</v>
          </cell>
          <cell r="J48">
            <v>607</v>
          </cell>
          <cell r="K48">
            <v>313</v>
          </cell>
          <cell r="L48">
            <v>1204</v>
          </cell>
          <cell r="M48">
            <v>1423</v>
          </cell>
        </row>
        <row r="49">
          <cell r="C49">
            <v>116100004</v>
          </cell>
          <cell r="D49" t="str">
            <v>WATC - Interest Receivable</v>
          </cell>
          <cell r="E49">
            <v>254781</v>
          </cell>
          <cell r="F49">
            <v>247537</v>
          </cell>
          <cell r="G49">
            <v>252289</v>
          </cell>
          <cell r="H49">
            <v>240182</v>
          </cell>
          <cell r="I49">
            <v>259840</v>
          </cell>
          <cell r="J49">
            <v>272930</v>
          </cell>
          <cell r="K49">
            <v>274651</v>
          </cell>
          <cell r="L49">
            <v>271261</v>
          </cell>
          <cell r="M49">
            <v>153702</v>
          </cell>
        </row>
        <row r="50">
          <cell r="C50">
            <v>116230001</v>
          </cell>
          <cell r="D50" t="str">
            <v>Deferred expenses - current</v>
          </cell>
          <cell r="E50">
            <v>8687</v>
          </cell>
          <cell r="F50">
            <v>8687</v>
          </cell>
          <cell r="H50">
            <v>554</v>
          </cell>
          <cell r="I50">
            <v>1279</v>
          </cell>
          <cell r="J50">
            <v>1923</v>
          </cell>
          <cell r="K50">
            <v>898</v>
          </cell>
          <cell r="L50">
            <v>4957</v>
          </cell>
          <cell r="M50">
            <v>554</v>
          </cell>
        </row>
        <row r="51">
          <cell r="C51">
            <v>117000001</v>
          </cell>
          <cell r="D51" t="str">
            <v>Derivative Financial Assets Held-for-Trading - Current</v>
          </cell>
          <cell r="E51">
            <v>356149</v>
          </cell>
          <cell r="F51">
            <v>412889</v>
          </cell>
          <cell r="G51">
            <v>419309</v>
          </cell>
          <cell r="H51">
            <v>513395</v>
          </cell>
          <cell r="I51">
            <v>480543</v>
          </cell>
          <cell r="J51">
            <v>424158</v>
          </cell>
          <cell r="K51">
            <v>466960</v>
          </cell>
          <cell r="L51">
            <v>687767</v>
          </cell>
        </row>
        <row r="52">
          <cell r="C52">
            <v>128510001</v>
          </cell>
          <cell r="D52" t="str">
            <v>Office Equipment, Computers etc (at cost)</v>
          </cell>
          <cell r="E52">
            <v>2663</v>
          </cell>
          <cell r="F52">
            <v>2673</v>
          </cell>
          <cell r="G52">
            <v>2673</v>
          </cell>
          <cell r="H52">
            <v>2798</v>
          </cell>
          <cell r="I52">
            <v>2800</v>
          </cell>
          <cell r="J52">
            <v>2817</v>
          </cell>
          <cell r="K52">
            <v>2817</v>
          </cell>
          <cell r="L52">
            <v>2718</v>
          </cell>
          <cell r="M52">
            <v>3477</v>
          </cell>
        </row>
        <row r="53">
          <cell r="C53">
            <v>128900007</v>
          </cell>
          <cell r="D53" t="str">
            <v>Accum Depn of Office Equip, Computers etc (at cost)</v>
          </cell>
          <cell r="E53">
            <v>1786</v>
          </cell>
          <cell r="F53">
            <v>1859</v>
          </cell>
          <cell r="G53">
            <v>1931</v>
          </cell>
          <cell r="H53">
            <v>2001</v>
          </cell>
          <cell r="I53">
            <v>2079</v>
          </cell>
          <cell r="J53">
            <v>2156</v>
          </cell>
          <cell r="K53">
            <v>2216</v>
          </cell>
          <cell r="L53">
            <v>2166</v>
          </cell>
          <cell r="M53">
            <v>2286</v>
          </cell>
        </row>
        <row r="54">
          <cell r="C54">
            <v>130120002</v>
          </cell>
          <cell r="D54" t="str">
            <v>Deferred Tax Assets</v>
          </cell>
          <cell r="E54">
            <v>1131</v>
          </cell>
          <cell r="F54">
            <v>1029</v>
          </cell>
          <cell r="G54">
            <v>1022</v>
          </cell>
          <cell r="H54">
            <v>1022</v>
          </cell>
          <cell r="I54">
            <v>1045</v>
          </cell>
          <cell r="J54">
            <v>1039</v>
          </cell>
          <cell r="K54">
            <v>1038</v>
          </cell>
          <cell r="L54">
            <v>1067</v>
          </cell>
          <cell r="M54">
            <v>1022</v>
          </cell>
        </row>
        <row r="55">
          <cell r="C55">
            <v>130130004</v>
          </cell>
          <cell r="D55" t="str">
            <v>Intangibles - Software (at cost)</v>
          </cell>
          <cell r="E55">
            <v>8205</v>
          </cell>
          <cell r="F55">
            <v>8205</v>
          </cell>
          <cell r="G55">
            <v>8211</v>
          </cell>
          <cell r="H55">
            <v>8232</v>
          </cell>
          <cell r="I55">
            <v>8233</v>
          </cell>
          <cell r="J55">
            <v>8239</v>
          </cell>
          <cell r="K55">
            <v>8244</v>
          </cell>
          <cell r="L55">
            <v>8244</v>
          </cell>
          <cell r="M55">
            <v>9391</v>
          </cell>
        </row>
        <row r="56">
          <cell r="C56">
            <v>130130005</v>
          </cell>
          <cell r="D56" t="str">
            <v>Intangibles - Accum Amortisation of Software (at cost)</v>
          </cell>
          <cell r="E56">
            <v>8044</v>
          </cell>
          <cell r="F56">
            <v>8079</v>
          </cell>
          <cell r="G56">
            <v>8114</v>
          </cell>
          <cell r="H56">
            <v>8146</v>
          </cell>
          <cell r="I56">
            <v>8163</v>
          </cell>
          <cell r="J56">
            <v>8180</v>
          </cell>
          <cell r="K56">
            <v>8193</v>
          </cell>
          <cell r="L56">
            <v>8205</v>
          </cell>
          <cell r="M56">
            <v>8368</v>
          </cell>
        </row>
        <row r="57">
          <cell r="C57">
            <v>211100001</v>
          </cell>
          <cell r="D57" t="str">
            <v>Creditors - current</v>
          </cell>
          <cell r="E57">
            <v>7977</v>
          </cell>
          <cell r="F57">
            <v>10422</v>
          </cell>
          <cell r="G57">
            <v>6177</v>
          </cell>
          <cell r="H57">
            <v>2905724</v>
          </cell>
          <cell r="I57">
            <v>2301</v>
          </cell>
          <cell r="J57">
            <v>2329</v>
          </cell>
          <cell r="K57">
            <v>2168</v>
          </cell>
          <cell r="L57">
            <v>2956510</v>
          </cell>
          <cell r="M57">
            <v>2905724</v>
          </cell>
        </row>
        <row r="58">
          <cell r="C58">
            <v>211100002</v>
          </cell>
          <cell r="D58" t="str">
            <v>GST payable</v>
          </cell>
          <cell r="E58">
            <v>5</v>
          </cell>
          <cell r="F58">
            <v>43</v>
          </cell>
          <cell r="G58">
            <v>53</v>
          </cell>
          <cell r="H58">
            <v>59</v>
          </cell>
          <cell r="I58">
            <v>61</v>
          </cell>
          <cell r="J58">
            <v>111</v>
          </cell>
          <cell r="K58">
            <v>35</v>
          </cell>
          <cell r="L58">
            <v>49</v>
          </cell>
          <cell r="M58">
            <v>59</v>
          </cell>
        </row>
        <row r="59">
          <cell r="C59">
            <v>211100003</v>
          </cell>
          <cell r="D59" t="str">
            <v>FX hedging (borrowings) payables - current</v>
          </cell>
          <cell r="H59">
            <v>198</v>
          </cell>
          <cell r="J59">
            <v>4973</v>
          </cell>
          <cell r="K59">
            <v>11841</v>
          </cell>
          <cell r="M59">
            <v>198</v>
          </cell>
        </row>
        <row r="60">
          <cell r="C60">
            <v>211100022</v>
          </cell>
          <cell r="D60" t="str">
            <v>TER - Current Tax Payable</v>
          </cell>
          <cell r="E60">
            <v>8348</v>
          </cell>
          <cell r="F60">
            <v>9652</v>
          </cell>
          <cell r="G60">
            <v>11467</v>
          </cell>
          <cell r="H60">
            <v>13106</v>
          </cell>
          <cell r="I60">
            <v>9186</v>
          </cell>
          <cell r="J60">
            <v>11152</v>
          </cell>
          <cell r="K60">
            <v>15119</v>
          </cell>
          <cell r="L60">
            <v>11738</v>
          </cell>
          <cell r="M60">
            <v>13106</v>
          </cell>
        </row>
        <row r="61">
          <cell r="C61">
            <v>213110001</v>
          </cell>
          <cell r="D61" t="str">
            <v>Annual Leave Provision - Current</v>
          </cell>
          <cell r="E61">
            <v>1203</v>
          </cell>
          <cell r="F61">
            <v>1113</v>
          </cell>
          <cell r="G61">
            <v>1090</v>
          </cell>
          <cell r="H61">
            <v>1079</v>
          </cell>
          <cell r="I61">
            <v>1089</v>
          </cell>
          <cell r="J61">
            <v>1056</v>
          </cell>
          <cell r="K61">
            <v>1044</v>
          </cell>
          <cell r="L61">
            <v>1072</v>
          </cell>
          <cell r="M61">
            <v>1079</v>
          </cell>
        </row>
        <row r="62">
          <cell r="C62">
            <v>213120001</v>
          </cell>
          <cell r="D62" t="str">
            <v>Long Service Leave Provision - Current</v>
          </cell>
          <cell r="E62">
            <v>1600</v>
          </cell>
          <cell r="F62">
            <v>1457</v>
          </cell>
          <cell r="G62">
            <v>1455</v>
          </cell>
          <cell r="H62">
            <v>1479</v>
          </cell>
          <cell r="I62">
            <v>1533</v>
          </cell>
          <cell r="J62">
            <v>1543</v>
          </cell>
          <cell r="K62">
            <v>1592</v>
          </cell>
          <cell r="L62">
            <v>1674</v>
          </cell>
          <cell r="M62">
            <v>1479</v>
          </cell>
        </row>
        <row r="63">
          <cell r="C63">
            <v>214200001</v>
          </cell>
          <cell r="D63" t="str">
            <v>Interest Payable - Current (Exclude WATC)</v>
          </cell>
          <cell r="E63">
            <v>385874</v>
          </cell>
          <cell r="F63">
            <v>383428</v>
          </cell>
          <cell r="G63">
            <v>391170</v>
          </cell>
          <cell r="H63">
            <v>476554</v>
          </cell>
          <cell r="I63">
            <v>401215</v>
          </cell>
          <cell r="J63">
            <v>448679</v>
          </cell>
          <cell r="K63">
            <v>418389</v>
          </cell>
          <cell r="L63">
            <v>576523</v>
          </cell>
          <cell r="M63">
            <v>476554</v>
          </cell>
        </row>
        <row r="64">
          <cell r="C64">
            <v>214300006</v>
          </cell>
          <cell r="D64" t="str">
            <v>WATC - Interest Prepayments by Lenders</v>
          </cell>
          <cell r="E64">
            <v>18581</v>
          </cell>
          <cell r="F64">
            <v>15172</v>
          </cell>
          <cell r="G64">
            <v>12793</v>
          </cell>
          <cell r="H64">
            <v>42032</v>
          </cell>
          <cell r="I64">
            <v>25424</v>
          </cell>
          <cell r="J64">
            <v>24212</v>
          </cell>
          <cell r="K64">
            <v>17699</v>
          </cell>
          <cell r="L64">
            <v>15352</v>
          </cell>
          <cell r="M64">
            <v>42032</v>
          </cell>
        </row>
        <row r="65">
          <cell r="C65">
            <v>215000002</v>
          </cell>
          <cell r="D65" t="str">
            <v>Other Financial Liabilities Actively Trading - Current</v>
          </cell>
          <cell r="E65">
            <v>37743736</v>
          </cell>
          <cell r="F65">
            <v>40092507</v>
          </cell>
          <cell r="G65">
            <v>40566006</v>
          </cell>
          <cell r="H65">
            <v>39268741</v>
          </cell>
          <cell r="I65">
            <v>42708139</v>
          </cell>
          <cell r="J65">
            <v>44216535</v>
          </cell>
          <cell r="K65">
            <v>45454584</v>
          </cell>
          <cell r="L65">
            <v>47297946</v>
          </cell>
          <cell r="M65">
            <v>45311041</v>
          </cell>
        </row>
        <row r="66">
          <cell r="C66">
            <v>223200001</v>
          </cell>
          <cell r="D66" t="str">
            <v>Long service leave provision - non-current</v>
          </cell>
          <cell r="E66">
            <v>246</v>
          </cell>
          <cell r="F66">
            <v>230</v>
          </cell>
          <cell r="G66">
            <v>315</v>
          </cell>
          <cell r="H66">
            <v>303</v>
          </cell>
          <cell r="I66">
            <v>304</v>
          </cell>
          <cell r="J66">
            <v>296</v>
          </cell>
          <cell r="K66">
            <v>299</v>
          </cell>
          <cell r="L66">
            <v>328</v>
          </cell>
          <cell r="M66">
            <v>303</v>
          </cell>
        </row>
        <row r="67">
          <cell r="C67">
            <v>223420001</v>
          </cell>
          <cell r="D67" t="str">
            <v>Super Liability - GESB Schemes - Non-Current</v>
          </cell>
          <cell r="E67">
            <v>720</v>
          </cell>
          <cell r="F67">
            <v>631</v>
          </cell>
          <cell r="G67">
            <v>546</v>
          </cell>
          <cell r="H67">
            <v>545</v>
          </cell>
          <cell r="I67">
            <v>557</v>
          </cell>
          <cell r="J67">
            <v>570</v>
          </cell>
          <cell r="K67">
            <v>524</v>
          </cell>
          <cell r="L67">
            <v>483</v>
          </cell>
          <cell r="M67">
            <v>545</v>
          </cell>
        </row>
        <row r="68">
          <cell r="C68">
            <v>224300008</v>
          </cell>
          <cell r="D68" t="str">
            <v>Deferred Tax Liabilities</v>
          </cell>
          <cell r="E68">
            <v>5</v>
          </cell>
          <cell r="F68">
            <v>6</v>
          </cell>
          <cell r="G68">
            <v>9</v>
          </cell>
          <cell r="H68">
            <v>8</v>
          </cell>
          <cell r="I68">
            <v>6</v>
          </cell>
          <cell r="J68">
            <v>5</v>
          </cell>
          <cell r="K68">
            <v>6</v>
          </cell>
          <cell r="L68">
            <v>6</v>
          </cell>
          <cell r="M68">
            <v>8</v>
          </cell>
        </row>
        <row r="69">
          <cell r="C69">
            <v>311100007</v>
          </cell>
          <cell r="D69" t="str">
            <v>Accumulated surplus/deficit b/f</v>
          </cell>
          <cell r="E69">
            <v>106891</v>
          </cell>
          <cell r="F69">
            <v>106891</v>
          </cell>
          <cell r="G69">
            <v>106891</v>
          </cell>
          <cell r="H69">
            <v>106891</v>
          </cell>
          <cell r="I69">
            <v>113682</v>
          </cell>
          <cell r="J69">
            <v>113682</v>
          </cell>
          <cell r="K69">
            <v>113682</v>
          </cell>
          <cell r="L69">
            <v>113682</v>
          </cell>
          <cell r="M69">
            <v>113682</v>
          </cell>
        </row>
        <row r="70">
          <cell r="C70">
            <v>311100009</v>
          </cell>
          <cell r="D70" t="str">
            <v>Surplus/deficit for period</v>
          </cell>
          <cell r="E70">
            <v>4806</v>
          </cell>
          <cell r="F70">
            <v>8081</v>
          </cell>
          <cell r="G70">
            <v>12332</v>
          </cell>
          <cell r="H70">
            <v>6791</v>
          </cell>
          <cell r="I70">
            <v>5353</v>
          </cell>
          <cell r="J70">
            <v>9939</v>
          </cell>
          <cell r="K70">
            <v>19194</v>
          </cell>
          <cell r="L70">
            <v>731</v>
          </cell>
          <cell r="M70">
            <v>981</v>
          </cell>
        </row>
        <row r="71">
          <cell r="C71">
            <v>616000001</v>
          </cell>
          <cell r="D71" t="str">
            <v>Interest Received</v>
          </cell>
          <cell r="E71">
            <v>19395</v>
          </cell>
          <cell r="F71">
            <v>36286</v>
          </cell>
          <cell r="G71">
            <v>53578</v>
          </cell>
          <cell r="H71">
            <v>98683</v>
          </cell>
          <cell r="I71">
            <v>16879</v>
          </cell>
          <cell r="J71">
            <v>30271</v>
          </cell>
          <cell r="K71">
            <v>44488</v>
          </cell>
          <cell r="L71">
            <v>68606</v>
          </cell>
          <cell r="M71">
            <v>105625</v>
          </cell>
        </row>
        <row r="72">
          <cell r="C72">
            <v>616000002</v>
          </cell>
          <cell r="D72" t="str">
            <v>Interest Received - WATC</v>
          </cell>
          <cell r="E72">
            <v>308389</v>
          </cell>
          <cell r="F72">
            <v>646763</v>
          </cell>
          <cell r="G72">
            <v>970399</v>
          </cell>
          <cell r="H72">
            <v>1306325</v>
          </cell>
          <cell r="I72">
            <v>313914</v>
          </cell>
          <cell r="J72">
            <v>658788</v>
          </cell>
          <cell r="K72">
            <v>1016521</v>
          </cell>
          <cell r="L72">
            <v>1378507</v>
          </cell>
          <cell r="M72">
            <v>1398780</v>
          </cell>
        </row>
        <row r="73">
          <cell r="C73">
            <v>619100111</v>
          </cell>
          <cell r="D73" t="str">
            <v>GST receipts on sales</v>
          </cell>
          <cell r="E73">
            <v>29</v>
          </cell>
          <cell r="F73">
            <v>60</v>
          </cell>
          <cell r="G73">
            <v>105</v>
          </cell>
          <cell r="H73">
            <v>161</v>
          </cell>
          <cell r="I73">
            <v>29</v>
          </cell>
          <cell r="J73">
            <v>106</v>
          </cell>
          <cell r="K73">
            <v>162</v>
          </cell>
          <cell r="L73">
            <v>229</v>
          </cell>
        </row>
        <row r="74">
          <cell r="C74">
            <v>619100112</v>
          </cell>
          <cell r="D74" t="str">
            <v>GST receipts from Australian Taxation Office</v>
          </cell>
          <cell r="F74">
            <v>27</v>
          </cell>
          <cell r="G74">
            <v>48</v>
          </cell>
          <cell r="H74">
            <v>66</v>
          </cell>
          <cell r="J74">
            <v>36</v>
          </cell>
          <cell r="K74">
            <v>41</v>
          </cell>
          <cell r="L74">
            <v>41</v>
          </cell>
        </row>
        <row r="75">
          <cell r="C75">
            <v>619100131</v>
          </cell>
          <cell r="D75" t="str">
            <v>Other Receipts</v>
          </cell>
          <cell r="E75">
            <v>4913</v>
          </cell>
          <cell r="F75">
            <v>8549</v>
          </cell>
          <cell r="G75">
            <v>5066</v>
          </cell>
          <cell r="H75">
            <v>815</v>
          </cell>
          <cell r="I75">
            <v>268</v>
          </cell>
          <cell r="J75">
            <v>912</v>
          </cell>
          <cell r="K75">
            <v>1630</v>
          </cell>
          <cell r="L75">
            <v>1964</v>
          </cell>
          <cell r="M75">
            <v>1509</v>
          </cell>
        </row>
        <row r="76">
          <cell r="C76">
            <v>621000001</v>
          </cell>
          <cell r="D76" t="str">
            <v>Payments for salaries, wages, allowances and leave entitlements</v>
          </cell>
          <cell r="E76">
            <v>2310</v>
          </cell>
          <cell r="F76">
            <v>4494</v>
          </cell>
          <cell r="G76">
            <v>6887</v>
          </cell>
          <cell r="H76">
            <v>8860</v>
          </cell>
          <cell r="I76">
            <v>2693</v>
          </cell>
          <cell r="J76">
            <v>5002</v>
          </cell>
          <cell r="K76">
            <v>7064</v>
          </cell>
          <cell r="L76">
            <v>9428</v>
          </cell>
          <cell r="M76">
            <v>9100</v>
          </cell>
        </row>
        <row r="77">
          <cell r="C77">
            <v>621000002</v>
          </cell>
          <cell r="D77" t="str">
            <v>Payments for Other Staffing Costs</v>
          </cell>
          <cell r="E77">
            <v>107</v>
          </cell>
          <cell r="F77">
            <v>214</v>
          </cell>
          <cell r="G77">
            <v>298</v>
          </cell>
          <cell r="H77">
            <v>349</v>
          </cell>
          <cell r="I77">
            <v>184</v>
          </cell>
          <cell r="J77">
            <v>294</v>
          </cell>
          <cell r="K77">
            <v>353</v>
          </cell>
          <cell r="L77">
            <v>361</v>
          </cell>
          <cell r="M77">
            <v>661</v>
          </cell>
        </row>
        <row r="78">
          <cell r="C78">
            <v>621000003</v>
          </cell>
          <cell r="D78" t="str">
            <v>Payments for Staff travel</v>
          </cell>
          <cell r="E78">
            <v>7</v>
          </cell>
          <cell r="F78">
            <v>61</v>
          </cell>
          <cell r="G78">
            <v>67</v>
          </cell>
          <cell r="H78">
            <v>90</v>
          </cell>
          <cell r="I78">
            <v>59</v>
          </cell>
          <cell r="J78">
            <v>96</v>
          </cell>
          <cell r="K78">
            <v>108</v>
          </cell>
          <cell r="L78">
            <v>174</v>
          </cell>
          <cell r="M78">
            <v>401</v>
          </cell>
        </row>
        <row r="79">
          <cell r="C79">
            <v>622000201</v>
          </cell>
          <cell r="D79" t="str">
            <v>Super Payments to GESB - Concurrent Contributions.</v>
          </cell>
          <cell r="E79">
            <v>193</v>
          </cell>
          <cell r="F79">
            <v>595</v>
          </cell>
          <cell r="G79">
            <v>926</v>
          </cell>
          <cell r="H79">
            <v>1146</v>
          </cell>
          <cell r="I79">
            <v>240</v>
          </cell>
          <cell r="J79">
            <v>454</v>
          </cell>
          <cell r="K79">
            <v>788</v>
          </cell>
          <cell r="L79">
            <v>1010</v>
          </cell>
          <cell r="M79">
            <v>1070</v>
          </cell>
        </row>
        <row r="80">
          <cell r="C80">
            <v>623000001</v>
          </cell>
          <cell r="D80" t="str">
            <v>Payment of Interest (Exclude WATC)</v>
          </cell>
          <cell r="E80">
            <v>385673</v>
          </cell>
          <cell r="F80">
            <v>762738</v>
          </cell>
          <cell r="G80">
            <v>1152865</v>
          </cell>
          <cell r="H80">
            <v>1547497</v>
          </cell>
          <cell r="I80">
            <v>426276</v>
          </cell>
          <cell r="J80">
            <v>871369</v>
          </cell>
          <cell r="K80">
            <v>1332336</v>
          </cell>
          <cell r="L80">
            <v>1770759</v>
          </cell>
          <cell r="M80">
            <v>1468529</v>
          </cell>
        </row>
        <row r="81">
          <cell r="C81">
            <v>624200101</v>
          </cell>
          <cell r="D81" t="str">
            <v>Payment of TER - Income tax</v>
          </cell>
          <cell r="I81">
            <v>6240</v>
          </cell>
          <cell r="J81">
            <v>6240</v>
          </cell>
          <cell r="K81">
            <v>6240</v>
          </cell>
          <cell r="L81">
            <v>6240</v>
          </cell>
          <cell r="M81">
            <v>4919</v>
          </cell>
        </row>
        <row r="82">
          <cell r="C82">
            <v>624200201</v>
          </cell>
          <cell r="D82" t="str">
            <v>Dividend Contribution Payment</v>
          </cell>
          <cell r="H82">
            <v>9356</v>
          </cell>
          <cell r="L82">
            <v>10496</v>
          </cell>
          <cell r="M82">
            <v>10496</v>
          </cell>
        </row>
        <row r="83">
          <cell r="C83">
            <v>625100001</v>
          </cell>
          <cell r="D83" t="str">
            <v>Communication Payments (Telephones, Computing Communications, Couriers etc)</v>
          </cell>
          <cell r="E83">
            <v>31</v>
          </cell>
          <cell r="F83">
            <v>57</v>
          </cell>
          <cell r="G83">
            <v>83</v>
          </cell>
          <cell r="H83">
            <v>105</v>
          </cell>
          <cell r="I83">
            <v>18</v>
          </cell>
          <cell r="J83">
            <v>48</v>
          </cell>
          <cell r="K83">
            <v>61</v>
          </cell>
          <cell r="L83">
            <v>98</v>
          </cell>
          <cell r="M83">
            <v>94</v>
          </cell>
        </row>
        <row r="84">
          <cell r="C84">
            <v>625200001</v>
          </cell>
          <cell r="D84" t="str">
            <v>Services &amp; Contracts Payments - Prof Services Not Elsewhere Classified</v>
          </cell>
          <cell r="E84">
            <v>283</v>
          </cell>
          <cell r="F84">
            <v>835</v>
          </cell>
          <cell r="G84">
            <v>1159</v>
          </cell>
          <cell r="H84">
            <v>1246</v>
          </cell>
          <cell r="I84">
            <v>501</v>
          </cell>
          <cell r="J84">
            <v>864</v>
          </cell>
          <cell r="K84">
            <v>1212</v>
          </cell>
          <cell r="L84">
            <v>1795</v>
          </cell>
          <cell r="M84">
            <v>2048</v>
          </cell>
        </row>
        <row r="85">
          <cell r="C85">
            <v>625300001</v>
          </cell>
          <cell r="D85" t="str">
            <v>Consumable Payments</v>
          </cell>
          <cell r="E85">
            <v>10</v>
          </cell>
          <cell r="F85">
            <v>32</v>
          </cell>
          <cell r="G85">
            <v>66</v>
          </cell>
          <cell r="H85">
            <v>83</v>
          </cell>
          <cell r="I85">
            <v>14</v>
          </cell>
          <cell r="J85">
            <v>56</v>
          </cell>
          <cell r="K85">
            <v>75</v>
          </cell>
          <cell r="L85">
            <v>104</v>
          </cell>
          <cell r="M85">
            <v>136</v>
          </cell>
        </row>
        <row r="86">
          <cell r="C86">
            <v>625400001</v>
          </cell>
          <cell r="D86" t="str">
            <v>State taxes paid (including payroll tax, FID, BAD, stamp duty etc)</v>
          </cell>
          <cell r="E86">
            <v>91</v>
          </cell>
          <cell r="F86">
            <v>208</v>
          </cell>
          <cell r="G86">
            <v>350</v>
          </cell>
          <cell r="H86">
            <v>508</v>
          </cell>
          <cell r="I86">
            <v>163</v>
          </cell>
          <cell r="J86">
            <v>247</v>
          </cell>
          <cell r="K86">
            <v>394</v>
          </cell>
          <cell r="L86">
            <v>583</v>
          </cell>
          <cell r="M86">
            <v>520</v>
          </cell>
        </row>
        <row r="87">
          <cell r="C87">
            <v>625700001</v>
          </cell>
          <cell r="D87" t="str">
            <v>All Other Payments</v>
          </cell>
          <cell r="E87">
            <v>452</v>
          </cell>
          <cell r="F87">
            <v>830</v>
          </cell>
          <cell r="G87">
            <v>1119</v>
          </cell>
          <cell r="H87">
            <v>1429</v>
          </cell>
          <cell r="I87">
            <v>719</v>
          </cell>
          <cell r="J87">
            <v>1291</v>
          </cell>
          <cell r="K87">
            <v>1511</v>
          </cell>
          <cell r="L87">
            <v>2006</v>
          </cell>
          <cell r="M87">
            <v>4181</v>
          </cell>
        </row>
        <row r="88">
          <cell r="C88">
            <v>626300001</v>
          </cell>
          <cell r="D88" t="str">
            <v>Payments for accommodation (excluding operating lease expense)</v>
          </cell>
          <cell r="E88">
            <v>118</v>
          </cell>
          <cell r="F88">
            <v>314</v>
          </cell>
          <cell r="G88">
            <v>497</v>
          </cell>
          <cell r="H88">
            <v>674</v>
          </cell>
          <cell r="I88">
            <v>129</v>
          </cell>
          <cell r="J88">
            <v>441</v>
          </cell>
          <cell r="K88">
            <v>606</v>
          </cell>
          <cell r="L88">
            <v>795</v>
          </cell>
          <cell r="M88">
            <v>766</v>
          </cell>
        </row>
        <row r="89">
          <cell r="C89">
            <v>626600001</v>
          </cell>
          <cell r="D89" t="str">
            <v>Payments for equipment repairs and maintenance</v>
          </cell>
          <cell r="E89">
            <v>430</v>
          </cell>
          <cell r="F89">
            <v>532</v>
          </cell>
          <cell r="G89">
            <v>1018</v>
          </cell>
          <cell r="H89">
            <v>1005</v>
          </cell>
          <cell r="I89">
            <v>587</v>
          </cell>
          <cell r="J89">
            <v>1088</v>
          </cell>
          <cell r="K89">
            <v>1128</v>
          </cell>
          <cell r="L89">
            <v>1627</v>
          </cell>
          <cell r="M89">
            <v>1505</v>
          </cell>
        </row>
        <row r="90">
          <cell r="C90">
            <v>627300001</v>
          </cell>
          <cell r="D90" t="str">
            <v>GST Payments on Purchases</v>
          </cell>
          <cell r="E90">
            <v>64</v>
          </cell>
          <cell r="F90">
            <v>84</v>
          </cell>
          <cell r="G90">
            <v>140</v>
          </cell>
          <cell r="H90">
            <v>232</v>
          </cell>
          <cell r="I90">
            <v>21</v>
          </cell>
          <cell r="J90">
            <v>59</v>
          </cell>
          <cell r="K90">
            <v>196</v>
          </cell>
          <cell r="L90">
            <v>240</v>
          </cell>
        </row>
        <row r="91">
          <cell r="C91">
            <v>627300002</v>
          </cell>
          <cell r="D91" t="str">
            <v>GST Payments to Australian Taxation Office</v>
          </cell>
          <cell r="E91">
            <v>1</v>
          </cell>
          <cell r="F91">
            <v>1</v>
          </cell>
          <cell r="G91">
            <v>1</v>
          </cell>
          <cell r="H91">
            <v>1</v>
          </cell>
          <cell r="I91">
            <v>8</v>
          </cell>
          <cell r="J91">
            <v>8</v>
          </cell>
          <cell r="K91">
            <v>8</v>
          </cell>
          <cell r="L91">
            <v>24</v>
          </cell>
        </row>
        <row r="92">
          <cell r="C92">
            <v>713100001</v>
          </cell>
          <cell r="D92" t="str">
            <v>Proceeds of sale of investments</v>
          </cell>
          <cell r="E92">
            <v>1063288</v>
          </cell>
          <cell r="F92">
            <v>2049023</v>
          </cell>
          <cell r="G92">
            <v>2294120</v>
          </cell>
          <cell r="H92">
            <v>4843341</v>
          </cell>
          <cell r="I92">
            <v>943978</v>
          </cell>
          <cell r="J92">
            <v>1207408</v>
          </cell>
          <cell r="K92">
            <v>1676888</v>
          </cell>
          <cell r="L92">
            <v>2168302</v>
          </cell>
          <cell r="M92">
            <v>5000000</v>
          </cell>
        </row>
        <row r="93">
          <cell r="C93">
            <v>721100002</v>
          </cell>
          <cell r="D93" t="str">
            <v>Payment for fixed assets (all other fixed assets)</v>
          </cell>
          <cell r="L93">
            <v>1</v>
          </cell>
        </row>
        <row r="94">
          <cell r="C94">
            <v>721100003</v>
          </cell>
          <cell r="D94" t="str">
            <v>Payment for fixed assets (computer equipment)</v>
          </cell>
          <cell r="F94">
            <v>10</v>
          </cell>
          <cell r="G94">
            <v>10</v>
          </cell>
          <cell r="H94">
            <v>135</v>
          </cell>
          <cell r="I94">
            <v>2</v>
          </cell>
          <cell r="J94">
            <v>19</v>
          </cell>
          <cell r="K94">
            <v>19</v>
          </cell>
          <cell r="L94">
            <v>20</v>
          </cell>
          <cell r="M94">
            <v>679</v>
          </cell>
        </row>
        <row r="95">
          <cell r="C95">
            <v>721100004</v>
          </cell>
          <cell r="D95" t="str">
            <v>Payment for fixed assets (computer software)</v>
          </cell>
          <cell r="E95">
            <v>18</v>
          </cell>
          <cell r="F95">
            <v>18</v>
          </cell>
          <cell r="G95">
            <v>23</v>
          </cell>
          <cell r="H95">
            <v>45</v>
          </cell>
          <cell r="J95">
            <v>6</v>
          </cell>
          <cell r="K95">
            <v>11</v>
          </cell>
          <cell r="L95">
            <v>11</v>
          </cell>
          <cell r="M95">
            <v>1159</v>
          </cell>
        </row>
        <row r="96">
          <cell r="C96">
            <v>722100001</v>
          </cell>
          <cell r="D96" t="str">
            <v>Payments for purchase of investments</v>
          </cell>
          <cell r="E96">
            <v>1357626</v>
          </cell>
          <cell r="F96">
            <v>2707263</v>
          </cell>
          <cell r="G96">
            <v>3441977</v>
          </cell>
          <cell r="H96">
            <v>4286942</v>
          </cell>
          <cell r="I96">
            <v>446768</v>
          </cell>
          <cell r="J96">
            <v>732910</v>
          </cell>
          <cell r="K96">
            <v>1421546</v>
          </cell>
          <cell r="L96">
            <v>1893924</v>
          </cell>
          <cell r="M96">
            <v>5000000</v>
          </cell>
        </row>
        <row r="97">
          <cell r="C97">
            <v>811100007</v>
          </cell>
          <cell r="D97" t="str">
            <v>WATC - Borrowings Repaid to WATC from Agencies</v>
          </cell>
          <cell r="E97">
            <v>2202656</v>
          </cell>
          <cell r="F97">
            <v>3566508</v>
          </cell>
          <cell r="G97">
            <v>4608609</v>
          </cell>
          <cell r="H97">
            <v>6707397</v>
          </cell>
          <cell r="I97">
            <v>936869</v>
          </cell>
          <cell r="J97">
            <v>2865864</v>
          </cell>
          <cell r="K97">
            <v>4481744</v>
          </cell>
          <cell r="L97">
            <v>7749145</v>
          </cell>
          <cell r="M97">
            <v>10000000</v>
          </cell>
        </row>
        <row r="98">
          <cell r="C98">
            <v>811200001</v>
          </cell>
          <cell r="D98" t="str">
            <v>Proceeds of Borrowings</v>
          </cell>
          <cell r="E98">
            <v>5187445</v>
          </cell>
          <cell r="F98">
            <v>9843985</v>
          </cell>
          <cell r="G98">
            <v>14344247</v>
          </cell>
          <cell r="H98">
            <v>20905740</v>
          </cell>
          <cell r="I98">
            <v>4417150</v>
          </cell>
          <cell r="J98">
            <v>9142822</v>
          </cell>
          <cell r="K98">
            <v>14299203</v>
          </cell>
          <cell r="L98">
            <v>19790062</v>
          </cell>
          <cell r="M98">
            <v>36042300</v>
          </cell>
        </row>
        <row r="99">
          <cell r="C99">
            <v>821200001</v>
          </cell>
          <cell r="D99" t="str">
            <v>Repayment of Borrowings</v>
          </cell>
          <cell r="E99">
            <v>3488213</v>
          </cell>
          <cell r="F99">
            <v>6455525</v>
          </cell>
          <cell r="G99">
            <v>10724571</v>
          </cell>
          <cell r="H99">
            <v>17804291</v>
          </cell>
          <cell r="I99">
            <v>1235598</v>
          </cell>
          <cell r="J99">
            <v>3966414</v>
          </cell>
          <cell r="K99">
            <v>8117534</v>
          </cell>
          <cell r="L99">
            <v>12419951</v>
          </cell>
          <cell r="M99">
            <v>30000000</v>
          </cell>
        </row>
        <row r="100">
          <cell r="C100">
            <v>821200005</v>
          </cell>
          <cell r="D100" t="str">
            <v>WATC - Borrowings On-Lent by WATC to Agencies</v>
          </cell>
          <cell r="E100">
            <v>3406889</v>
          </cell>
          <cell r="F100">
            <v>5312169</v>
          </cell>
          <cell r="G100">
            <v>6429011</v>
          </cell>
          <cell r="H100">
            <v>9460374</v>
          </cell>
          <cell r="I100">
            <v>4348436</v>
          </cell>
          <cell r="J100">
            <v>8241480</v>
          </cell>
          <cell r="K100">
            <v>9732321</v>
          </cell>
          <cell r="L100">
            <v>13407924</v>
          </cell>
          <cell r="M100">
            <v>16042300</v>
          </cell>
        </row>
        <row r="101">
          <cell r="C101">
            <v>910000001</v>
          </cell>
          <cell r="D101" t="str">
            <v>Cash at the beginning of the period</v>
          </cell>
          <cell r="E101">
            <v>1216765</v>
          </cell>
          <cell r="F101">
            <v>1216765</v>
          </cell>
          <cell r="G101">
            <v>1216765</v>
          </cell>
          <cell r="H101">
            <v>1216765</v>
          </cell>
          <cell r="I101">
            <v>1954933</v>
          </cell>
          <cell r="J101">
            <v>1954933</v>
          </cell>
          <cell r="K101">
            <v>1954933</v>
          </cell>
          <cell r="L101">
            <v>1954933</v>
          </cell>
          <cell r="M101">
            <v>1954933</v>
          </cell>
        </row>
        <row r="102">
          <cell r="C102">
            <v>930000001</v>
          </cell>
          <cell r="D102" t="str">
            <v>Prior period adjustments</v>
          </cell>
          <cell r="E102">
            <v>2</v>
          </cell>
          <cell r="F102">
            <v>5</v>
          </cell>
          <cell r="G102">
            <v>7</v>
          </cell>
          <cell r="H102">
            <v>8</v>
          </cell>
          <cell r="I102">
            <v>2</v>
          </cell>
          <cell r="J102">
            <v>1</v>
          </cell>
          <cell r="K102">
            <v>2</v>
          </cell>
          <cell r="L102">
            <v>2</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9">
          <cell r="A39" t="str">
            <v>Revised Estimated Outturn</v>
          </cell>
        </row>
        <row r="40">
          <cell r="A40" t="str">
            <v>PFPS</v>
          </cell>
        </row>
        <row r="41">
          <cell r="A41" t="str">
            <v>MYR</v>
          </cell>
        </row>
        <row r="42">
          <cell r="A42" t="str">
            <v>Budget</v>
          </cell>
        </row>
      </sheetData>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I80"/>
  <sheetViews>
    <sheetView showGridLines="0" tabSelected="1" zoomScaleNormal="100" workbookViewId="0">
      <pane xSplit="1" ySplit="10" topLeftCell="B11" activePane="bottomRight" state="frozen"/>
      <selection activeCell="A2" sqref="A2:I2"/>
      <selection pane="topRight" activeCell="A2" sqref="A2:I2"/>
      <selection pane="bottomLeft" activeCell="A2" sqref="A2:I2"/>
      <selection pane="bottomRight"/>
    </sheetView>
  </sheetViews>
  <sheetFormatPr defaultRowHeight="11.25"/>
  <cols>
    <col min="1" max="1" width="51.83203125" style="67" customWidth="1"/>
    <col min="2" max="2" width="5.83203125" style="67" bestFit="1" customWidth="1"/>
    <col min="3" max="3" width="9.83203125" style="1" customWidth="1"/>
    <col min="4" max="7" width="10.6640625" style="1" bestFit="1" customWidth="1"/>
    <col min="8" max="8" width="9.83203125" style="10" customWidth="1"/>
    <col min="9" max="9" width="1.1640625" style="10" customWidth="1"/>
    <col min="10" max="16384" width="9.33203125" style="44"/>
  </cols>
  <sheetData>
    <row r="1" spans="1:9" ht="12.75">
      <c r="A1" s="85" t="s">
        <v>199</v>
      </c>
    </row>
    <row r="2" spans="1:9" customFormat="1" ht="18.75" customHeight="1">
      <c r="A2" s="900" t="s">
        <v>200</v>
      </c>
      <c r="B2" s="900"/>
      <c r="C2" s="900"/>
      <c r="D2" s="900"/>
      <c r="E2" s="900"/>
      <c r="F2" s="900"/>
      <c r="G2" s="900"/>
      <c r="H2" s="900"/>
      <c r="I2" s="10"/>
    </row>
    <row r="3" spans="1:9" customFormat="1" ht="12.75">
      <c r="A3" s="901" t="s">
        <v>201</v>
      </c>
      <c r="B3" s="901"/>
      <c r="C3" s="901"/>
      <c r="D3" s="901"/>
      <c r="E3" s="901"/>
      <c r="F3" s="901"/>
      <c r="G3" s="901"/>
      <c r="H3" s="901"/>
      <c r="I3" s="10"/>
    </row>
    <row r="4" spans="1:9" customFormat="1" ht="4.5" customHeight="1">
      <c r="A4" s="29"/>
      <c r="B4" s="29"/>
      <c r="C4" s="1"/>
      <c r="D4" s="1"/>
      <c r="E4" s="1"/>
      <c r="F4" s="1"/>
      <c r="G4" s="1"/>
      <c r="H4" s="10"/>
      <c r="I4" s="10"/>
    </row>
    <row r="5" spans="1:9" s="15" customFormat="1" ht="6.75">
      <c r="A5" s="31"/>
      <c r="B5" s="31"/>
      <c r="C5" s="14"/>
      <c r="D5" s="14"/>
      <c r="E5" s="14"/>
      <c r="F5" s="14"/>
      <c r="G5" s="14"/>
      <c r="H5" s="23"/>
      <c r="I5" s="62"/>
    </row>
    <row r="6" spans="1:9" s="3" customFormat="1" ht="12" thickBot="1">
      <c r="A6" s="32"/>
      <c r="B6" s="32"/>
      <c r="C6" s="11" t="s">
        <v>191</v>
      </c>
      <c r="D6" s="899" t="s">
        <v>239</v>
      </c>
      <c r="E6" s="899"/>
      <c r="F6" s="899"/>
      <c r="G6" s="899"/>
      <c r="H6" s="899"/>
      <c r="I6" s="63"/>
    </row>
    <row r="7" spans="1:9" s="3" customFormat="1">
      <c r="A7" s="32"/>
      <c r="B7" s="32"/>
      <c r="C7" s="6"/>
      <c r="D7" s="6" t="s">
        <v>8</v>
      </c>
      <c r="E7" s="11" t="s">
        <v>2</v>
      </c>
      <c r="F7" s="11" t="s">
        <v>3</v>
      </c>
      <c r="G7" s="12"/>
      <c r="H7" s="24" t="s">
        <v>7</v>
      </c>
      <c r="I7" s="24"/>
    </row>
    <row r="8" spans="1:9" s="3" customFormat="1" ht="25.5" customHeight="1">
      <c r="A8" s="32"/>
      <c r="B8" s="29" t="s">
        <v>115</v>
      </c>
      <c r="C8" s="89" t="s">
        <v>240</v>
      </c>
      <c r="D8" s="6" t="s">
        <v>9</v>
      </c>
      <c r="E8" s="6" t="s">
        <v>10</v>
      </c>
      <c r="F8" s="11" t="s">
        <v>186</v>
      </c>
      <c r="G8" s="13" t="s">
        <v>1</v>
      </c>
      <c r="H8" s="25" t="s">
        <v>187</v>
      </c>
      <c r="I8" s="25"/>
    </row>
    <row r="9" spans="1:9" s="3" customFormat="1">
      <c r="A9" s="32"/>
      <c r="B9" s="32"/>
      <c r="C9" s="6" t="s">
        <v>0</v>
      </c>
      <c r="D9" s="6" t="s">
        <v>0</v>
      </c>
      <c r="E9" s="6" t="s">
        <v>0</v>
      </c>
      <c r="F9" s="6" t="s">
        <v>0</v>
      </c>
      <c r="G9" s="12" t="s">
        <v>0</v>
      </c>
      <c r="H9" s="26" t="s">
        <v>0</v>
      </c>
      <c r="I9" s="26"/>
    </row>
    <row r="10" spans="1:9" s="3" customFormat="1">
      <c r="A10" s="32"/>
      <c r="B10" s="32"/>
      <c r="C10" s="6"/>
      <c r="D10" s="7" t="s">
        <v>4</v>
      </c>
      <c r="E10" s="7" t="s">
        <v>5</v>
      </c>
      <c r="F10" s="7" t="s">
        <v>6</v>
      </c>
      <c r="G10" s="8" t="s">
        <v>120</v>
      </c>
      <c r="H10" s="27" t="s">
        <v>258</v>
      </c>
      <c r="I10" s="27"/>
    </row>
    <row r="11" spans="1:9" s="3" customFormat="1">
      <c r="A11" s="30" t="s">
        <v>121</v>
      </c>
      <c r="B11" s="32"/>
      <c r="C11" s="6"/>
      <c r="D11" s="7"/>
      <c r="E11" s="7"/>
      <c r="F11" s="7"/>
      <c r="G11" s="8"/>
      <c r="H11" s="27"/>
      <c r="I11" s="27"/>
    </row>
    <row r="12" spans="1:9" s="3" customFormat="1" ht="3" customHeight="1">
      <c r="A12" s="32"/>
      <c r="B12" s="32"/>
      <c r="C12" s="6"/>
      <c r="D12" s="7"/>
      <c r="E12" s="7"/>
      <c r="F12" s="7"/>
      <c r="G12" s="8"/>
      <c r="H12" s="27"/>
      <c r="I12" s="27"/>
    </row>
    <row r="13" spans="1:9" customFormat="1">
      <c r="A13" s="29" t="s">
        <v>11</v>
      </c>
      <c r="B13" s="41"/>
      <c r="C13" s="1"/>
      <c r="D13" s="1"/>
      <c r="E13" s="1"/>
      <c r="F13" s="1"/>
      <c r="G13" s="2"/>
      <c r="H13" s="5"/>
      <c r="I13" s="5"/>
    </row>
    <row r="14" spans="1:9" customFormat="1">
      <c r="A14" s="67" t="s">
        <v>12</v>
      </c>
      <c r="B14" s="89"/>
      <c r="C14" s="66">
        <v>8603.9019999999982</v>
      </c>
      <c r="D14" s="66">
        <v>8605.5</v>
      </c>
      <c r="E14" s="66">
        <v>8494.8810000000012</v>
      </c>
      <c r="F14" s="66">
        <v>8495.3940000000002</v>
      </c>
      <c r="G14" s="90">
        <v>8601.1419999999998</v>
      </c>
      <c r="H14" s="64">
        <v>105.74799999999959</v>
      </c>
      <c r="I14" s="19"/>
    </row>
    <row r="15" spans="1:9" customFormat="1">
      <c r="A15" s="67" t="s">
        <v>13</v>
      </c>
      <c r="B15" s="100"/>
      <c r="C15" s="66">
        <v>8091.2719999999999</v>
      </c>
      <c r="D15" s="66">
        <v>8255.1970000000001</v>
      </c>
      <c r="E15" s="66">
        <v>8400.7360000000008</v>
      </c>
      <c r="F15" s="66">
        <v>8316.9030000000002</v>
      </c>
      <c r="G15" s="90">
        <v>8528.7459999999992</v>
      </c>
      <c r="H15" s="64">
        <v>211.84299999999894</v>
      </c>
      <c r="I15" s="19"/>
    </row>
    <row r="16" spans="1:9" customFormat="1">
      <c r="A16" s="67" t="s">
        <v>14</v>
      </c>
      <c r="B16" s="100"/>
      <c r="C16" s="66">
        <v>512.99</v>
      </c>
      <c r="D16" s="66">
        <v>968.09199999999998</v>
      </c>
      <c r="E16" s="66">
        <v>643.31299999999999</v>
      </c>
      <c r="F16" s="66">
        <v>1306.0250000000001</v>
      </c>
      <c r="G16" s="90">
        <v>1262.557</v>
      </c>
      <c r="H16" s="64">
        <v>-43.468000000000075</v>
      </c>
      <c r="I16" s="19"/>
    </row>
    <row r="17" spans="1:9" customFormat="1">
      <c r="A17" s="67" t="s">
        <v>15</v>
      </c>
      <c r="B17" s="100"/>
      <c r="C17" s="66">
        <v>2261.489</v>
      </c>
      <c r="D17" s="66">
        <v>2416.7750000000001</v>
      </c>
      <c r="E17" s="66">
        <v>2454.2139999999999</v>
      </c>
      <c r="F17" s="66">
        <v>2452.451</v>
      </c>
      <c r="G17" s="90">
        <v>2455.7629999999999</v>
      </c>
      <c r="H17" s="64">
        <v>3.3119999999998981</v>
      </c>
      <c r="I17" s="19"/>
    </row>
    <row r="18" spans="1:9" customFormat="1">
      <c r="A18" s="67" t="s">
        <v>168</v>
      </c>
      <c r="B18" s="100"/>
      <c r="C18" s="66">
        <v>196.477</v>
      </c>
      <c r="D18" s="66">
        <v>188.684</v>
      </c>
      <c r="E18" s="66">
        <v>166.41300000000001</v>
      </c>
      <c r="F18" s="66">
        <v>164.4</v>
      </c>
      <c r="G18" s="90">
        <v>169.517</v>
      </c>
      <c r="H18" s="64">
        <v>5.1169999999999902</v>
      </c>
      <c r="I18" s="19"/>
    </row>
    <row r="19" spans="1:9" customFormat="1">
      <c r="A19" s="67" t="s">
        <v>163</v>
      </c>
      <c r="B19" s="100"/>
      <c r="C19" s="66"/>
      <c r="D19" s="66"/>
      <c r="E19" s="66"/>
      <c r="F19" s="66"/>
      <c r="G19" s="90"/>
      <c r="H19" s="64"/>
      <c r="I19" s="19"/>
    </row>
    <row r="20" spans="1:9" customFormat="1">
      <c r="A20" s="86" t="s">
        <v>169</v>
      </c>
      <c r="B20" s="100"/>
      <c r="C20" s="66">
        <v>836.99199999999996</v>
      </c>
      <c r="D20" s="66">
        <v>1649.434</v>
      </c>
      <c r="E20" s="66">
        <v>1727.9570000000001</v>
      </c>
      <c r="F20" s="66">
        <v>1688.645</v>
      </c>
      <c r="G20" s="90">
        <v>1718.1980000000001</v>
      </c>
      <c r="H20" s="64">
        <v>29.553000000000111</v>
      </c>
      <c r="I20" s="19"/>
    </row>
    <row r="21" spans="1:9" customFormat="1">
      <c r="A21" s="86" t="s">
        <v>122</v>
      </c>
      <c r="B21" s="100"/>
      <c r="C21" s="66">
        <v>533.86699999999996</v>
      </c>
      <c r="D21" s="66">
        <v>571.50699999999995</v>
      </c>
      <c r="E21" s="66">
        <v>600.75900000000001</v>
      </c>
      <c r="F21" s="66">
        <v>613.24699999999996</v>
      </c>
      <c r="G21" s="90">
        <v>677.17899999999997</v>
      </c>
      <c r="H21" s="64">
        <v>63.932000000000016</v>
      </c>
      <c r="I21" s="19"/>
    </row>
    <row r="22" spans="1:9" customFormat="1">
      <c r="A22" s="67" t="s">
        <v>17</v>
      </c>
      <c r="B22" s="100"/>
      <c r="C22" s="66">
        <v>5272.3720000000003</v>
      </c>
      <c r="D22" s="66">
        <v>5211.2020000000002</v>
      </c>
      <c r="E22" s="66">
        <v>5132.2849999999999</v>
      </c>
      <c r="F22" s="66">
        <v>5221.2139999999999</v>
      </c>
      <c r="G22" s="90">
        <v>5230.5479999999998</v>
      </c>
      <c r="H22" s="64">
        <v>9.3339999999998327</v>
      </c>
      <c r="I22" s="19"/>
    </row>
    <row r="23" spans="1:9" customFormat="1">
      <c r="A23" s="67" t="s">
        <v>18</v>
      </c>
      <c r="B23" s="100"/>
      <c r="C23" s="66">
        <v>603.64700000000448</v>
      </c>
      <c r="D23" s="66">
        <v>590.34299999999348</v>
      </c>
      <c r="E23" s="66">
        <v>571.94900000000416</v>
      </c>
      <c r="F23" s="66">
        <v>615.40099999999802</v>
      </c>
      <c r="G23" s="90">
        <v>688.020999999997</v>
      </c>
      <c r="H23" s="64">
        <v>72.619999999998981</v>
      </c>
      <c r="I23" s="19"/>
    </row>
    <row r="24" spans="1:9" customFormat="1">
      <c r="A24" s="87" t="s">
        <v>27</v>
      </c>
      <c r="B24" s="100">
        <v>5</v>
      </c>
      <c r="C24" s="64">
        <v>26913.008000000002</v>
      </c>
      <c r="D24" s="64">
        <v>28456.733999999997</v>
      </c>
      <c r="E24" s="64">
        <v>28192.506999999998</v>
      </c>
      <c r="F24" s="64">
        <v>28873.68</v>
      </c>
      <c r="G24" s="91">
        <v>29331.670999999995</v>
      </c>
      <c r="H24" s="64">
        <v>457.99099999999453</v>
      </c>
      <c r="I24" s="19"/>
    </row>
    <row r="25" spans="1:9" customFormat="1" ht="3" customHeight="1">
      <c r="A25" s="86"/>
      <c r="B25" s="100"/>
      <c r="C25" s="66"/>
      <c r="D25" s="66"/>
      <c r="E25" s="66"/>
      <c r="F25" s="66"/>
      <c r="G25" s="90"/>
      <c r="H25" s="64"/>
      <c r="I25" s="19"/>
    </row>
    <row r="26" spans="1:9" customFormat="1">
      <c r="A26" s="67" t="s">
        <v>28</v>
      </c>
      <c r="B26" s="100"/>
      <c r="C26" s="66"/>
      <c r="D26" s="66"/>
      <c r="E26" s="66"/>
      <c r="F26" s="66"/>
      <c r="G26" s="90"/>
      <c r="H26" s="64"/>
      <c r="I26" s="19"/>
    </row>
    <row r="27" spans="1:9" customFormat="1">
      <c r="A27" s="88" t="s">
        <v>19</v>
      </c>
      <c r="B27" s="100"/>
      <c r="C27" s="66">
        <v>11609.569</v>
      </c>
      <c r="D27" s="66">
        <v>12430.894</v>
      </c>
      <c r="E27" s="66">
        <v>12450.411</v>
      </c>
      <c r="F27" s="66">
        <v>12237.028</v>
      </c>
      <c r="G27" s="90">
        <v>12193.201999999999</v>
      </c>
      <c r="H27" s="64">
        <v>-43.826000000000931</v>
      </c>
      <c r="I27" s="19"/>
    </row>
    <row r="28" spans="1:9" customFormat="1">
      <c r="A28" s="88" t="s">
        <v>164</v>
      </c>
      <c r="B28" s="100"/>
      <c r="C28" s="66"/>
      <c r="D28" s="66"/>
      <c r="E28" s="66"/>
      <c r="F28" s="66"/>
      <c r="G28" s="90"/>
      <c r="H28" s="64"/>
      <c r="I28" s="19"/>
    </row>
    <row r="29" spans="1:9" customFormat="1">
      <c r="A29" s="86" t="s">
        <v>165</v>
      </c>
      <c r="B29" s="100"/>
      <c r="C29" s="66">
        <v>1166.403</v>
      </c>
      <c r="D29" s="66">
        <v>1253.8130000000001</v>
      </c>
      <c r="E29" s="66">
        <v>1255.325</v>
      </c>
      <c r="F29" s="66">
        <v>1233.8109999999999</v>
      </c>
      <c r="G29" s="90">
        <v>1199.252</v>
      </c>
      <c r="H29" s="64">
        <v>-34.558999999999969</v>
      </c>
      <c r="I29" s="19"/>
    </row>
    <row r="30" spans="1:9" customFormat="1">
      <c r="A30" s="86" t="s">
        <v>49</v>
      </c>
      <c r="B30" s="100"/>
      <c r="C30" s="66">
        <v>156.143</v>
      </c>
      <c r="D30" s="66">
        <v>200.553</v>
      </c>
      <c r="E30" s="66">
        <v>193.33799999999999</v>
      </c>
      <c r="F30" s="66">
        <v>209.643</v>
      </c>
      <c r="G30" s="90">
        <v>177.25</v>
      </c>
      <c r="H30" s="64">
        <v>-32.393000000000001</v>
      </c>
      <c r="I30" s="19"/>
    </row>
    <row r="31" spans="1:9" customFormat="1">
      <c r="A31" s="88" t="s">
        <v>50</v>
      </c>
      <c r="B31" s="100"/>
      <c r="C31" s="66">
        <v>322.27699999999999</v>
      </c>
      <c r="D31" s="66">
        <v>372.65800000000002</v>
      </c>
      <c r="E31" s="66">
        <v>400.09800000000001</v>
      </c>
      <c r="F31" s="66">
        <v>347.91199999999998</v>
      </c>
      <c r="G31" s="90">
        <v>358.59800000000001</v>
      </c>
      <c r="H31" s="64">
        <v>10.686000000000035</v>
      </c>
      <c r="I31" s="19"/>
    </row>
    <row r="32" spans="1:9" customFormat="1">
      <c r="A32" s="88" t="s">
        <v>20</v>
      </c>
      <c r="B32" s="100">
        <v>6</v>
      </c>
      <c r="C32" s="66">
        <v>1319.7070000000001</v>
      </c>
      <c r="D32" s="66">
        <v>1475.162</v>
      </c>
      <c r="E32" s="66">
        <v>1452.2460000000001</v>
      </c>
      <c r="F32" s="66">
        <v>1430.365</v>
      </c>
      <c r="G32" s="90">
        <v>1343.0340000000001</v>
      </c>
      <c r="H32" s="64">
        <v>-87.330999999999904</v>
      </c>
      <c r="I32" s="19"/>
    </row>
    <row r="33" spans="1:9" customFormat="1">
      <c r="A33" s="88" t="s">
        <v>21</v>
      </c>
      <c r="B33" s="100"/>
      <c r="C33" s="66">
        <v>2392.5549999999998</v>
      </c>
      <c r="D33" s="66">
        <v>2389.1410000000001</v>
      </c>
      <c r="E33" s="66">
        <v>2438.2420000000002</v>
      </c>
      <c r="F33" s="66">
        <v>2547.268</v>
      </c>
      <c r="G33" s="90">
        <v>2432.2199999999998</v>
      </c>
      <c r="H33" s="64">
        <v>-115.04800000000023</v>
      </c>
      <c r="I33" s="19"/>
    </row>
    <row r="34" spans="1:9" customFormat="1">
      <c r="A34" s="88" t="s">
        <v>22</v>
      </c>
      <c r="B34" s="100">
        <v>7</v>
      </c>
      <c r="C34" s="66">
        <v>5807.8330000000005</v>
      </c>
      <c r="D34" s="66">
        <v>6039.2119999999986</v>
      </c>
      <c r="E34" s="66">
        <v>6021.8919999999998</v>
      </c>
      <c r="F34" s="66">
        <v>5780.2119999999995</v>
      </c>
      <c r="G34" s="90">
        <v>5851.6419999999998</v>
      </c>
      <c r="H34" s="64">
        <v>71.430000000000291</v>
      </c>
      <c r="I34" s="19"/>
    </row>
    <row r="35" spans="1:9" customFormat="1">
      <c r="A35" s="67" t="s">
        <v>23</v>
      </c>
      <c r="B35" s="100">
        <v>8</v>
      </c>
      <c r="C35" s="66">
        <v>782.71600000000001</v>
      </c>
      <c r="D35" s="66">
        <v>893.60699999999997</v>
      </c>
      <c r="E35" s="66">
        <v>894.72500000000002</v>
      </c>
      <c r="F35" s="66">
        <v>892.95899999999995</v>
      </c>
      <c r="G35" s="90">
        <v>890.83100000000002</v>
      </c>
      <c r="H35" s="64">
        <v>-2.1279999999999291</v>
      </c>
      <c r="I35" s="19"/>
    </row>
    <row r="36" spans="1:9" customFormat="1">
      <c r="A36" s="67" t="s">
        <v>24</v>
      </c>
      <c r="B36" s="100">
        <v>9</v>
      </c>
      <c r="C36" s="66">
        <v>5280.2319999999909</v>
      </c>
      <c r="D36" s="66">
        <v>5236.6760000000013</v>
      </c>
      <c r="E36" s="66">
        <v>5188.3370000000004</v>
      </c>
      <c r="F36" s="66">
        <v>5021.7409999999991</v>
      </c>
      <c r="G36" s="90">
        <v>5061.3570000000027</v>
      </c>
      <c r="H36" s="64">
        <v>39.616000000003623</v>
      </c>
      <c r="I36" s="19"/>
    </row>
    <row r="37" spans="1:9" customFormat="1">
      <c r="A37" s="67" t="s">
        <v>25</v>
      </c>
      <c r="B37" s="100">
        <v>9</v>
      </c>
      <c r="C37" s="66">
        <v>549.32600000000002</v>
      </c>
      <c r="D37" s="66">
        <v>505.16</v>
      </c>
      <c r="E37" s="66">
        <v>502.834</v>
      </c>
      <c r="F37" s="66">
        <v>499.76500000000004</v>
      </c>
      <c r="G37" s="90">
        <v>442.00099999999998</v>
      </c>
      <c r="H37" s="64">
        <v>-57.764000000000067</v>
      </c>
      <c r="I37" s="19"/>
    </row>
    <row r="38" spans="1:9" customFormat="1">
      <c r="A38" s="87" t="s">
        <v>27</v>
      </c>
      <c r="B38" s="100"/>
      <c r="C38" s="64">
        <v>29386.760999999991</v>
      </c>
      <c r="D38" s="64">
        <v>30796.876</v>
      </c>
      <c r="E38" s="64">
        <v>30797.448</v>
      </c>
      <c r="F38" s="64">
        <v>30200.703999999998</v>
      </c>
      <c r="G38" s="91">
        <v>29949.387000000002</v>
      </c>
      <c r="H38" s="64">
        <v>-251.31699999999546</v>
      </c>
      <c r="I38" s="19"/>
    </row>
    <row r="39" spans="1:9" customFormat="1" ht="3" customHeight="1">
      <c r="A39" s="86"/>
      <c r="B39" s="100"/>
      <c r="C39" s="66"/>
      <c r="D39" s="66"/>
      <c r="E39" s="66"/>
      <c r="F39" s="66"/>
      <c r="G39" s="90"/>
      <c r="H39" s="64"/>
      <c r="I39" s="19"/>
    </row>
    <row r="40" spans="1:9" customFormat="1" ht="14.45" customHeight="1">
      <c r="A40" s="108" t="s">
        <v>241</v>
      </c>
      <c r="B40" s="100">
        <v>10</v>
      </c>
      <c r="C40" s="92">
        <v>-2473.7529999999897</v>
      </c>
      <c r="D40" s="92">
        <v>-2340.1420000000035</v>
      </c>
      <c r="E40" s="92">
        <v>-2604.9410000000025</v>
      </c>
      <c r="F40" s="92">
        <v>-1327.0239999999976</v>
      </c>
      <c r="G40" s="93">
        <v>-617.71600000000763</v>
      </c>
      <c r="H40" s="94">
        <v>709.30799999998999</v>
      </c>
      <c r="I40" s="22"/>
    </row>
    <row r="41" spans="1:9" customFormat="1" ht="3" customHeight="1">
      <c r="A41" s="67"/>
      <c r="B41" s="100"/>
      <c r="C41" s="95"/>
      <c r="D41" s="95"/>
      <c r="E41" s="95"/>
      <c r="F41" s="95"/>
      <c r="G41" s="96"/>
      <c r="H41" s="64"/>
      <c r="I41" s="19"/>
    </row>
    <row r="42" spans="1:9" customFormat="1">
      <c r="A42" s="109" t="s">
        <v>182</v>
      </c>
      <c r="B42" s="101"/>
      <c r="C42" s="95"/>
      <c r="D42" s="95"/>
      <c r="E42" s="95"/>
      <c r="F42" s="95"/>
      <c r="G42" s="96"/>
      <c r="H42" s="64"/>
      <c r="I42" s="19"/>
    </row>
    <row r="43" spans="1:9" customFormat="1">
      <c r="A43" s="110" t="s">
        <v>148</v>
      </c>
      <c r="B43" s="101"/>
      <c r="C43" s="66">
        <v>-192.541</v>
      </c>
      <c r="D43" s="66">
        <v>-7.6479999999999997</v>
      </c>
      <c r="E43" s="66">
        <v>-24.51</v>
      </c>
      <c r="F43" s="66">
        <v>-47.274000000000001</v>
      </c>
      <c r="G43" s="90">
        <v>-132.25700000000001</v>
      </c>
      <c r="H43" s="64">
        <v>-84.983000000000004</v>
      </c>
      <c r="I43" s="19"/>
    </row>
    <row r="44" spans="1:9" customFormat="1">
      <c r="A44" s="110" t="s">
        <v>185</v>
      </c>
      <c r="B44" s="101"/>
      <c r="C44" s="66">
        <v>658.90700000000004</v>
      </c>
      <c r="D44" s="66">
        <v>-115.378</v>
      </c>
      <c r="E44" s="66">
        <v>-340.63400000000001</v>
      </c>
      <c r="F44" s="66">
        <v>-186.9</v>
      </c>
      <c r="G44" s="90">
        <v>210.78899999999999</v>
      </c>
      <c r="H44" s="64">
        <v>397.68899999999996</v>
      </c>
      <c r="I44" s="19"/>
    </row>
    <row r="45" spans="1:9" customFormat="1">
      <c r="A45" s="111" t="s">
        <v>51</v>
      </c>
      <c r="B45" s="101"/>
      <c r="C45" s="66">
        <v>-41.426000000000002</v>
      </c>
      <c r="D45" s="66">
        <v>-13.375999999999999</v>
      </c>
      <c r="E45" s="66">
        <v>-13.375999999999999</v>
      </c>
      <c r="F45" s="66">
        <v>-13.512</v>
      </c>
      <c r="G45" s="90">
        <v>-51.122</v>
      </c>
      <c r="H45" s="64">
        <v>-37.61</v>
      </c>
      <c r="I45" s="19"/>
    </row>
    <row r="46" spans="1:9" customFormat="1" ht="11.45" customHeight="1">
      <c r="A46" s="67" t="s">
        <v>189</v>
      </c>
      <c r="B46" s="101"/>
      <c r="C46" s="66">
        <v>143.33099999999786</v>
      </c>
      <c r="D46" s="66">
        <v>0</v>
      </c>
      <c r="E46" s="97">
        <v>1.28466126625426E-11</v>
      </c>
      <c r="F46" s="66">
        <v>0</v>
      </c>
      <c r="G46" s="90">
        <v>-41.110999999988962</v>
      </c>
      <c r="H46" s="64">
        <v>-41.110999999988962</v>
      </c>
      <c r="I46" s="19"/>
    </row>
    <row r="47" spans="1:9" customFormat="1">
      <c r="A47" s="112" t="s">
        <v>52</v>
      </c>
      <c r="B47" s="101"/>
      <c r="C47" s="64">
        <v>568.27099999999791</v>
      </c>
      <c r="D47" s="64">
        <v>-136.40199999999999</v>
      </c>
      <c r="E47" s="64">
        <v>-378.51999999998714</v>
      </c>
      <c r="F47" s="64">
        <v>-247.68600000000001</v>
      </c>
      <c r="G47" s="91">
        <v>-13.70099999998898</v>
      </c>
      <c r="H47" s="64">
        <v>233.98500000001104</v>
      </c>
      <c r="I47" s="19"/>
    </row>
    <row r="48" spans="1:9" customFormat="1" ht="3" customHeight="1">
      <c r="A48" s="113"/>
      <c r="B48" s="101"/>
      <c r="C48" s="66">
        <v>0</v>
      </c>
      <c r="D48" s="64"/>
      <c r="E48" s="66"/>
      <c r="F48" s="66">
        <v>0</v>
      </c>
      <c r="G48" s="90">
        <v>0</v>
      </c>
      <c r="H48" s="64"/>
      <c r="I48" s="19"/>
    </row>
    <row r="49" spans="1:9" s="35" customFormat="1">
      <c r="A49" s="114" t="s">
        <v>53</v>
      </c>
      <c r="B49" s="102"/>
      <c r="C49" s="64">
        <v>-1905.4819999999918</v>
      </c>
      <c r="D49" s="64">
        <v>-2476.5440000000035</v>
      </c>
      <c r="E49" s="64">
        <v>-2983.4609999999898</v>
      </c>
      <c r="F49" s="64">
        <v>-1574.7099999999975</v>
      </c>
      <c r="G49" s="91">
        <v>-631.41699999999662</v>
      </c>
      <c r="H49" s="64">
        <v>943.29300000000092</v>
      </c>
      <c r="I49" s="19"/>
    </row>
    <row r="50" spans="1:9" customFormat="1" ht="3" customHeight="1">
      <c r="A50" s="113"/>
      <c r="B50" s="101"/>
      <c r="C50" s="66"/>
      <c r="D50" s="66"/>
      <c r="E50" s="66">
        <v>0</v>
      </c>
      <c r="F50" s="66"/>
      <c r="G50" s="90"/>
      <c r="H50" s="64"/>
      <c r="I50" s="19"/>
    </row>
    <row r="51" spans="1:9" customFormat="1">
      <c r="A51" s="109" t="s">
        <v>54</v>
      </c>
      <c r="B51" s="101"/>
      <c r="C51" s="92"/>
      <c r="D51" s="92"/>
      <c r="E51" s="92"/>
      <c r="F51" s="92"/>
      <c r="G51" s="93"/>
      <c r="H51" s="64"/>
      <c r="I51" s="19"/>
    </row>
    <row r="52" spans="1:9" customFormat="1">
      <c r="A52" s="109" t="s">
        <v>181</v>
      </c>
      <c r="B52" s="101"/>
      <c r="C52" s="92"/>
      <c r="D52" s="92"/>
      <c r="E52" s="92"/>
      <c r="F52" s="92"/>
      <c r="G52" s="93"/>
      <c r="H52" s="64"/>
      <c r="I52" s="19"/>
    </row>
    <row r="53" spans="1:9" customFormat="1" ht="14.25">
      <c r="A53" s="115" t="s">
        <v>244</v>
      </c>
      <c r="B53" s="101"/>
      <c r="C53" s="66">
        <v>-3027.295999999998</v>
      </c>
      <c r="D53" s="66">
        <v>1132.8549999999959</v>
      </c>
      <c r="E53" s="66">
        <v>358.07600000000099</v>
      </c>
      <c r="F53" s="66">
        <v>-287.47000000000116</v>
      </c>
      <c r="G53" s="90">
        <v>-712.82300000000555</v>
      </c>
      <c r="H53" s="64">
        <v>-425.35300000000439</v>
      </c>
      <c r="I53" s="19"/>
    </row>
    <row r="54" spans="1:9" customFormat="1">
      <c r="A54" s="116" t="s">
        <v>56</v>
      </c>
      <c r="B54" s="101"/>
      <c r="C54" s="66">
        <v>15.311</v>
      </c>
      <c r="D54" s="98">
        <v>-0.47499999999999998</v>
      </c>
      <c r="E54" s="98">
        <v>-0.47499999999999998</v>
      </c>
      <c r="F54" s="99">
        <v>-0.47499999999999998</v>
      </c>
      <c r="G54" s="90">
        <v>-8.7810000000000006</v>
      </c>
      <c r="H54" s="64">
        <v>-8.3060000000000009</v>
      </c>
      <c r="I54" s="19"/>
    </row>
    <row r="55" spans="1:9" customFormat="1" ht="14.25">
      <c r="A55" s="115" t="s">
        <v>245</v>
      </c>
      <c r="B55" s="101"/>
      <c r="C55" s="66">
        <v>146.87800000000624</v>
      </c>
      <c r="D55" s="66">
        <v>-397.24599999999919</v>
      </c>
      <c r="E55" s="66">
        <v>-244.00000000001501</v>
      </c>
      <c r="F55" s="66">
        <v>-974.24800000001414</v>
      </c>
      <c r="G55" s="90">
        <v>-1637.9130000000064</v>
      </c>
      <c r="H55" s="64">
        <v>-663.66499999999223</v>
      </c>
      <c r="I55" s="19"/>
    </row>
    <row r="56" spans="1:9" customFormat="1">
      <c r="A56" s="111" t="s">
        <v>58</v>
      </c>
      <c r="B56" s="101"/>
      <c r="C56" s="66">
        <v>0</v>
      </c>
      <c r="D56" s="97">
        <v>3.1832314562052488E-12</v>
      </c>
      <c r="E56" s="97">
        <v>2.8421709430404007E-12</v>
      </c>
      <c r="F56" s="66">
        <v>0</v>
      </c>
      <c r="G56" s="90">
        <v>0</v>
      </c>
      <c r="H56" s="64">
        <v>0</v>
      </c>
      <c r="I56" s="19"/>
    </row>
    <row r="57" spans="1:9" customFormat="1" ht="14.25">
      <c r="A57" s="109" t="s">
        <v>242</v>
      </c>
      <c r="B57" s="101"/>
      <c r="C57" s="64">
        <v>-2865.1069999999918</v>
      </c>
      <c r="D57" s="64">
        <v>735.13400000000001</v>
      </c>
      <c r="E57" s="64">
        <v>113.600999999989</v>
      </c>
      <c r="F57" s="64">
        <v>-1262.1930000000152</v>
      </c>
      <c r="G57" s="91">
        <v>-2359.5170000000116</v>
      </c>
      <c r="H57" s="64">
        <v>-1097.3239999999964</v>
      </c>
      <c r="I57" s="19"/>
    </row>
    <row r="58" spans="1:9" customFormat="1" ht="3" customHeight="1">
      <c r="A58" s="67"/>
      <c r="B58" s="100"/>
      <c r="C58" s="66"/>
      <c r="D58" s="64"/>
      <c r="E58" s="66"/>
      <c r="F58" s="66"/>
      <c r="G58" s="90"/>
      <c r="H58" s="64"/>
      <c r="I58" s="19"/>
    </row>
    <row r="59" spans="1:9" customFormat="1" ht="14.25">
      <c r="A59" s="117" t="s">
        <v>243</v>
      </c>
      <c r="B59" s="100">
        <v>10</v>
      </c>
      <c r="C59" s="64">
        <v>-4770.5889999999936</v>
      </c>
      <c r="D59" s="64">
        <v>-1741.4100000000035</v>
      </c>
      <c r="E59" s="64">
        <v>-2869.86</v>
      </c>
      <c r="F59" s="64">
        <v>-2836.9030000000057</v>
      </c>
      <c r="G59" s="91">
        <v>-2990.9340000000011</v>
      </c>
      <c r="H59" s="64">
        <v>-154.0309999999954</v>
      </c>
      <c r="I59" s="19"/>
    </row>
    <row r="60" spans="1:9" customFormat="1" ht="3" customHeight="1" thickBot="1">
      <c r="A60" s="67"/>
      <c r="B60" s="100"/>
      <c r="C60" s="106"/>
      <c r="D60" s="106"/>
      <c r="E60" s="106"/>
      <c r="F60" s="106"/>
      <c r="G60" s="106"/>
      <c r="H60" s="28"/>
      <c r="I60" s="28"/>
    </row>
    <row r="61" spans="1:9" customFormat="1" ht="22.5" customHeight="1" thickBot="1">
      <c r="A61" s="118" t="s">
        <v>59</v>
      </c>
      <c r="B61" s="103"/>
      <c r="C61" s="104"/>
      <c r="D61" s="104"/>
      <c r="E61" s="104"/>
      <c r="F61" s="104"/>
      <c r="G61" s="104"/>
      <c r="H61" s="105"/>
      <c r="I61" s="64"/>
    </row>
    <row r="62" spans="1:9" customFormat="1" ht="3" customHeight="1">
      <c r="A62" s="67"/>
      <c r="B62" s="100"/>
      <c r="C62" s="106"/>
      <c r="D62" s="106"/>
      <c r="E62" s="106"/>
      <c r="F62" s="106"/>
      <c r="G62" s="106"/>
      <c r="H62" s="28"/>
      <c r="I62" s="28"/>
    </row>
    <row r="63" spans="1:9" customFormat="1">
      <c r="A63" s="108" t="s">
        <v>26</v>
      </c>
      <c r="B63" s="100"/>
      <c r="C63" s="107">
        <v>-2473.7529999999897</v>
      </c>
      <c r="D63" s="107">
        <v>-2340.1420000000035</v>
      </c>
      <c r="E63" s="107">
        <v>-2604.9410000000025</v>
      </c>
      <c r="F63" s="107">
        <v>-1327.0239999999976</v>
      </c>
      <c r="G63" s="107">
        <v>-617.71600000000763</v>
      </c>
      <c r="H63" s="43">
        <v>709.30799999998999</v>
      </c>
      <c r="I63" s="43"/>
    </row>
    <row r="64" spans="1:9" customFormat="1" ht="3" customHeight="1">
      <c r="A64" s="67"/>
      <c r="B64" s="100"/>
      <c r="C64" s="106"/>
      <c r="D64" s="106"/>
      <c r="E64" s="106"/>
      <c r="F64" s="106"/>
      <c r="G64" s="106"/>
      <c r="H64" s="43"/>
      <c r="I64" s="43"/>
    </row>
    <row r="65" spans="1:9" customFormat="1">
      <c r="A65" s="67" t="s">
        <v>65</v>
      </c>
      <c r="B65" s="100"/>
      <c r="C65" s="106"/>
      <c r="D65" s="106"/>
      <c r="E65" s="106"/>
      <c r="F65" s="106"/>
      <c r="G65" s="106"/>
      <c r="H65" s="28"/>
      <c r="I65" s="28"/>
    </row>
    <row r="66" spans="1:9" customFormat="1">
      <c r="A66" s="119" t="s">
        <v>47</v>
      </c>
      <c r="B66" s="100"/>
      <c r="C66" s="106">
        <v>2341.3589999999999</v>
      </c>
      <c r="D66" s="106">
        <v>2864.7179999999998</v>
      </c>
      <c r="E66" s="106">
        <v>2427.1010000000006</v>
      </c>
      <c r="F66" s="106">
        <v>2626.5589999999993</v>
      </c>
      <c r="G66" s="106">
        <v>2438.3310000000001</v>
      </c>
      <c r="H66" s="28">
        <v>-188.22799999999916</v>
      </c>
      <c r="I66" s="28"/>
    </row>
    <row r="67" spans="1:9" customFormat="1">
      <c r="A67" s="67" t="s">
        <v>60</v>
      </c>
      <c r="B67" s="100"/>
      <c r="C67" s="106">
        <v>-11.385999999999996</v>
      </c>
      <c r="D67" s="106">
        <v>-1.0280000000000058</v>
      </c>
      <c r="E67" s="106">
        <v>2.3960000000000008</v>
      </c>
      <c r="F67" s="106">
        <v>-0.31100000000000705</v>
      </c>
      <c r="G67" s="106">
        <v>-2.5600000000000023</v>
      </c>
      <c r="H67" s="28">
        <v>-2.2489999999999952</v>
      </c>
      <c r="I67" s="28"/>
    </row>
    <row r="68" spans="1:9" customFormat="1">
      <c r="A68" s="120" t="s">
        <v>137</v>
      </c>
      <c r="B68" s="100"/>
      <c r="C68" s="106">
        <v>240.06299999999987</v>
      </c>
      <c r="D68" s="106">
        <v>469.3739999999998</v>
      </c>
      <c r="E68" s="106">
        <v>469.37399999999957</v>
      </c>
      <c r="F68" s="106">
        <v>467.64300000000071</v>
      </c>
      <c r="G68" s="106">
        <v>512.60100000000011</v>
      </c>
      <c r="H68" s="28">
        <v>44.957999999999402</v>
      </c>
      <c r="I68" s="28"/>
    </row>
    <row r="69" spans="1:9" customFormat="1">
      <c r="A69" s="117" t="s">
        <v>61</v>
      </c>
      <c r="B69" s="100"/>
      <c r="C69" s="106"/>
      <c r="D69" s="106"/>
      <c r="E69" s="106"/>
      <c r="F69" s="106"/>
      <c r="G69" s="106"/>
      <c r="H69" s="28"/>
      <c r="I69" s="28"/>
    </row>
    <row r="70" spans="1:9" customFormat="1">
      <c r="A70" s="67" t="s">
        <v>30</v>
      </c>
      <c r="B70" s="100"/>
      <c r="C70" s="106">
        <v>131.70200000000003</v>
      </c>
      <c r="D70" s="106">
        <v>176.821</v>
      </c>
      <c r="E70" s="106">
        <v>173.51900000000001</v>
      </c>
      <c r="F70" s="106">
        <v>164.38800000000001</v>
      </c>
      <c r="G70" s="106">
        <v>81.688000000000002</v>
      </c>
      <c r="H70" s="28">
        <v>-82.7</v>
      </c>
      <c r="I70" s="28"/>
    </row>
    <row r="71" spans="1:9" customFormat="1">
      <c r="A71" s="67" t="s">
        <v>62</v>
      </c>
      <c r="B71" s="100"/>
      <c r="C71" s="106">
        <v>1319.7070000000001</v>
      </c>
      <c r="D71" s="106">
        <v>1475.162</v>
      </c>
      <c r="E71" s="106">
        <v>1452.2460000000001</v>
      </c>
      <c r="F71" s="106">
        <v>1430.365</v>
      </c>
      <c r="G71" s="106">
        <v>1343.0340000000001</v>
      </c>
      <c r="H71" s="28">
        <v>-87.330999999999904</v>
      </c>
      <c r="I71" s="28"/>
    </row>
    <row r="72" spans="1:9" customFormat="1">
      <c r="A72" s="117" t="s">
        <v>63</v>
      </c>
      <c r="B72" s="100"/>
      <c r="C72" s="28">
        <v>1118.627</v>
      </c>
      <c r="D72" s="28">
        <v>1681.0809999999999</v>
      </c>
      <c r="E72" s="28">
        <v>1273.106</v>
      </c>
      <c r="F72" s="28">
        <v>1499.1379999999997</v>
      </c>
      <c r="G72" s="28">
        <v>1523.65</v>
      </c>
      <c r="H72" s="28">
        <v>24.512000000000398</v>
      </c>
      <c r="I72" s="28"/>
    </row>
    <row r="73" spans="1:9" customFormat="1" ht="3" customHeight="1">
      <c r="A73" s="67"/>
      <c r="B73" s="100"/>
      <c r="C73" s="28"/>
      <c r="D73" s="28"/>
      <c r="E73" s="28">
        <v>0</v>
      </c>
      <c r="F73" s="28"/>
      <c r="G73" s="28"/>
      <c r="H73" s="28">
        <v>0</v>
      </c>
      <c r="I73" s="28"/>
    </row>
    <row r="74" spans="1:9" customFormat="1">
      <c r="A74" s="117" t="s">
        <v>64</v>
      </c>
      <c r="B74" s="100">
        <v>10</v>
      </c>
      <c r="C74" s="28">
        <v>-3592.3799999999896</v>
      </c>
      <c r="D74" s="28">
        <v>-4021.2230000000036</v>
      </c>
      <c r="E74" s="28">
        <v>-3878.0470000000023</v>
      </c>
      <c r="F74" s="28">
        <v>-2826.1619999999975</v>
      </c>
      <c r="G74" s="28">
        <v>-2141.3660000000077</v>
      </c>
      <c r="H74" s="28">
        <v>684.79599999998982</v>
      </c>
      <c r="I74" s="28"/>
    </row>
    <row r="75" spans="1:9" customFormat="1">
      <c r="A75" s="67"/>
      <c r="B75" s="67"/>
      <c r="C75" s="34"/>
      <c r="D75" s="34"/>
      <c r="E75" s="34"/>
      <c r="F75" s="34"/>
      <c r="G75" s="34"/>
      <c r="H75" s="28"/>
      <c r="I75" s="19"/>
    </row>
    <row r="76" spans="1:9">
      <c r="A76" s="121" t="s">
        <v>238</v>
      </c>
    </row>
    <row r="77" spans="1:9">
      <c r="A77" s="121" t="s">
        <v>248</v>
      </c>
    </row>
    <row r="78" spans="1:9">
      <c r="A78" s="121" t="s">
        <v>247</v>
      </c>
    </row>
    <row r="79" spans="1:9">
      <c r="A79" s="121" t="s">
        <v>246</v>
      </c>
    </row>
    <row r="80" spans="1:9" ht="18.75" customHeight="1">
      <c r="A80" s="122" t="s">
        <v>202</v>
      </c>
      <c r="B80" s="70"/>
      <c r="C80" s="71"/>
      <c r="D80" s="71"/>
      <c r="E80" s="71"/>
      <c r="F80" s="71"/>
      <c r="G80" s="71"/>
      <c r="H80" s="72"/>
    </row>
  </sheetData>
  <mergeCells count="3">
    <mergeCell ref="D6:H6"/>
    <mergeCell ref="A2:H2"/>
    <mergeCell ref="A3:H3"/>
  </mergeCells>
  <phoneticPr fontId="0" type="noConversion"/>
  <pageMargins left="0.75" right="0.75" top="1" bottom="1" header="0.5" footer="0.5"/>
  <pageSetup paperSize="9" scale="88" orientation="portrait" r:id="rId1"/>
  <headerFooter alignWithMargins="0"/>
  <ignoredErrors>
    <ignoredError sqref="D10:E10 F10:G1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A1:I117"/>
  <sheetViews>
    <sheetView showGridLines="0" zoomScaleNormal="100" workbookViewId="0"/>
  </sheetViews>
  <sheetFormatPr defaultRowHeight="11.25"/>
  <cols>
    <col min="1" max="1" width="51.83203125" style="29" customWidth="1"/>
    <col min="2" max="2" width="5.83203125" style="29" customWidth="1"/>
    <col min="3" max="9" width="9.83203125" customWidth="1"/>
  </cols>
  <sheetData>
    <row r="1" spans="1:9" ht="12.75">
      <c r="A1" s="82" t="s">
        <v>218</v>
      </c>
    </row>
    <row r="2" spans="1:9" ht="15.75">
      <c r="A2" s="900" t="s">
        <v>213</v>
      </c>
      <c r="B2" s="900"/>
      <c r="C2" s="900"/>
      <c r="D2" s="900"/>
      <c r="E2" s="900"/>
      <c r="F2" s="900"/>
      <c r="G2" s="900"/>
      <c r="H2" s="900"/>
      <c r="I2" s="10"/>
    </row>
    <row r="3" spans="1:9" ht="12.75">
      <c r="A3" s="901" t="s">
        <v>210</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t="s">
        <v>191</v>
      </c>
      <c r="D6" s="899" t="s">
        <v>239</v>
      </c>
      <c r="E6" s="899"/>
      <c r="F6" s="899"/>
      <c r="G6" s="899"/>
      <c r="H6" s="899"/>
      <c r="I6" s="63"/>
    </row>
    <row r="7" spans="1:9">
      <c r="A7" s="32"/>
      <c r="B7" s="32"/>
      <c r="C7" s="6"/>
      <c r="D7" s="6" t="s">
        <v>8</v>
      </c>
      <c r="E7" s="11" t="s">
        <v>2</v>
      </c>
      <c r="F7" s="11" t="s">
        <v>3</v>
      </c>
      <c r="G7" s="12"/>
      <c r="H7" s="24" t="s">
        <v>7</v>
      </c>
      <c r="I7" s="24"/>
    </row>
    <row r="8" spans="1:9">
      <c r="A8" s="32"/>
      <c r="B8" s="33" t="s">
        <v>115</v>
      </c>
      <c r="C8" s="11" t="s">
        <v>1</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135</v>
      </c>
      <c r="B11" s="30"/>
      <c r="C11" s="6"/>
      <c r="D11" s="7"/>
      <c r="E11" s="7"/>
      <c r="F11" s="7"/>
      <c r="G11" s="8"/>
      <c r="H11" s="27"/>
      <c r="I11" s="27"/>
    </row>
    <row r="12" spans="1:9" ht="3" customHeight="1">
      <c r="A12" s="32"/>
      <c r="B12" s="32"/>
      <c r="C12" s="6"/>
      <c r="D12" s="7"/>
      <c r="E12" s="7"/>
      <c r="F12" s="7"/>
      <c r="G12" s="8"/>
      <c r="H12" s="27"/>
      <c r="I12" s="27"/>
    </row>
    <row r="13" spans="1:9">
      <c r="A13" s="36" t="s">
        <v>128</v>
      </c>
      <c r="B13" s="36"/>
      <c r="C13" s="17"/>
      <c r="D13" s="17"/>
      <c r="E13" s="17"/>
      <c r="F13" s="17"/>
      <c r="G13" s="18"/>
      <c r="H13" s="19"/>
      <c r="I13" s="19"/>
    </row>
    <row r="14" spans="1:9">
      <c r="A14" s="113" t="s">
        <v>43</v>
      </c>
      <c r="B14" s="113"/>
      <c r="C14" s="66">
        <v>2249.585</v>
      </c>
      <c r="D14" s="66">
        <v>2278.902</v>
      </c>
      <c r="E14" s="66">
        <v>2225.64</v>
      </c>
      <c r="F14" s="66">
        <v>2242.6769999999997</v>
      </c>
      <c r="G14" s="90">
        <v>2047.6100000000001</v>
      </c>
      <c r="H14" s="64">
        <v>-195.06699999999955</v>
      </c>
      <c r="I14" s="19"/>
    </row>
    <row r="15" spans="1:9">
      <c r="A15" s="113" t="s">
        <v>42</v>
      </c>
      <c r="B15" s="113"/>
      <c r="C15" s="66">
        <v>17976.156999999999</v>
      </c>
      <c r="D15" s="66">
        <v>20286.396000000001</v>
      </c>
      <c r="E15" s="66">
        <v>19113.488000000001</v>
      </c>
      <c r="F15" s="66">
        <v>18590.11</v>
      </c>
      <c r="G15" s="90">
        <v>18365.623</v>
      </c>
      <c r="H15" s="64">
        <v>-224.48700000000099</v>
      </c>
      <c r="I15" s="19"/>
    </row>
    <row r="16" spans="1:9">
      <c r="A16" s="113" t="s">
        <v>93</v>
      </c>
      <c r="B16" s="113"/>
      <c r="C16" s="66">
        <v>151.11500000000001</v>
      </c>
      <c r="D16" s="66">
        <v>140.529</v>
      </c>
      <c r="E16" s="66">
        <v>130.98599999999999</v>
      </c>
      <c r="F16" s="66">
        <v>129.023</v>
      </c>
      <c r="G16" s="90">
        <v>134.732</v>
      </c>
      <c r="H16" s="64">
        <v>5.7090000000000032</v>
      </c>
      <c r="I16" s="19"/>
    </row>
    <row r="17" spans="1:9">
      <c r="A17" s="113" t="s">
        <v>94</v>
      </c>
      <c r="B17" s="113"/>
      <c r="C17" s="66">
        <v>87.432000000000002</v>
      </c>
      <c r="D17" s="66">
        <v>64.683999999999997</v>
      </c>
      <c r="E17" s="66">
        <v>77.501999999999995</v>
      </c>
      <c r="F17" s="66">
        <v>77.501999999999995</v>
      </c>
      <c r="G17" s="90">
        <v>77.501999999999995</v>
      </c>
      <c r="H17" s="64">
        <v>0</v>
      </c>
      <c r="I17" s="19"/>
    </row>
    <row r="18" spans="1:9">
      <c r="A18" s="113" t="s">
        <v>29</v>
      </c>
      <c r="B18" s="113"/>
      <c r="C18" s="66">
        <v>1323.0840000000012</v>
      </c>
      <c r="D18" s="66">
        <v>956.09999999999832</v>
      </c>
      <c r="E18" s="66">
        <v>957.14700000000198</v>
      </c>
      <c r="F18" s="66">
        <v>925.73100000000125</v>
      </c>
      <c r="G18" s="90">
        <v>1452.717000000001</v>
      </c>
      <c r="H18" s="64">
        <v>526.98599999999976</v>
      </c>
      <c r="I18" s="19"/>
    </row>
    <row r="19" spans="1:9" s="5" customFormat="1">
      <c r="A19" s="109" t="s">
        <v>129</v>
      </c>
      <c r="B19" s="109"/>
      <c r="C19" s="64">
        <v>21787.373000000003</v>
      </c>
      <c r="D19" s="64">
        <v>23726.611000000001</v>
      </c>
      <c r="E19" s="64">
        <v>22504.763000000003</v>
      </c>
      <c r="F19" s="64">
        <v>21965.043000000001</v>
      </c>
      <c r="G19" s="91">
        <v>22078.184000000001</v>
      </c>
      <c r="H19" s="64">
        <v>113.14099999999962</v>
      </c>
      <c r="I19" s="19"/>
    </row>
    <row r="20" spans="1:9" ht="3" customHeight="1">
      <c r="A20" s="113"/>
      <c r="B20" s="113"/>
      <c r="C20" s="66"/>
      <c r="D20" s="64"/>
      <c r="E20" s="64"/>
      <c r="F20" s="66"/>
      <c r="G20" s="90"/>
      <c r="H20" s="64"/>
      <c r="I20" s="19"/>
    </row>
    <row r="21" spans="1:9">
      <c r="A21" s="109" t="s">
        <v>134</v>
      </c>
      <c r="B21" s="109"/>
      <c r="C21" s="66"/>
      <c r="D21" s="66"/>
      <c r="E21" s="66"/>
      <c r="F21" s="66"/>
      <c r="G21" s="90"/>
      <c r="H21" s="64"/>
      <c r="I21" s="19"/>
    </row>
    <row r="22" spans="1:9">
      <c r="A22" s="113" t="s">
        <v>95</v>
      </c>
      <c r="B22" s="113"/>
      <c r="C22" s="66">
        <v>-1387.057</v>
      </c>
      <c r="D22" s="66">
        <v>-1272.604</v>
      </c>
      <c r="E22" s="66">
        <v>-1264.7460000000001</v>
      </c>
      <c r="F22" s="66">
        <v>-1244.8040000000001</v>
      </c>
      <c r="G22" s="90">
        <v>-1233.808</v>
      </c>
      <c r="H22" s="64">
        <v>10.996000000000095</v>
      </c>
      <c r="I22" s="19"/>
    </row>
    <row r="23" spans="1:9">
      <c r="A23" s="113" t="s">
        <v>147</v>
      </c>
      <c r="B23" s="113"/>
      <c r="C23" s="66">
        <v>-12922.135999999999</v>
      </c>
      <c r="D23" s="66">
        <v>-15000.275000000001</v>
      </c>
      <c r="E23" s="66">
        <v>-13910.243999999999</v>
      </c>
      <c r="F23" s="66">
        <v>-13383.278999999999</v>
      </c>
      <c r="G23" s="90">
        <v>-13209.853999999999</v>
      </c>
      <c r="H23" s="64">
        <v>173.42499999999927</v>
      </c>
      <c r="I23" s="19"/>
    </row>
    <row r="24" spans="1:9">
      <c r="A24" s="113" t="s">
        <v>45</v>
      </c>
      <c r="B24" s="113"/>
      <c r="C24" s="66">
        <v>-811.43200000000002</v>
      </c>
      <c r="D24" s="66">
        <v>-788.41499999999996</v>
      </c>
      <c r="E24" s="66">
        <v>-761.96299999999997</v>
      </c>
      <c r="F24" s="66">
        <v>-763.09299999999996</v>
      </c>
      <c r="G24" s="90">
        <v>-756.30100000000004</v>
      </c>
      <c r="H24" s="64">
        <v>6.7919999999999163</v>
      </c>
      <c r="I24" s="19"/>
    </row>
    <row r="25" spans="1:9">
      <c r="A25" s="113" t="s">
        <v>44</v>
      </c>
      <c r="B25" s="113"/>
      <c r="C25" s="66">
        <v>-664.04300000000001</v>
      </c>
      <c r="D25" s="66">
        <v>-687.20600000000002</v>
      </c>
      <c r="E25" s="66">
        <v>-674.04200000000003</v>
      </c>
      <c r="F25" s="66">
        <v>-692.32299999999998</v>
      </c>
      <c r="G25" s="90">
        <v>-663.096</v>
      </c>
      <c r="H25" s="64">
        <v>29.226999999999975</v>
      </c>
      <c r="I25" s="19"/>
    </row>
    <row r="26" spans="1:9">
      <c r="A26" s="113" t="s">
        <v>143</v>
      </c>
      <c r="B26" s="113"/>
      <c r="C26" s="66">
        <v>-515.56500000000005</v>
      </c>
      <c r="D26" s="66">
        <v>-531.69500000000016</v>
      </c>
      <c r="E26" s="66">
        <v>-567.57899999999995</v>
      </c>
      <c r="F26" s="66">
        <v>-552.44599999999991</v>
      </c>
      <c r="G26" s="90">
        <v>-515.62300000000005</v>
      </c>
      <c r="H26" s="64">
        <v>36.822999999999865</v>
      </c>
      <c r="I26" s="19"/>
    </row>
    <row r="27" spans="1:9">
      <c r="A27" s="113" t="s">
        <v>46</v>
      </c>
      <c r="B27" s="113"/>
      <c r="C27" s="66">
        <v>-3108.7819999999983</v>
      </c>
      <c r="D27" s="66">
        <v>-2969.4769999999976</v>
      </c>
      <c r="E27" s="66">
        <v>-2942.246999999998</v>
      </c>
      <c r="F27" s="66">
        <v>-2878.3559999999989</v>
      </c>
      <c r="G27" s="90">
        <v>-3202.3729999999991</v>
      </c>
      <c r="H27" s="64">
        <v>-324.01700000000028</v>
      </c>
      <c r="I27" s="19"/>
    </row>
    <row r="28" spans="1:9" s="5" customFormat="1">
      <c r="A28" s="109" t="s">
        <v>131</v>
      </c>
      <c r="B28" s="109"/>
      <c r="C28" s="64">
        <v>-19409.014999999999</v>
      </c>
      <c r="D28" s="64">
        <v>-21249.671999999999</v>
      </c>
      <c r="E28" s="64">
        <v>-20120.821</v>
      </c>
      <c r="F28" s="64">
        <v>-19514.300999999999</v>
      </c>
      <c r="G28" s="91">
        <v>-19581.054999999997</v>
      </c>
      <c r="H28" s="64">
        <v>-66.753999999997177</v>
      </c>
      <c r="I28" s="19"/>
    </row>
    <row r="29" spans="1:9" ht="3" customHeight="1">
      <c r="A29" s="113"/>
      <c r="B29" s="113"/>
      <c r="C29" s="66"/>
      <c r="D29" s="64"/>
      <c r="E29" s="64"/>
      <c r="F29" s="66"/>
      <c r="G29" s="90"/>
      <c r="H29" s="64">
        <v>0</v>
      </c>
      <c r="I29" s="19"/>
    </row>
    <row r="30" spans="1:9" s="21" customFormat="1">
      <c r="A30" s="109" t="s">
        <v>96</v>
      </c>
      <c r="B30" s="109"/>
      <c r="C30" s="64">
        <v>2378.3580000000038</v>
      </c>
      <c r="D30" s="64">
        <v>2476.9390000000021</v>
      </c>
      <c r="E30" s="64">
        <v>2383.9420000000027</v>
      </c>
      <c r="F30" s="64">
        <v>2450.742000000002</v>
      </c>
      <c r="G30" s="91">
        <v>2497.1290000000045</v>
      </c>
      <c r="H30" s="64">
        <v>46.387000000002445</v>
      </c>
      <c r="I30" s="19"/>
    </row>
    <row r="31" spans="1:9" s="21" customFormat="1" ht="3" customHeight="1">
      <c r="A31" s="109"/>
      <c r="B31" s="109"/>
      <c r="C31" s="94"/>
      <c r="D31" s="64"/>
      <c r="E31" s="64"/>
      <c r="F31" s="94"/>
      <c r="G31" s="132"/>
      <c r="H31" s="64"/>
      <c r="I31" s="19"/>
    </row>
    <row r="32" spans="1:9" s="21" customFormat="1">
      <c r="A32" s="109" t="s">
        <v>136</v>
      </c>
      <c r="B32" s="109"/>
      <c r="C32" s="94"/>
      <c r="D32" s="94"/>
      <c r="E32" s="94"/>
      <c r="F32" s="94"/>
      <c r="G32" s="132"/>
      <c r="H32" s="64"/>
      <c r="I32" s="19"/>
    </row>
    <row r="33" spans="1:9" ht="3" customHeight="1">
      <c r="A33" s="113"/>
      <c r="B33" s="113"/>
      <c r="C33" s="66"/>
      <c r="D33" s="94"/>
      <c r="E33" s="94"/>
      <c r="F33" s="66"/>
      <c r="G33" s="90"/>
      <c r="H33" s="64"/>
      <c r="I33" s="19"/>
    </row>
    <row r="34" spans="1:9">
      <c r="A34" s="109" t="s">
        <v>97</v>
      </c>
      <c r="B34" s="109"/>
      <c r="C34" s="95"/>
      <c r="D34" s="66"/>
      <c r="E34" s="66"/>
      <c r="F34" s="95"/>
      <c r="G34" s="96"/>
      <c r="H34" s="64"/>
      <c r="I34" s="19"/>
    </row>
    <row r="35" spans="1:9">
      <c r="A35" s="113" t="s">
        <v>47</v>
      </c>
      <c r="B35" s="113"/>
      <c r="C35" s="66">
        <v>-2874.47</v>
      </c>
      <c r="D35" s="66">
        <v>-3129.0059999999999</v>
      </c>
      <c r="E35" s="66">
        <v>-3115.1590000000001</v>
      </c>
      <c r="F35" s="66">
        <v>-2888.7709999999997</v>
      </c>
      <c r="G35" s="90">
        <v>-2620.5690000000009</v>
      </c>
      <c r="H35" s="64">
        <v>268.20199999999886</v>
      </c>
      <c r="I35" s="19"/>
    </row>
    <row r="36" spans="1:9">
      <c r="A36" s="113" t="s">
        <v>30</v>
      </c>
      <c r="B36" s="113"/>
      <c r="C36" s="66">
        <v>527.21699999999998</v>
      </c>
      <c r="D36" s="66">
        <v>813.54899999999998</v>
      </c>
      <c r="E36" s="66">
        <v>678.529</v>
      </c>
      <c r="F36" s="66">
        <v>662.81</v>
      </c>
      <c r="G36" s="90">
        <v>494.75600000000003</v>
      </c>
      <c r="H36" s="64">
        <v>-168.05399999999992</v>
      </c>
      <c r="I36" s="19"/>
    </row>
    <row r="37" spans="1:9" s="5" customFormat="1">
      <c r="A37" s="109" t="s">
        <v>98</v>
      </c>
      <c r="B37" s="109"/>
      <c r="C37" s="64">
        <v>-2347.2529999999997</v>
      </c>
      <c r="D37" s="64">
        <v>-2315.4569999999999</v>
      </c>
      <c r="E37" s="64">
        <v>-2436.63</v>
      </c>
      <c r="F37" s="64">
        <v>-2225.9609999999998</v>
      </c>
      <c r="G37" s="91">
        <v>-2125.813000000001</v>
      </c>
      <c r="H37" s="64">
        <v>100.14799999999877</v>
      </c>
      <c r="I37" s="19"/>
    </row>
    <row r="38" spans="1:9" ht="3" customHeight="1">
      <c r="A38" s="113"/>
      <c r="B38" s="113"/>
      <c r="C38" s="66"/>
      <c r="D38" s="64"/>
      <c r="E38" s="64"/>
      <c r="F38" s="66"/>
      <c r="G38" s="90"/>
      <c r="H38" s="64"/>
      <c r="I38" s="19"/>
    </row>
    <row r="39" spans="1:9">
      <c r="A39" s="109" t="s">
        <v>99</v>
      </c>
      <c r="B39" s="109"/>
      <c r="C39" s="66"/>
      <c r="D39" s="66"/>
      <c r="E39" s="66"/>
      <c r="F39" s="66"/>
      <c r="G39" s="90"/>
      <c r="H39" s="64"/>
      <c r="I39" s="19"/>
    </row>
    <row r="40" spans="1:9">
      <c r="A40" s="109" t="s">
        <v>128</v>
      </c>
      <c r="B40" s="109"/>
      <c r="C40" s="66"/>
      <c r="D40" s="66"/>
      <c r="E40" s="66"/>
      <c r="F40" s="66"/>
      <c r="G40" s="90"/>
      <c r="H40" s="64"/>
      <c r="I40" s="19"/>
    </row>
    <row r="41" spans="1:9">
      <c r="A41" s="113" t="s">
        <v>100</v>
      </c>
      <c r="B41" s="113"/>
      <c r="C41" s="66">
        <v>0</v>
      </c>
      <c r="D41" s="66">
        <v>0</v>
      </c>
      <c r="E41" s="66">
        <v>0</v>
      </c>
      <c r="F41" s="66">
        <v>0</v>
      </c>
      <c r="G41" s="90">
        <v>0</v>
      </c>
      <c r="H41" s="64">
        <v>0</v>
      </c>
      <c r="I41" s="19"/>
    </row>
    <row r="42" spans="1:9">
      <c r="A42" s="113" t="s">
        <v>101</v>
      </c>
      <c r="B42" s="113"/>
      <c r="C42" s="66">
        <v>132.77199999999999</v>
      </c>
      <c r="D42" s="66">
        <v>37.139000000000003</v>
      </c>
      <c r="E42" s="66">
        <v>37.138999999999996</v>
      </c>
      <c r="F42" s="66">
        <v>42.777999999999992</v>
      </c>
      <c r="G42" s="90">
        <v>99.555000000000007</v>
      </c>
      <c r="H42" s="64">
        <v>56.777000000000015</v>
      </c>
      <c r="I42" s="19"/>
    </row>
    <row r="43" spans="1:9">
      <c r="A43" s="109" t="s">
        <v>134</v>
      </c>
      <c r="B43" s="109"/>
      <c r="C43" s="66"/>
      <c r="D43" s="66">
        <v>0</v>
      </c>
      <c r="E43" s="66">
        <v>0</v>
      </c>
      <c r="F43" s="66"/>
      <c r="G43" s="90"/>
      <c r="H43" s="64">
        <v>0</v>
      </c>
      <c r="I43" s="19"/>
    </row>
    <row r="44" spans="1:9">
      <c r="A44" s="113" t="s">
        <v>100</v>
      </c>
      <c r="B44" s="113"/>
      <c r="C44" s="66">
        <v>-3.0779999999999998</v>
      </c>
      <c r="D44" s="66">
        <v>-31.667000000000002</v>
      </c>
      <c r="E44" s="66">
        <v>-31.968</v>
      </c>
      <c r="F44" s="66">
        <v>-20.968</v>
      </c>
      <c r="G44" s="90">
        <v>-20.667000000000002</v>
      </c>
      <c r="H44" s="64">
        <v>0</v>
      </c>
      <c r="I44" s="19"/>
    </row>
    <row r="45" spans="1:9">
      <c r="A45" s="113" t="s">
        <v>101</v>
      </c>
      <c r="B45" s="113"/>
      <c r="C45" s="66">
        <v>-84.444999999999993</v>
      </c>
      <c r="D45" s="66">
        <v>-44.917000000000002</v>
      </c>
      <c r="E45" s="66">
        <v>-106.72799999999999</v>
      </c>
      <c r="F45" s="66">
        <v>-106.72799999999999</v>
      </c>
      <c r="G45" s="90">
        <v>-18.521000000000001</v>
      </c>
      <c r="H45" s="64">
        <v>88.206999999999994</v>
      </c>
      <c r="I45" s="19"/>
    </row>
    <row r="46" spans="1:9" s="5" customFormat="1">
      <c r="A46" s="109" t="s">
        <v>102</v>
      </c>
      <c r="B46" s="109"/>
      <c r="C46" s="64">
        <v>45.248999999999995</v>
      </c>
      <c r="D46" s="64">
        <v>-39.445</v>
      </c>
      <c r="E46" s="64">
        <v>-101.557</v>
      </c>
      <c r="F46" s="64">
        <v>-84.918000000000006</v>
      </c>
      <c r="G46" s="91">
        <v>60.367000000000004</v>
      </c>
      <c r="H46" s="64">
        <v>145.28500000000003</v>
      </c>
      <c r="I46" s="19"/>
    </row>
    <row r="47" spans="1:9" ht="3" customHeight="1">
      <c r="A47" s="113"/>
      <c r="B47" s="113"/>
      <c r="C47" s="66"/>
      <c r="D47" s="64"/>
      <c r="E47" s="64"/>
      <c r="F47" s="66"/>
      <c r="G47" s="90"/>
      <c r="H47" s="64"/>
      <c r="I47" s="19"/>
    </row>
    <row r="48" spans="1:9" s="21" customFormat="1">
      <c r="A48" s="109" t="s">
        <v>103</v>
      </c>
      <c r="B48" s="109"/>
      <c r="C48" s="64">
        <v>-2302.0039999999999</v>
      </c>
      <c r="D48" s="64">
        <v>-2354.902</v>
      </c>
      <c r="E48" s="64">
        <v>-2538.1869999999999</v>
      </c>
      <c r="F48" s="64">
        <v>-2310.8789999999999</v>
      </c>
      <c r="G48" s="91">
        <v>-2065.4460000000008</v>
      </c>
      <c r="H48" s="64">
        <v>245.43299999999908</v>
      </c>
      <c r="I48" s="19"/>
    </row>
    <row r="49" spans="1:9" ht="3" customHeight="1">
      <c r="A49" s="113"/>
      <c r="B49" s="113"/>
      <c r="C49" s="66"/>
      <c r="D49" s="64"/>
      <c r="E49" s="64"/>
      <c r="F49" s="66"/>
      <c r="G49" s="90"/>
      <c r="H49" s="64"/>
      <c r="I49" s="19"/>
    </row>
    <row r="50" spans="1:9">
      <c r="A50" s="109" t="s">
        <v>133</v>
      </c>
      <c r="B50" s="109"/>
      <c r="C50" s="66"/>
      <c r="D50" s="66"/>
      <c r="E50" s="66"/>
      <c r="F50" s="66"/>
      <c r="G50" s="90"/>
      <c r="H50" s="64"/>
      <c r="I50" s="19"/>
    </row>
    <row r="51" spans="1:9" ht="3" customHeight="1">
      <c r="A51" s="113"/>
      <c r="B51" s="113"/>
      <c r="C51" s="66"/>
      <c r="D51" s="66"/>
      <c r="E51" s="66"/>
      <c r="F51" s="66"/>
      <c r="G51" s="90"/>
      <c r="H51" s="64"/>
      <c r="I51" s="19"/>
    </row>
    <row r="52" spans="1:9">
      <c r="A52" s="109" t="s">
        <v>128</v>
      </c>
      <c r="B52" s="109"/>
      <c r="C52" s="66"/>
      <c r="D52" s="66"/>
      <c r="E52" s="66"/>
      <c r="F52" s="66"/>
      <c r="G52" s="90"/>
      <c r="H52" s="64"/>
      <c r="I52" s="19"/>
    </row>
    <row r="53" spans="1:9">
      <c r="A53" s="113" t="s">
        <v>37</v>
      </c>
      <c r="B53" s="113"/>
      <c r="C53" s="66">
        <v>0</v>
      </c>
      <c r="D53" s="66">
        <v>0</v>
      </c>
      <c r="E53" s="66">
        <v>0</v>
      </c>
      <c r="F53" s="66">
        <v>20.141999999999999</v>
      </c>
      <c r="G53" s="90">
        <v>12.645</v>
      </c>
      <c r="H53" s="64">
        <v>-7.4969999999999999</v>
      </c>
      <c r="I53" s="19"/>
    </row>
    <row r="54" spans="1:9">
      <c r="A54" s="113" t="s">
        <v>38</v>
      </c>
      <c r="B54" s="113"/>
      <c r="C54" s="66">
        <v>17640.915000000001</v>
      </c>
      <c r="D54" s="66">
        <v>20299.060000000001</v>
      </c>
      <c r="E54" s="66">
        <v>14988.937</v>
      </c>
      <c r="F54" s="66">
        <v>12077.816000000001</v>
      </c>
      <c r="G54" s="90">
        <v>12474.793</v>
      </c>
      <c r="H54" s="64">
        <v>396.97699999999895</v>
      </c>
      <c r="I54" s="19"/>
    </row>
    <row r="55" spans="1:9">
      <c r="A55" s="113" t="s">
        <v>104</v>
      </c>
      <c r="B55" s="113"/>
      <c r="C55" s="66">
        <v>0</v>
      </c>
      <c r="D55" s="66">
        <v>0</v>
      </c>
      <c r="E55" s="66">
        <v>0</v>
      </c>
      <c r="F55" s="66">
        <v>0</v>
      </c>
      <c r="G55" s="90">
        <v>0</v>
      </c>
      <c r="H55" s="64">
        <v>0</v>
      </c>
      <c r="I55" s="19"/>
    </row>
    <row r="56" spans="1:9">
      <c r="A56" s="113" t="s">
        <v>105</v>
      </c>
      <c r="B56" s="113"/>
      <c r="C56" s="66">
        <v>904.21900000000005</v>
      </c>
      <c r="D56" s="66">
        <v>660.702</v>
      </c>
      <c r="E56" s="66">
        <v>649.904</v>
      </c>
      <c r="F56" s="66">
        <v>613.51599999999996</v>
      </c>
      <c r="G56" s="90">
        <v>622.9</v>
      </c>
      <c r="H56" s="64">
        <v>9.3840000000000146</v>
      </c>
      <c r="I56" s="19"/>
    </row>
    <row r="57" spans="1:9" s="5" customFormat="1">
      <c r="A57" s="109" t="s">
        <v>129</v>
      </c>
      <c r="B57" s="109"/>
      <c r="C57" s="64">
        <v>18545.134000000002</v>
      </c>
      <c r="D57" s="64">
        <v>20959.762000000002</v>
      </c>
      <c r="E57" s="64">
        <v>15638.841</v>
      </c>
      <c r="F57" s="64">
        <v>12711.474</v>
      </c>
      <c r="G57" s="91">
        <v>13110.338</v>
      </c>
      <c r="H57" s="64">
        <v>398.86399999999958</v>
      </c>
      <c r="I57" s="19"/>
    </row>
    <row r="58" spans="1:9" s="5" customFormat="1" ht="3" customHeight="1">
      <c r="A58" s="109"/>
      <c r="B58" s="109"/>
      <c r="C58" s="64"/>
      <c r="D58" s="64"/>
      <c r="E58" s="64"/>
      <c r="F58" s="64"/>
      <c r="G58" s="91"/>
      <c r="H58" s="64"/>
      <c r="I58" s="19"/>
    </row>
    <row r="59" spans="1:9" s="5" customFormat="1">
      <c r="A59" s="109" t="s">
        <v>134</v>
      </c>
      <c r="B59" s="109"/>
      <c r="C59" s="64"/>
      <c r="D59" s="64"/>
      <c r="E59" s="64"/>
      <c r="F59" s="64"/>
      <c r="G59" s="91"/>
      <c r="H59" s="64"/>
      <c r="I59" s="19"/>
    </row>
    <row r="60" spans="1:9" s="5" customFormat="1">
      <c r="A60" s="111" t="s">
        <v>106</v>
      </c>
      <c r="B60" s="111"/>
      <c r="C60" s="66">
        <v>-15.85</v>
      </c>
      <c r="D60" s="66">
        <v>-16.247</v>
      </c>
      <c r="E60" s="66">
        <v>-16.247</v>
      </c>
      <c r="F60" s="66">
        <v>-16.247</v>
      </c>
      <c r="G60" s="90">
        <v>-15.983000000000001</v>
      </c>
      <c r="H60" s="64">
        <v>0</v>
      </c>
      <c r="I60" s="19"/>
    </row>
    <row r="61" spans="1:9" s="5" customFormat="1">
      <c r="A61" s="111" t="s">
        <v>107</v>
      </c>
      <c r="B61" s="111"/>
      <c r="C61" s="66">
        <v>-17449.754000000001</v>
      </c>
      <c r="D61" s="66">
        <v>-20002.600000000002</v>
      </c>
      <c r="E61" s="66">
        <v>-14468.129000000001</v>
      </c>
      <c r="F61" s="66">
        <v>-11806.669</v>
      </c>
      <c r="G61" s="90">
        <v>-12200.909</v>
      </c>
      <c r="H61" s="64">
        <v>-394.23999999999978</v>
      </c>
      <c r="I61" s="19"/>
    </row>
    <row r="62" spans="1:9" s="5" customFormat="1">
      <c r="A62" s="111" t="s">
        <v>108</v>
      </c>
      <c r="B62" s="111"/>
      <c r="C62" s="66">
        <v>0</v>
      </c>
      <c r="D62" s="66">
        <v>0</v>
      </c>
      <c r="E62" s="66">
        <v>0</v>
      </c>
      <c r="F62" s="66">
        <v>0</v>
      </c>
      <c r="G62" s="90">
        <v>0</v>
      </c>
      <c r="H62" s="64">
        <v>0</v>
      </c>
      <c r="I62" s="19"/>
    </row>
    <row r="63" spans="1:9" s="5" customFormat="1">
      <c r="A63" s="111" t="s">
        <v>109</v>
      </c>
      <c r="B63" s="111"/>
      <c r="C63" s="66">
        <v>-49.348000000002912</v>
      </c>
      <c r="D63" s="66">
        <v>-33.921000000000049</v>
      </c>
      <c r="E63" s="66">
        <v>-46.640000000009422</v>
      </c>
      <c r="F63" s="66">
        <v>-46.644000000001029</v>
      </c>
      <c r="G63" s="90">
        <v>-50.775000000001796</v>
      </c>
      <c r="H63" s="64">
        <v>-4.1310000000007676</v>
      </c>
      <c r="I63" s="19"/>
    </row>
    <row r="64" spans="1:9" s="5" customFormat="1">
      <c r="A64" s="111" t="s">
        <v>142</v>
      </c>
      <c r="B64" s="111"/>
      <c r="C64" s="66">
        <v>-712.75099999999998</v>
      </c>
      <c r="D64" s="66">
        <v>-1569.2190000000001</v>
      </c>
      <c r="E64" s="66">
        <v>-1618.106</v>
      </c>
      <c r="F64" s="66">
        <v>-1579.0219999999999</v>
      </c>
      <c r="G64" s="90">
        <v>-1559.6869999999999</v>
      </c>
      <c r="H64" s="64">
        <v>19.335000000000036</v>
      </c>
      <c r="I64" s="19"/>
    </row>
    <row r="65" spans="1:9" s="5" customFormat="1">
      <c r="A65" s="109" t="s">
        <v>131</v>
      </c>
      <c r="B65" s="109"/>
      <c r="C65" s="64">
        <v>-18227.703000000001</v>
      </c>
      <c r="D65" s="64">
        <v>-21621.987000000001</v>
      </c>
      <c r="E65" s="64">
        <v>-16149.12200000001</v>
      </c>
      <c r="F65" s="64">
        <v>-13448.581999999999</v>
      </c>
      <c r="G65" s="91">
        <v>-13827.354000000001</v>
      </c>
      <c r="H65" s="64">
        <v>-378.77200000000266</v>
      </c>
      <c r="I65" s="19"/>
    </row>
    <row r="66" spans="1:9" s="5" customFormat="1" ht="3" customHeight="1">
      <c r="A66" s="109"/>
      <c r="B66" s="109"/>
      <c r="C66" s="64"/>
      <c r="D66" s="64"/>
      <c r="E66" s="64"/>
      <c r="F66" s="64"/>
      <c r="G66" s="91"/>
      <c r="H66" s="64"/>
      <c r="I66" s="19"/>
    </row>
    <row r="67" spans="1:9" s="5" customFormat="1">
      <c r="A67" s="109" t="s">
        <v>111</v>
      </c>
      <c r="B67" s="109"/>
      <c r="C67" s="64">
        <v>317.43100000000049</v>
      </c>
      <c r="D67" s="64">
        <v>-662.22499999999854</v>
      </c>
      <c r="E67" s="64">
        <v>-510.28100000000995</v>
      </c>
      <c r="F67" s="64">
        <v>-737.10799999999836</v>
      </c>
      <c r="G67" s="91">
        <v>-717.01600000000144</v>
      </c>
      <c r="H67" s="64">
        <v>20.091999999996915</v>
      </c>
      <c r="I67" s="19"/>
    </row>
    <row r="68" spans="1:9" s="5" customFormat="1" ht="3" customHeight="1">
      <c r="A68" s="109"/>
      <c r="B68" s="109"/>
      <c r="C68" s="64"/>
      <c r="D68" s="64"/>
      <c r="E68" s="64"/>
      <c r="F68" s="64"/>
      <c r="G68" s="91"/>
      <c r="H68" s="64"/>
      <c r="I68" s="19"/>
    </row>
    <row r="69" spans="1:9" s="5" customFormat="1">
      <c r="A69" s="126" t="s">
        <v>112</v>
      </c>
      <c r="B69" s="126"/>
      <c r="C69" s="92">
        <v>393.7850000000044</v>
      </c>
      <c r="D69" s="92">
        <v>-540.18799999999646</v>
      </c>
      <c r="E69" s="92">
        <v>-664.52600000000712</v>
      </c>
      <c r="F69" s="92">
        <v>-597.24499999999625</v>
      </c>
      <c r="G69" s="93">
        <v>-285.33299999999781</v>
      </c>
      <c r="H69" s="94">
        <v>311.91199999999844</v>
      </c>
      <c r="I69" s="22"/>
    </row>
    <row r="70" spans="1:9" s="5" customFormat="1">
      <c r="A70" s="113" t="s">
        <v>175</v>
      </c>
      <c r="B70" s="113"/>
      <c r="C70" s="66">
        <v>1780.5609999999954</v>
      </c>
      <c r="D70" s="66">
        <v>1901.6309999999887</v>
      </c>
      <c r="E70" s="66">
        <v>2174.345999999995</v>
      </c>
      <c r="F70" s="66">
        <v>2174.345999999995</v>
      </c>
      <c r="G70" s="90">
        <v>2174.3459999999995</v>
      </c>
      <c r="H70" s="64">
        <v>0</v>
      </c>
      <c r="I70" s="19"/>
    </row>
    <row r="71" spans="1:9">
      <c r="A71" s="113" t="s">
        <v>176</v>
      </c>
      <c r="B71" s="113"/>
      <c r="C71" s="66">
        <v>2174.3459999999995</v>
      </c>
      <c r="D71" s="66">
        <v>1361.4429999999923</v>
      </c>
      <c r="E71" s="66">
        <v>1509.8199999999879</v>
      </c>
      <c r="F71" s="66">
        <v>1577.1009999999987</v>
      </c>
      <c r="G71" s="90">
        <v>1889.0130000000017</v>
      </c>
      <c r="H71" s="64">
        <v>311.91200000000299</v>
      </c>
      <c r="I71" s="19"/>
    </row>
    <row r="72" spans="1:9" ht="3" customHeight="1" thickBot="1">
      <c r="A72" s="111"/>
      <c r="B72" s="111"/>
      <c r="C72" s="95"/>
      <c r="D72" s="95"/>
      <c r="E72" s="95"/>
      <c r="F72" s="95"/>
      <c r="G72" s="96"/>
      <c r="H72" s="133"/>
      <c r="I72" s="5"/>
    </row>
    <row r="73" spans="1:9" ht="22.5" customHeight="1" thickBot="1">
      <c r="A73" s="128" t="s">
        <v>59</v>
      </c>
      <c r="B73" s="128"/>
      <c r="C73" s="123"/>
      <c r="D73" s="123"/>
      <c r="E73" s="123"/>
      <c r="F73" s="123"/>
      <c r="G73" s="134"/>
      <c r="H73" s="135"/>
      <c r="I73" s="65"/>
    </row>
    <row r="74" spans="1:9" ht="3" customHeight="1">
      <c r="A74" s="113"/>
      <c r="B74" s="113"/>
      <c r="C74" s="95"/>
      <c r="D74" s="95"/>
      <c r="E74" s="95"/>
      <c r="F74" s="95"/>
      <c r="G74" s="96"/>
      <c r="H74" s="133"/>
      <c r="I74" s="5"/>
    </row>
    <row r="75" spans="1:9">
      <c r="A75" s="113" t="s">
        <v>48</v>
      </c>
      <c r="B75" s="113"/>
      <c r="C75" s="66">
        <v>2378.3580000000038</v>
      </c>
      <c r="D75" s="66">
        <v>2476.9390000000021</v>
      </c>
      <c r="E75" s="66">
        <v>2383.9420000000027</v>
      </c>
      <c r="F75" s="66">
        <v>2450.742000000002</v>
      </c>
      <c r="G75" s="90">
        <v>2497.1290000000045</v>
      </c>
      <c r="H75" s="64">
        <v>46.387000000002445</v>
      </c>
      <c r="I75" s="19"/>
    </row>
    <row r="76" spans="1:9">
      <c r="A76" s="113" t="s">
        <v>113</v>
      </c>
      <c r="B76" s="113"/>
      <c r="C76" s="66">
        <v>-2347.2529999999997</v>
      </c>
      <c r="D76" s="66">
        <v>-2315.4569999999999</v>
      </c>
      <c r="E76" s="66">
        <v>-2436.63</v>
      </c>
      <c r="F76" s="66">
        <v>-2225.9609999999998</v>
      </c>
      <c r="G76" s="90">
        <v>-2125.813000000001</v>
      </c>
      <c r="H76" s="64">
        <v>100.14799999999877</v>
      </c>
      <c r="I76" s="19"/>
    </row>
    <row r="77" spans="1:9">
      <c r="A77" s="113" t="s">
        <v>142</v>
      </c>
      <c r="B77" s="113"/>
      <c r="C77" s="66">
        <v>-712.75099999999998</v>
      </c>
      <c r="D77" s="66">
        <v>-1569.2190000000001</v>
      </c>
      <c r="E77" s="66">
        <v>-1618.106</v>
      </c>
      <c r="F77" s="66">
        <v>-1579.0219999999999</v>
      </c>
      <c r="G77" s="90">
        <v>-1559.6869999999999</v>
      </c>
      <c r="H77" s="64">
        <v>19.335000000000036</v>
      </c>
      <c r="I77" s="19"/>
    </row>
    <row r="78" spans="1:9" ht="3" customHeight="1">
      <c r="A78" s="113"/>
      <c r="B78" s="113"/>
      <c r="C78" s="95"/>
      <c r="D78" s="92"/>
      <c r="E78" s="92"/>
      <c r="F78" s="95"/>
      <c r="G78" s="96"/>
      <c r="H78" s="64"/>
      <c r="I78" s="19"/>
    </row>
    <row r="79" spans="1:9">
      <c r="A79" s="126" t="s">
        <v>114</v>
      </c>
      <c r="B79" s="101">
        <v>10</v>
      </c>
      <c r="C79" s="92">
        <v>-681.64599999999587</v>
      </c>
      <c r="D79" s="92">
        <v>-1407.7369999999978</v>
      </c>
      <c r="E79" s="92">
        <v>-1670.7939999999974</v>
      </c>
      <c r="F79" s="92">
        <v>-1354.2409999999977</v>
      </c>
      <c r="G79" s="93">
        <v>-1188.3709999999965</v>
      </c>
      <c r="H79" s="94">
        <v>165.87000000000126</v>
      </c>
      <c r="I79" s="22"/>
    </row>
    <row r="80" spans="1:9" ht="5.25" customHeight="1">
      <c r="A80" s="33"/>
      <c r="B80" s="33"/>
      <c r="H80" s="5"/>
      <c r="I80" s="5"/>
    </row>
    <row r="81" spans="1:8" ht="16.5" customHeight="1">
      <c r="A81" s="73" t="s">
        <v>202</v>
      </c>
      <c r="B81" s="74"/>
      <c r="C81" s="74"/>
      <c r="D81" s="75"/>
      <c r="E81" s="75"/>
      <c r="F81" s="75"/>
      <c r="G81" s="75"/>
      <c r="H81" s="75"/>
    </row>
    <row r="82" spans="1:8">
      <c r="A82" s="33"/>
      <c r="B82" s="33"/>
      <c r="C82" s="33"/>
    </row>
    <row r="83" spans="1:8">
      <c r="A83" s="33"/>
      <c r="B83" s="33"/>
      <c r="C83" s="33"/>
    </row>
    <row r="84" spans="1:8">
      <c r="A84" s="33"/>
      <c r="B84" s="33"/>
      <c r="C84" s="33"/>
    </row>
    <row r="85" spans="1:8">
      <c r="A85" s="33"/>
      <c r="B85" s="33"/>
      <c r="C85" s="33"/>
    </row>
    <row r="86" spans="1:8">
      <c r="A86" s="33"/>
      <c r="B86" s="33"/>
      <c r="C86" s="33"/>
    </row>
    <row r="87" spans="1:8">
      <c r="A87" s="33"/>
      <c r="B87" s="33"/>
      <c r="C87" s="33"/>
    </row>
    <row r="88" spans="1:8">
      <c r="A88" s="33"/>
      <c r="B88" s="33"/>
      <c r="C88" s="33"/>
    </row>
    <row r="89" spans="1:8">
      <c r="A89" s="33"/>
      <c r="B89" s="33"/>
      <c r="C89" s="33"/>
    </row>
    <row r="90" spans="1:8">
      <c r="A90" s="33"/>
      <c r="B90" s="33"/>
      <c r="C90" s="33"/>
    </row>
    <row r="91" spans="1:8">
      <c r="A91" s="33"/>
      <c r="B91" s="33"/>
      <c r="C91" s="33"/>
    </row>
    <row r="92" spans="1:8">
      <c r="A92" s="33"/>
      <c r="B92" s="33"/>
      <c r="C92" s="33"/>
    </row>
    <row r="93" spans="1:8">
      <c r="A93" s="33"/>
      <c r="B93" s="33"/>
      <c r="C93" s="33"/>
    </row>
    <row r="94" spans="1:8">
      <c r="A94" s="33"/>
      <c r="B94" s="33"/>
      <c r="C94" s="33"/>
    </row>
    <row r="95" spans="1:8">
      <c r="A95" s="33"/>
      <c r="B95" s="33"/>
      <c r="C95" s="33"/>
    </row>
    <row r="96" spans="1:8">
      <c r="A96" s="33"/>
      <c r="B96" s="33"/>
      <c r="C96" s="33"/>
    </row>
    <row r="97" spans="1:3">
      <c r="A97" s="33"/>
      <c r="B97" s="33"/>
      <c r="C97" s="33"/>
    </row>
    <row r="98" spans="1:3">
      <c r="A98" s="33"/>
      <c r="B98" s="33"/>
      <c r="C98" s="33"/>
    </row>
    <row r="99" spans="1:3">
      <c r="A99" s="33"/>
      <c r="B99" s="33"/>
      <c r="C99" s="33"/>
    </row>
    <row r="100" spans="1:3">
      <c r="A100" s="33"/>
      <c r="B100" s="33"/>
      <c r="C100" s="33"/>
    </row>
    <row r="101" spans="1:3">
      <c r="A101" s="33"/>
      <c r="B101" s="33"/>
      <c r="C101" s="33"/>
    </row>
    <row r="102" spans="1:3">
      <c r="A102" s="33"/>
      <c r="B102" s="33"/>
      <c r="C102" s="33"/>
    </row>
    <row r="103" spans="1:3">
      <c r="A103" s="33"/>
      <c r="B103" s="33"/>
      <c r="C103" s="33"/>
    </row>
    <row r="104" spans="1:3">
      <c r="A104" s="33"/>
      <c r="B104" s="33"/>
      <c r="C104" s="33"/>
    </row>
    <row r="105" spans="1:3">
      <c r="A105" s="33"/>
      <c r="B105" s="33"/>
      <c r="C105" s="33"/>
    </row>
    <row r="106" spans="1:3">
      <c r="A106" s="33"/>
      <c r="B106" s="33"/>
      <c r="C106" s="33"/>
    </row>
    <row r="107" spans="1:3">
      <c r="A107" s="33"/>
      <c r="B107" s="33"/>
      <c r="C107" s="33"/>
    </row>
    <row r="108" spans="1:3">
      <c r="A108" s="33"/>
      <c r="B108" s="33"/>
      <c r="C108" s="33"/>
    </row>
    <row r="109" spans="1:3">
      <c r="A109" s="33"/>
      <c r="B109" s="33"/>
      <c r="C109" s="33"/>
    </row>
    <row r="110" spans="1:3">
      <c r="A110" s="33"/>
      <c r="B110" s="33"/>
      <c r="C110" s="33"/>
    </row>
    <row r="111" spans="1:3">
      <c r="A111" s="33"/>
      <c r="B111" s="33"/>
      <c r="C111" s="33"/>
    </row>
    <row r="112" spans="1:3">
      <c r="A112" s="33"/>
      <c r="B112" s="33"/>
      <c r="C112" s="33"/>
    </row>
    <row r="113" spans="1:3">
      <c r="A113" s="33"/>
      <c r="B113" s="33"/>
      <c r="C113" s="33"/>
    </row>
    <row r="114" spans="1:3">
      <c r="A114" s="33"/>
      <c r="B114" s="33"/>
      <c r="C114" s="33"/>
    </row>
    <row r="115" spans="1:3">
      <c r="A115" s="33"/>
      <c r="B115" s="33"/>
      <c r="C115" s="33"/>
    </row>
    <row r="116" spans="1:3">
      <c r="A116" s="33"/>
      <c r="B116" s="33"/>
      <c r="C116" s="33"/>
    </row>
    <row r="117" spans="1:3">
      <c r="A117" s="33"/>
      <c r="B117" s="33"/>
      <c r="C117" s="33"/>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E10 F10:G10"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I78"/>
  <sheetViews>
    <sheetView showGridLines="0" zoomScaleNormal="100" workbookViewId="0">
      <selection activeCell="A2" sqref="A1:H2"/>
    </sheetView>
  </sheetViews>
  <sheetFormatPr defaultRowHeight="11.25"/>
  <cols>
    <col min="1" max="1" width="51.83203125" style="29" customWidth="1"/>
    <col min="2" max="2" width="5.83203125" style="29" customWidth="1"/>
    <col min="3" max="9" width="9.83203125" customWidth="1"/>
  </cols>
  <sheetData>
    <row r="1" spans="1:9" ht="12.75">
      <c r="A1" s="82" t="s">
        <v>219</v>
      </c>
    </row>
    <row r="2" spans="1:9" ht="15.75">
      <c r="A2" s="900" t="s">
        <v>220</v>
      </c>
      <c r="B2" s="900"/>
      <c r="C2" s="900"/>
      <c r="D2" s="900"/>
      <c r="E2" s="900"/>
      <c r="F2" s="900"/>
      <c r="G2" s="900"/>
      <c r="H2" s="900"/>
      <c r="I2" s="10"/>
    </row>
    <row r="3" spans="1:9" ht="12.75">
      <c r="A3" s="901" t="s">
        <v>201</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t="s">
        <v>191</v>
      </c>
      <c r="D6" s="899" t="s">
        <v>239</v>
      </c>
      <c r="E6" s="899"/>
      <c r="F6" s="899"/>
      <c r="G6" s="899"/>
      <c r="H6" s="899"/>
      <c r="I6" s="63"/>
    </row>
    <row r="7" spans="1:9">
      <c r="A7" s="32"/>
      <c r="B7" s="32"/>
      <c r="C7" s="6" t="s">
        <v>249</v>
      </c>
      <c r="D7" s="6" t="s">
        <v>8</v>
      </c>
      <c r="E7" s="11" t="s">
        <v>2</v>
      </c>
      <c r="F7" s="11" t="s">
        <v>3</v>
      </c>
      <c r="G7" s="12"/>
      <c r="H7" s="24" t="s">
        <v>7</v>
      </c>
      <c r="I7" s="24"/>
    </row>
    <row r="8" spans="1:9" ht="14.25">
      <c r="A8" s="32"/>
      <c r="B8" s="29" t="s">
        <v>115</v>
      </c>
      <c r="C8" s="11" t="s">
        <v>268</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121</v>
      </c>
      <c r="B11" s="30"/>
      <c r="C11" s="6"/>
      <c r="D11" s="7"/>
      <c r="E11" s="7"/>
      <c r="F11" s="7"/>
      <c r="G11" s="8"/>
      <c r="H11" s="27"/>
      <c r="I11" s="27"/>
    </row>
    <row r="12" spans="1:9" ht="3" customHeight="1">
      <c r="A12" s="32"/>
      <c r="B12" s="32"/>
      <c r="C12" s="6"/>
      <c r="D12" s="7"/>
      <c r="E12" s="7"/>
      <c r="F12" s="7"/>
      <c r="G12" s="8"/>
      <c r="H12" s="27"/>
      <c r="I12" s="27"/>
    </row>
    <row r="13" spans="1:9">
      <c r="A13" s="29" t="s">
        <v>11</v>
      </c>
      <c r="C13" s="1"/>
      <c r="D13" s="1"/>
      <c r="E13" s="1"/>
      <c r="F13" s="1"/>
      <c r="G13" s="2"/>
      <c r="H13" s="5"/>
      <c r="I13" s="5"/>
    </row>
    <row r="14" spans="1:9">
      <c r="A14" s="67" t="s">
        <v>12</v>
      </c>
      <c r="B14" s="67"/>
      <c r="C14" s="66">
        <v>8120.7389999999987</v>
      </c>
      <c r="D14" s="66">
        <v>8103.4110000000001</v>
      </c>
      <c r="E14" s="66">
        <v>7998.8490000000002</v>
      </c>
      <c r="F14" s="66">
        <v>8014.3139999999994</v>
      </c>
      <c r="G14" s="90">
        <v>8117.585</v>
      </c>
      <c r="H14" s="64">
        <v>103.27100000000064</v>
      </c>
      <c r="I14" s="19"/>
    </row>
    <row r="15" spans="1:9">
      <c r="A15" s="67" t="s">
        <v>13</v>
      </c>
      <c r="B15" s="67"/>
      <c r="C15" s="66">
        <v>8091.2719999999999</v>
      </c>
      <c r="D15" s="66">
        <v>8255.1970000000001</v>
      </c>
      <c r="E15" s="66">
        <v>8400.7360000000008</v>
      </c>
      <c r="F15" s="66">
        <v>8316.9030000000002</v>
      </c>
      <c r="G15" s="90">
        <v>8528.7459999999992</v>
      </c>
      <c r="H15" s="64">
        <v>211.84299999999894</v>
      </c>
      <c r="I15" s="19"/>
    </row>
    <row r="16" spans="1:9">
      <c r="A16" s="67" t="s">
        <v>14</v>
      </c>
      <c r="B16" s="67"/>
      <c r="C16" s="66">
        <v>512.99</v>
      </c>
      <c r="D16" s="66">
        <v>968.09199999999998</v>
      </c>
      <c r="E16" s="66">
        <v>643.31299999999999</v>
      </c>
      <c r="F16" s="66">
        <v>1306.0250000000001</v>
      </c>
      <c r="G16" s="90">
        <v>1262.557</v>
      </c>
      <c r="H16" s="64">
        <v>-43.468000000000075</v>
      </c>
      <c r="I16" s="19"/>
    </row>
    <row r="17" spans="1:9">
      <c r="A17" s="67" t="s">
        <v>15</v>
      </c>
      <c r="B17" s="67"/>
      <c r="C17" s="66">
        <v>19807.654999999999</v>
      </c>
      <c r="D17" s="66">
        <v>21851.757999999998</v>
      </c>
      <c r="E17" s="66">
        <v>20668.145</v>
      </c>
      <c r="F17" s="66">
        <v>20201.558000000001</v>
      </c>
      <c r="G17" s="90">
        <v>20178.633000000002</v>
      </c>
      <c r="H17" s="64">
        <v>-22.924999999999272</v>
      </c>
      <c r="I17" s="19"/>
    </row>
    <row r="18" spans="1:9">
      <c r="A18" s="67" t="s">
        <v>16</v>
      </c>
      <c r="B18" s="67"/>
      <c r="C18" s="66">
        <v>306.73700000000002</v>
      </c>
      <c r="D18" s="66">
        <v>291.55399999999997</v>
      </c>
      <c r="E18" s="66">
        <v>268.44200000000001</v>
      </c>
      <c r="F18" s="66">
        <v>268.46600000000001</v>
      </c>
      <c r="G18" s="90">
        <v>284.17500000000001</v>
      </c>
      <c r="H18" s="64">
        <v>15.709000000000003</v>
      </c>
      <c r="I18" s="19"/>
    </row>
    <row r="19" spans="1:9">
      <c r="A19" s="67" t="s">
        <v>17</v>
      </c>
      <c r="B19" s="87"/>
      <c r="C19" s="66">
        <v>5272.3720000000003</v>
      </c>
      <c r="D19" s="66">
        <v>5211.2020000000002</v>
      </c>
      <c r="E19" s="66">
        <v>5132.2849999999999</v>
      </c>
      <c r="F19" s="66">
        <v>5221.2139999999999</v>
      </c>
      <c r="G19" s="90">
        <v>5230.5479999999998</v>
      </c>
      <c r="H19" s="64">
        <v>9.3339999999998327</v>
      </c>
      <c r="I19" s="19"/>
    </row>
    <row r="20" spans="1:9">
      <c r="A20" s="67" t="s">
        <v>94</v>
      </c>
      <c r="B20" s="86"/>
      <c r="C20" s="66">
        <v>252.39099999999999</v>
      </c>
      <c r="D20" s="66">
        <v>202.59700000000001</v>
      </c>
      <c r="E20" s="66">
        <v>244.49</v>
      </c>
      <c r="F20" s="66">
        <v>246.53899999999999</v>
      </c>
      <c r="G20" s="90">
        <v>339.74400000000003</v>
      </c>
      <c r="H20" s="64">
        <v>93.205000000000041</v>
      </c>
      <c r="I20" s="19"/>
    </row>
    <row r="21" spans="1:9">
      <c r="A21" s="67" t="s">
        <v>18</v>
      </c>
      <c r="B21" s="67"/>
      <c r="C21" s="66">
        <v>979.53499999999224</v>
      </c>
      <c r="D21" s="66">
        <v>1028.5020000000093</v>
      </c>
      <c r="E21" s="66">
        <v>1009.3059999999948</v>
      </c>
      <c r="F21" s="66">
        <v>950.4540000000095</v>
      </c>
      <c r="G21" s="90">
        <v>1031.8329999999974</v>
      </c>
      <c r="H21" s="64">
        <v>81.378999999987855</v>
      </c>
      <c r="I21" s="19"/>
    </row>
    <row r="22" spans="1:9">
      <c r="A22" s="87" t="s">
        <v>27</v>
      </c>
      <c r="B22" s="88"/>
      <c r="C22" s="64">
        <v>43343.690999999999</v>
      </c>
      <c r="D22" s="64">
        <v>45912.313000000002</v>
      </c>
      <c r="E22" s="64">
        <v>44365.565999999999</v>
      </c>
      <c r="F22" s="64">
        <v>44525.473000000013</v>
      </c>
      <c r="G22" s="91">
        <v>44973.821000000004</v>
      </c>
      <c r="H22" s="64">
        <v>448.34799999999086</v>
      </c>
      <c r="I22" s="19"/>
    </row>
    <row r="23" spans="1:9" ht="3" customHeight="1">
      <c r="A23" s="86"/>
      <c r="B23" s="88"/>
      <c r="C23" s="66"/>
      <c r="D23" s="66"/>
      <c r="E23" s="66"/>
      <c r="F23" s="66"/>
      <c r="G23" s="90"/>
      <c r="H23" s="64">
        <v>0</v>
      </c>
      <c r="I23" s="19"/>
    </row>
    <row r="24" spans="1:9">
      <c r="A24" s="67" t="s">
        <v>28</v>
      </c>
      <c r="B24" s="86"/>
      <c r="C24" s="66"/>
      <c r="D24" s="66"/>
      <c r="E24" s="66"/>
      <c r="F24" s="66"/>
      <c r="G24" s="90"/>
      <c r="H24" s="64"/>
      <c r="I24" s="19"/>
    </row>
    <row r="25" spans="1:9">
      <c r="A25" s="88" t="s">
        <v>19</v>
      </c>
      <c r="B25" s="86"/>
      <c r="C25" s="66">
        <v>12756.486999999999</v>
      </c>
      <c r="D25" s="66">
        <v>13533.298000000001</v>
      </c>
      <c r="E25" s="66">
        <v>13562.843999999999</v>
      </c>
      <c r="F25" s="66">
        <v>13328.79</v>
      </c>
      <c r="G25" s="90">
        <v>13237.214</v>
      </c>
      <c r="H25" s="64">
        <v>-91.576000000000931</v>
      </c>
      <c r="I25" s="19"/>
    </row>
    <row r="26" spans="1:9">
      <c r="A26" s="88" t="s">
        <v>164</v>
      </c>
      <c r="B26" s="88"/>
      <c r="C26" s="66"/>
      <c r="D26" s="66"/>
      <c r="E26" s="66"/>
      <c r="F26" s="66"/>
      <c r="G26" s="90"/>
      <c r="H26" s="64"/>
      <c r="I26" s="19"/>
    </row>
    <row r="27" spans="1:9">
      <c r="A27" s="86" t="s">
        <v>165</v>
      </c>
      <c r="B27" s="88"/>
      <c r="C27" s="66">
        <v>1281.299</v>
      </c>
      <c r="D27" s="66">
        <v>1365.0039999999999</v>
      </c>
      <c r="E27" s="66">
        <v>1367.4870000000001</v>
      </c>
      <c r="F27" s="66">
        <v>1343.8889999999999</v>
      </c>
      <c r="G27" s="90">
        <v>1298.6859999999999</v>
      </c>
      <c r="H27" s="64">
        <v>-45.202999999999975</v>
      </c>
      <c r="I27" s="19"/>
    </row>
    <row r="28" spans="1:9">
      <c r="A28" s="86" t="s">
        <v>49</v>
      </c>
      <c r="B28" s="88"/>
      <c r="C28" s="66">
        <v>156.143</v>
      </c>
      <c r="D28" s="66">
        <v>200.553</v>
      </c>
      <c r="E28" s="66">
        <v>193.33799999999999</v>
      </c>
      <c r="F28" s="66">
        <v>209.643</v>
      </c>
      <c r="G28" s="90">
        <v>177.25</v>
      </c>
      <c r="H28" s="64">
        <v>-32.393000000000001</v>
      </c>
      <c r="I28" s="19"/>
    </row>
    <row r="29" spans="1:9">
      <c r="A29" s="88" t="s">
        <v>50</v>
      </c>
      <c r="B29" s="88"/>
      <c r="C29" s="66">
        <v>225.381</v>
      </c>
      <c r="D29" s="66">
        <v>248.69200000000001</v>
      </c>
      <c r="E29" s="66">
        <v>295.00200000000001</v>
      </c>
      <c r="F29" s="66">
        <v>225.73500000000001</v>
      </c>
      <c r="G29" s="90">
        <v>260.56700000000001</v>
      </c>
      <c r="H29" s="64">
        <v>34.831999999999994</v>
      </c>
      <c r="I29" s="19"/>
    </row>
    <row r="30" spans="1:9">
      <c r="A30" s="88" t="s">
        <v>20</v>
      </c>
      <c r="B30" s="67"/>
      <c r="C30" s="66">
        <v>3394.1439999999998</v>
      </c>
      <c r="D30" s="66">
        <v>3701.098</v>
      </c>
      <c r="E30" s="66">
        <v>3582.241</v>
      </c>
      <c r="F30" s="66">
        <v>3545.1750000000002</v>
      </c>
      <c r="G30" s="90">
        <v>3358.056</v>
      </c>
      <c r="H30" s="64">
        <v>-187.11900000000014</v>
      </c>
      <c r="I30" s="19"/>
    </row>
    <row r="31" spans="1:9">
      <c r="A31" s="88" t="s">
        <v>21</v>
      </c>
      <c r="B31" s="67"/>
      <c r="C31" s="66">
        <v>3297.9140000000002</v>
      </c>
      <c r="D31" s="66">
        <v>3215.991</v>
      </c>
      <c r="E31" s="66">
        <v>3259.3020000000001</v>
      </c>
      <c r="F31" s="66">
        <v>3368.2420000000002</v>
      </c>
      <c r="G31" s="90">
        <v>3274.2629999999999</v>
      </c>
      <c r="H31" s="64">
        <v>-93.979000000000269</v>
      </c>
      <c r="I31" s="19"/>
    </row>
    <row r="32" spans="1:9">
      <c r="A32" s="88" t="s">
        <v>22</v>
      </c>
      <c r="B32" s="67"/>
      <c r="C32" s="66">
        <v>18925.115999999998</v>
      </c>
      <c r="D32" s="66">
        <v>21005.808999999997</v>
      </c>
      <c r="E32" s="66">
        <v>19838.834999999999</v>
      </c>
      <c r="F32" s="66">
        <v>19200.983</v>
      </c>
      <c r="G32" s="90">
        <v>19113.103999999999</v>
      </c>
      <c r="H32" s="64">
        <v>-87.879000000000815</v>
      </c>
      <c r="I32" s="19"/>
    </row>
    <row r="33" spans="1:9">
      <c r="A33" s="67" t="s">
        <v>23</v>
      </c>
      <c r="B33" s="67"/>
      <c r="C33" s="66">
        <v>1609.414</v>
      </c>
      <c r="D33" s="66">
        <v>1697.4029999999998</v>
      </c>
      <c r="E33" s="66">
        <v>1671.2170000000001</v>
      </c>
      <c r="F33" s="66">
        <v>1673.1579999999999</v>
      </c>
      <c r="G33" s="90">
        <v>1645.3430000000001</v>
      </c>
      <c r="H33" s="64">
        <v>-27.814999999999827</v>
      </c>
      <c r="I33" s="19"/>
    </row>
    <row r="34" spans="1:9">
      <c r="A34" s="67" t="s">
        <v>183</v>
      </c>
      <c r="B34" s="87"/>
      <c r="C34" s="66">
        <v>0</v>
      </c>
      <c r="D34" s="66">
        <v>0</v>
      </c>
      <c r="E34" s="66">
        <v>0</v>
      </c>
      <c r="F34" s="66">
        <v>0</v>
      </c>
      <c r="G34" s="90">
        <v>0</v>
      </c>
      <c r="H34" s="64">
        <v>0</v>
      </c>
      <c r="I34" s="19"/>
    </row>
    <row r="35" spans="1:9">
      <c r="A35" s="67" t="s">
        <v>24</v>
      </c>
      <c r="B35" s="86"/>
      <c r="C35" s="66">
        <v>3926.6299999999947</v>
      </c>
      <c r="D35" s="66">
        <v>4065.6149999999943</v>
      </c>
      <c r="E35" s="66">
        <v>4070.5129999999936</v>
      </c>
      <c r="F35" s="66">
        <v>3899.3330000000005</v>
      </c>
      <c r="G35" s="90">
        <v>3974.954999999994</v>
      </c>
      <c r="H35" s="64">
        <v>75.621999999993477</v>
      </c>
      <c r="I35" s="19"/>
    </row>
    <row r="36" spans="1:9">
      <c r="A36" s="67" t="s">
        <v>25</v>
      </c>
      <c r="B36" s="100"/>
      <c r="C36" s="66">
        <v>477.37</v>
      </c>
      <c r="D36" s="66">
        <v>215.24800000000002</v>
      </c>
      <c r="E36" s="66">
        <v>259.11500000000001</v>
      </c>
      <c r="F36" s="66">
        <v>252.68799999999999</v>
      </c>
      <c r="G36" s="90">
        <v>353.95099999999996</v>
      </c>
      <c r="H36" s="64">
        <v>101.26299999999998</v>
      </c>
      <c r="I36" s="19"/>
    </row>
    <row r="37" spans="1:9">
      <c r="A37" s="87" t="s">
        <v>27</v>
      </c>
      <c r="B37" s="67"/>
      <c r="C37" s="64">
        <v>46049.897999999994</v>
      </c>
      <c r="D37" s="64">
        <v>49248.710999999988</v>
      </c>
      <c r="E37" s="64">
        <v>48099.893999999986</v>
      </c>
      <c r="F37" s="64">
        <v>47047.636000000006</v>
      </c>
      <c r="G37" s="91">
        <v>46693.388999999996</v>
      </c>
      <c r="H37" s="64">
        <v>-354.2470000000103</v>
      </c>
      <c r="I37" s="19"/>
    </row>
    <row r="38" spans="1:9" ht="3" customHeight="1">
      <c r="A38" s="86"/>
      <c r="B38" s="109"/>
      <c r="C38" s="66"/>
      <c r="D38" s="66"/>
      <c r="E38" s="66"/>
      <c r="F38" s="66"/>
      <c r="G38" s="90"/>
      <c r="H38" s="64">
        <v>0</v>
      </c>
      <c r="I38" s="19"/>
    </row>
    <row r="39" spans="1:9" ht="14.25">
      <c r="A39" s="108" t="s">
        <v>196</v>
      </c>
      <c r="B39" s="100">
        <v>10</v>
      </c>
      <c r="C39" s="92">
        <v>-2706.2069999999949</v>
      </c>
      <c r="D39" s="92">
        <v>-3336.3979999999865</v>
      </c>
      <c r="E39" s="92">
        <v>-3734.3279999999868</v>
      </c>
      <c r="F39" s="92">
        <v>-2522.1629999999932</v>
      </c>
      <c r="G39" s="93">
        <v>-1719.567999999992</v>
      </c>
      <c r="H39" s="94">
        <v>802.59500000000116</v>
      </c>
      <c r="I39" s="22"/>
    </row>
    <row r="40" spans="1:9" ht="3" customHeight="1">
      <c r="A40" s="67"/>
      <c r="B40" s="116"/>
      <c r="C40" s="95"/>
      <c r="D40" s="95"/>
      <c r="E40" s="95"/>
      <c r="F40" s="95"/>
      <c r="G40" s="96"/>
      <c r="H40" s="64">
        <v>0</v>
      </c>
      <c r="I40" s="19"/>
    </row>
    <row r="41" spans="1:9">
      <c r="A41" s="109" t="s">
        <v>182</v>
      </c>
      <c r="B41" s="111"/>
      <c r="C41" s="95"/>
      <c r="D41" s="95"/>
      <c r="E41" s="95"/>
      <c r="F41" s="95"/>
      <c r="G41" s="96"/>
      <c r="H41" s="64"/>
      <c r="I41" s="19"/>
    </row>
    <row r="42" spans="1:9">
      <c r="A42" s="110" t="s">
        <v>148</v>
      </c>
      <c r="B42" s="111"/>
      <c r="C42" s="66">
        <v>-110.76399999999998</v>
      </c>
      <c r="D42" s="66">
        <v>153.92699999999999</v>
      </c>
      <c r="E42" s="66">
        <v>47.704999999999998</v>
      </c>
      <c r="F42" s="66">
        <v>-2.136000000000001</v>
      </c>
      <c r="G42" s="90">
        <v>-85.379000000000005</v>
      </c>
      <c r="H42" s="64">
        <v>-83.243000000000009</v>
      </c>
      <c r="I42" s="19"/>
    </row>
    <row r="43" spans="1:9">
      <c r="A43" s="110" t="s">
        <v>185</v>
      </c>
      <c r="B43" s="112"/>
      <c r="C43" s="66">
        <v>636.04999999999995</v>
      </c>
      <c r="D43" s="66">
        <v>-115.378</v>
      </c>
      <c r="E43" s="66">
        <v>-342.19600000000003</v>
      </c>
      <c r="F43" s="66">
        <v>-185.48</v>
      </c>
      <c r="G43" s="90">
        <v>204.40199999999999</v>
      </c>
      <c r="H43" s="64">
        <v>389.88199999999995</v>
      </c>
      <c r="I43" s="19"/>
    </row>
    <row r="44" spans="1:9">
      <c r="A44" s="111" t="s">
        <v>51</v>
      </c>
      <c r="B44" s="113"/>
      <c r="C44" s="66">
        <v>-101.703</v>
      </c>
      <c r="D44" s="66">
        <v>-49.465000000000003</v>
      </c>
      <c r="E44" s="66">
        <v>-49.482999999999997</v>
      </c>
      <c r="F44" s="66">
        <v>-49.619</v>
      </c>
      <c r="G44" s="90">
        <v>-65.727000000000004</v>
      </c>
      <c r="H44" s="64">
        <v>-16.108000000000004</v>
      </c>
      <c r="I44" s="19"/>
    </row>
    <row r="45" spans="1:9">
      <c r="A45" s="67" t="s">
        <v>189</v>
      </c>
      <c r="B45" s="114"/>
      <c r="C45" s="66">
        <v>-863.99599999999691</v>
      </c>
      <c r="D45" s="98">
        <v>2.5011104298755527E-12</v>
      </c>
      <c r="E45" s="98">
        <v>-6.0999999993327947E-2</v>
      </c>
      <c r="F45" s="98">
        <v>-6.2527760746888816E-13</v>
      </c>
      <c r="G45" s="90">
        <v>-911.92900000000009</v>
      </c>
      <c r="H45" s="64">
        <v>-911.92899999999941</v>
      </c>
      <c r="I45" s="19"/>
    </row>
    <row r="46" spans="1:9">
      <c r="A46" s="112" t="s">
        <v>52</v>
      </c>
      <c r="B46" s="113"/>
      <c r="C46" s="64">
        <v>-440.41299999999694</v>
      </c>
      <c r="D46" s="66">
        <v>-10.91599999999751</v>
      </c>
      <c r="E46" s="66">
        <v>-344.03499999999337</v>
      </c>
      <c r="F46" s="64">
        <v>-237.23500000000061</v>
      </c>
      <c r="G46" s="91">
        <v>-858.63300000000015</v>
      </c>
      <c r="H46" s="64">
        <v>-621.39799999999957</v>
      </c>
      <c r="I46" s="19"/>
    </row>
    <row r="47" spans="1:9" ht="3" customHeight="1">
      <c r="A47" s="113"/>
      <c r="B47" s="109"/>
      <c r="C47" s="66"/>
      <c r="D47" s="64"/>
      <c r="E47" s="64"/>
      <c r="F47" s="66"/>
      <c r="G47" s="90"/>
      <c r="H47" s="64">
        <v>0</v>
      </c>
      <c r="I47" s="19"/>
    </row>
    <row r="48" spans="1:9" s="35" customFormat="1">
      <c r="A48" s="114" t="s">
        <v>53</v>
      </c>
      <c r="B48" s="117"/>
      <c r="C48" s="64">
        <v>-3146.6199999999917</v>
      </c>
      <c r="D48" s="64">
        <v>-3347.3139999999839</v>
      </c>
      <c r="E48" s="64">
        <v>-4078.3629999999803</v>
      </c>
      <c r="F48" s="64">
        <v>-2759.3979999999938</v>
      </c>
      <c r="G48" s="91">
        <v>-2578.2009999999923</v>
      </c>
      <c r="H48" s="64">
        <v>181.19700000000148</v>
      </c>
      <c r="I48" s="19"/>
    </row>
    <row r="49" spans="1:9" ht="3" customHeight="1">
      <c r="A49" s="113"/>
      <c r="B49" s="111"/>
      <c r="C49" s="66"/>
      <c r="D49" s="66"/>
      <c r="E49" s="66"/>
      <c r="F49" s="66"/>
      <c r="G49" s="90"/>
      <c r="H49" s="64">
        <v>0</v>
      </c>
      <c r="I49" s="19"/>
    </row>
    <row r="50" spans="1:9">
      <c r="A50" s="109" t="s">
        <v>54</v>
      </c>
      <c r="B50" s="116"/>
      <c r="C50" s="92"/>
      <c r="D50" s="92"/>
      <c r="E50" s="92"/>
      <c r="F50" s="92"/>
      <c r="G50" s="93"/>
      <c r="H50" s="64"/>
      <c r="I50" s="19"/>
    </row>
    <row r="51" spans="1:9">
      <c r="A51" s="109" t="s">
        <v>181</v>
      </c>
      <c r="B51" s="111"/>
      <c r="C51" s="92"/>
      <c r="D51" s="92"/>
      <c r="E51" s="92"/>
      <c r="F51" s="92"/>
      <c r="G51" s="93"/>
      <c r="H51" s="64"/>
      <c r="I51" s="19"/>
    </row>
    <row r="52" spans="1:9" ht="14.25">
      <c r="A52" s="115" t="s">
        <v>267</v>
      </c>
      <c r="B52" s="109"/>
      <c r="C52" s="66">
        <v>-2897.7080000000001</v>
      </c>
      <c r="D52" s="66">
        <v>1469.2939999999944</v>
      </c>
      <c r="E52" s="66">
        <v>322.40799999999945</v>
      </c>
      <c r="F52" s="66">
        <v>-927.63</v>
      </c>
      <c r="G52" s="90">
        <v>-1670.2910000000047</v>
      </c>
      <c r="H52" s="64">
        <v>-742.66100000000472</v>
      </c>
      <c r="I52" s="19"/>
    </row>
    <row r="53" spans="1:9">
      <c r="A53" s="116" t="s">
        <v>56</v>
      </c>
      <c r="B53" s="67"/>
      <c r="C53" s="66">
        <v>1072.8330000000001</v>
      </c>
      <c r="D53" s="66">
        <v>7.8449999999999998</v>
      </c>
      <c r="E53" s="66">
        <v>1007.466</v>
      </c>
      <c r="F53" s="66">
        <v>990.95899999999995</v>
      </c>
      <c r="G53" s="90">
        <v>1134.2070000000001</v>
      </c>
      <c r="H53" s="64">
        <v>143.24800000000016</v>
      </c>
      <c r="I53" s="19"/>
    </row>
    <row r="54" spans="1:9">
      <c r="A54" s="111" t="s">
        <v>57</v>
      </c>
      <c r="B54" s="117"/>
      <c r="C54" s="66">
        <v>200.90600000000262</v>
      </c>
      <c r="D54" s="66">
        <v>128.76499999999942</v>
      </c>
      <c r="E54" s="66">
        <v>-121.37100000000652</v>
      </c>
      <c r="F54" s="66">
        <v>-140.83400000000489</v>
      </c>
      <c r="G54" s="90">
        <v>123.35100000000291</v>
      </c>
      <c r="H54" s="64">
        <v>264.18500000000779</v>
      </c>
      <c r="I54" s="19"/>
    </row>
    <row r="55" spans="1:9">
      <c r="A55" s="111" t="s">
        <v>58</v>
      </c>
      <c r="B55" s="67"/>
      <c r="C55" s="66">
        <v>0</v>
      </c>
      <c r="D55" s="98">
        <v>-1.3415046851150692E-11</v>
      </c>
      <c r="E55" s="98">
        <v>-1.3187673175707459E-11</v>
      </c>
      <c r="F55" s="66">
        <v>0</v>
      </c>
      <c r="G55" s="90">
        <v>0</v>
      </c>
      <c r="H55" s="64">
        <v>0</v>
      </c>
      <c r="I55" s="19"/>
    </row>
    <row r="56" spans="1:9" ht="14.25">
      <c r="A56" s="109" t="s">
        <v>279</v>
      </c>
      <c r="B56" s="67"/>
      <c r="C56" s="64">
        <v>-1623.9689999999973</v>
      </c>
      <c r="D56" s="64">
        <v>1605.9039999999804</v>
      </c>
      <c r="E56" s="64">
        <v>1208.5029999999797</v>
      </c>
      <c r="F56" s="64">
        <v>-77.505000000004941</v>
      </c>
      <c r="G56" s="91">
        <v>-412.73300000000171</v>
      </c>
      <c r="H56" s="64">
        <v>-335.22799999999677</v>
      </c>
      <c r="I56" s="19"/>
    </row>
    <row r="57" spans="1:9" ht="3" customHeight="1">
      <c r="A57" s="67"/>
      <c r="B57" s="117"/>
      <c r="C57" s="64"/>
      <c r="D57" s="64"/>
      <c r="E57" s="64"/>
      <c r="F57" s="64"/>
      <c r="G57" s="91"/>
      <c r="H57" s="64">
        <v>0</v>
      </c>
      <c r="I57" s="19"/>
    </row>
    <row r="58" spans="1:9" ht="14.45" customHeight="1">
      <c r="A58" s="117" t="s">
        <v>265</v>
      </c>
      <c r="B58" s="100">
        <v>10</v>
      </c>
      <c r="C58" s="64">
        <v>-4770.5889999999936</v>
      </c>
      <c r="D58" s="64">
        <v>-1741.4100000000035</v>
      </c>
      <c r="E58" s="64">
        <v>-2869.8600000000006</v>
      </c>
      <c r="F58" s="64">
        <v>-2836.9030000000057</v>
      </c>
      <c r="G58" s="91">
        <v>-2990.9340000000011</v>
      </c>
      <c r="H58" s="64">
        <v>-154.0309999999954</v>
      </c>
      <c r="I58" s="19"/>
    </row>
    <row r="59" spans="1:9" ht="3" customHeight="1" thickBot="1">
      <c r="A59" s="67"/>
      <c r="B59" s="150">
        <v>10</v>
      </c>
      <c r="C59" s="66"/>
      <c r="D59" s="66"/>
      <c r="E59" s="66"/>
      <c r="F59" s="66"/>
      <c r="G59" s="90"/>
      <c r="H59" s="64"/>
      <c r="I59" s="28"/>
    </row>
    <row r="60" spans="1:9" ht="22.5" customHeight="1" thickBot="1">
      <c r="A60" s="118" t="s">
        <v>59</v>
      </c>
      <c r="B60" s="151"/>
      <c r="C60" s="104"/>
      <c r="D60" s="104"/>
      <c r="E60" s="104"/>
      <c r="F60" s="104"/>
      <c r="G60" s="124"/>
      <c r="H60" s="104"/>
      <c r="I60" s="66"/>
    </row>
    <row r="61" spans="1:9" ht="3" customHeight="1">
      <c r="A61" s="67"/>
      <c r="B61" s="152"/>
      <c r="C61" s="66"/>
      <c r="D61" s="66"/>
      <c r="E61" s="66"/>
      <c r="F61" s="66"/>
      <c r="G61" s="90"/>
      <c r="H61" s="64"/>
      <c r="I61" s="28"/>
    </row>
    <row r="62" spans="1:9">
      <c r="A62" s="108" t="s">
        <v>26</v>
      </c>
      <c r="B62" s="138"/>
      <c r="C62" s="92">
        <v>-2706.2069999999949</v>
      </c>
      <c r="D62" s="92">
        <v>-3336.3979999999865</v>
      </c>
      <c r="E62" s="92">
        <v>-3734.3279999999868</v>
      </c>
      <c r="F62" s="92">
        <v>-2522.1629999999932</v>
      </c>
      <c r="G62" s="93">
        <v>-1719.567999999992</v>
      </c>
      <c r="H62" s="94">
        <v>802.59500000000116</v>
      </c>
      <c r="I62" s="43"/>
    </row>
    <row r="63" spans="1:9" ht="3" customHeight="1">
      <c r="A63" s="67"/>
      <c r="B63" s="153"/>
      <c r="C63" s="66"/>
      <c r="D63" s="66"/>
      <c r="E63" s="66"/>
      <c r="F63" s="66"/>
      <c r="G63" s="90"/>
      <c r="H63" s="64"/>
      <c r="I63" s="19"/>
    </row>
    <row r="64" spans="1:9">
      <c r="A64" s="67" t="s">
        <v>65</v>
      </c>
      <c r="B64" s="138"/>
      <c r="C64" s="66"/>
      <c r="D64" s="66"/>
      <c r="E64" s="66"/>
      <c r="F64" s="66"/>
      <c r="G64" s="90"/>
      <c r="H64" s="64"/>
      <c r="I64" s="19"/>
    </row>
    <row r="65" spans="1:9">
      <c r="A65" s="119" t="s">
        <v>47</v>
      </c>
      <c r="B65" s="138"/>
      <c r="C65" s="66">
        <v>5132.9259999999986</v>
      </c>
      <c r="D65" s="66">
        <v>5993.7240000000011</v>
      </c>
      <c r="E65" s="66">
        <v>5542.26</v>
      </c>
      <c r="F65" s="66">
        <v>5515.3300000000017</v>
      </c>
      <c r="G65" s="90">
        <v>5048.7609999999995</v>
      </c>
      <c r="H65" s="64">
        <v>-467</v>
      </c>
      <c r="I65" s="19"/>
    </row>
    <row r="66" spans="1:9">
      <c r="A66" s="67" t="s">
        <v>60</v>
      </c>
      <c r="B66" s="154"/>
      <c r="C66" s="66">
        <v>-448.5319999999997</v>
      </c>
      <c r="D66" s="66">
        <v>77.785000000000309</v>
      </c>
      <c r="E66" s="66">
        <v>81.187000000000353</v>
      </c>
      <c r="F66" s="66">
        <v>148.63200000000006</v>
      </c>
      <c r="G66" s="90">
        <v>-321.31700000000001</v>
      </c>
      <c r="H66" s="64">
        <v>-469.94900000000007</v>
      </c>
      <c r="I66" s="19"/>
    </row>
    <row r="67" spans="1:9">
      <c r="A67" s="120" t="s">
        <v>137</v>
      </c>
      <c r="B67" s="138"/>
      <c r="C67" s="66">
        <v>371.19000000000096</v>
      </c>
      <c r="D67" s="66">
        <v>633.43299999999954</v>
      </c>
      <c r="E67" s="66">
        <v>591.82600000000048</v>
      </c>
      <c r="F67" s="66">
        <v>523.35099999999966</v>
      </c>
      <c r="G67" s="90">
        <v>596.44100000000071</v>
      </c>
      <c r="H67" s="64">
        <v>73.090000000001055</v>
      </c>
      <c r="I67" s="19"/>
    </row>
    <row r="68" spans="1:9">
      <c r="A68" s="117" t="s">
        <v>61</v>
      </c>
      <c r="B68" s="155"/>
      <c r="C68" s="66"/>
      <c r="D68" s="66"/>
      <c r="E68" s="66"/>
      <c r="F68" s="66"/>
      <c r="G68" s="90"/>
      <c r="H68" s="64"/>
      <c r="I68" s="19"/>
    </row>
    <row r="69" spans="1:9">
      <c r="A69" s="67" t="s">
        <v>30</v>
      </c>
      <c r="B69" s="156"/>
      <c r="C69" s="66">
        <v>576.01599999999996</v>
      </c>
      <c r="D69" s="66">
        <v>990.37</v>
      </c>
      <c r="E69" s="66">
        <v>852.048</v>
      </c>
      <c r="F69" s="66">
        <v>827.19799999999998</v>
      </c>
      <c r="G69" s="90">
        <v>566.30499999999995</v>
      </c>
      <c r="H69" s="64">
        <v>-260.89300000000003</v>
      </c>
      <c r="I69" s="19"/>
    </row>
    <row r="70" spans="1:9">
      <c r="A70" s="67" t="s">
        <v>62</v>
      </c>
      <c r="B70" s="138"/>
      <c r="C70" s="66">
        <v>3394.1439999999998</v>
      </c>
      <c r="D70" s="66">
        <v>3701.098</v>
      </c>
      <c r="E70" s="66">
        <v>3582.241</v>
      </c>
      <c r="F70" s="66">
        <v>3545.1750000000002</v>
      </c>
      <c r="G70" s="90">
        <v>3358.056</v>
      </c>
      <c r="H70" s="64">
        <v>-187.11900000000014</v>
      </c>
      <c r="I70" s="19"/>
    </row>
    <row r="71" spans="1:9">
      <c r="A71" s="117" t="s">
        <v>63</v>
      </c>
      <c r="B71" s="138"/>
      <c r="C71" s="64">
        <v>1440.7089999999992</v>
      </c>
      <c r="D71" s="64">
        <v>2013.4740000000011</v>
      </c>
      <c r="E71" s="64">
        <v>1780.9840000000013</v>
      </c>
      <c r="F71" s="64">
        <v>1814.9400000000005</v>
      </c>
      <c r="G71" s="91">
        <v>1399.5240000000003</v>
      </c>
      <c r="H71" s="64">
        <v>-415.41600000000017</v>
      </c>
      <c r="I71" s="19"/>
    </row>
    <row r="72" spans="1:9" ht="3" customHeight="1">
      <c r="A72" s="67"/>
      <c r="B72" s="156"/>
      <c r="C72" s="64"/>
      <c r="D72" s="64"/>
      <c r="E72" s="64"/>
      <c r="F72" s="64"/>
      <c r="G72" s="91"/>
      <c r="H72" s="64">
        <v>0</v>
      </c>
      <c r="I72" s="19"/>
    </row>
    <row r="73" spans="1:9">
      <c r="A73" s="117" t="s">
        <v>64</v>
      </c>
      <c r="B73" s="100">
        <v>10</v>
      </c>
      <c r="C73" s="64">
        <v>-3791.6309999999939</v>
      </c>
      <c r="D73" s="64">
        <v>-5349.8719999999876</v>
      </c>
      <c r="E73" s="64">
        <v>-5515.3119999999881</v>
      </c>
      <c r="F73" s="64">
        <v>-4337.1029999999937</v>
      </c>
      <c r="G73" s="91">
        <v>-3119.0919999999924</v>
      </c>
      <c r="H73" s="64">
        <v>1218.0110000000013</v>
      </c>
      <c r="I73" s="19"/>
    </row>
    <row r="74" spans="1:9">
      <c r="A74" s="67"/>
      <c r="B74" s="157"/>
      <c r="C74" s="34"/>
      <c r="D74" s="34"/>
      <c r="E74" s="34"/>
      <c r="F74" s="34"/>
      <c r="G74" s="34"/>
      <c r="H74" s="28"/>
      <c r="I74" s="19"/>
    </row>
    <row r="75" spans="1:9" ht="11.25" customHeight="1">
      <c r="A75" s="158" t="s">
        <v>280</v>
      </c>
      <c r="B75" s="67"/>
      <c r="C75" s="44"/>
      <c r="D75" s="44"/>
      <c r="E75" s="44"/>
      <c r="F75" s="44"/>
      <c r="G75" s="44"/>
      <c r="H75" s="44"/>
    </row>
    <row r="76" spans="1:9">
      <c r="A76" s="158" t="s">
        <v>232</v>
      </c>
      <c r="B76" s="67"/>
      <c r="C76" s="44"/>
      <c r="D76" s="44"/>
      <c r="E76" s="44"/>
      <c r="F76" s="44"/>
      <c r="G76" s="44"/>
      <c r="H76" s="44"/>
    </row>
    <row r="77" spans="1:9">
      <c r="A77" s="158" t="s">
        <v>233</v>
      </c>
      <c r="B77" s="67"/>
      <c r="C77" s="44"/>
      <c r="D77" s="44"/>
      <c r="E77" s="44"/>
      <c r="F77" s="44"/>
      <c r="G77" s="44"/>
      <c r="H77" s="44"/>
    </row>
    <row r="78" spans="1:9" ht="21" customHeight="1">
      <c r="A78" s="73" t="s">
        <v>202</v>
      </c>
      <c r="B78" s="79"/>
      <c r="C78" s="75"/>
      <c r="D78" s="75"/>
      <c r="E78" s="75"/>
      <c r="F78" s="75"/>
      <c r="G78" s="75"/>
      <c r="H78" s="75"/>
    </row>
  </sheetData>
  <mergeCells count="3">
    <mergeCell ref="D6:H6"/>
    <mergeCell ref="A2:H2"/>
    <mergeCell ref="A3:H3"/>
  </mergeCells>
  <phoneticPr fontId="0" type="noConversion"/>
  <pageMargins left="0.75" right="0.75" top="1" bottom="1" header="0.5" footer="0.5"/>
  <pageSetup paperSize="9" scale="98" orientation="portrait" r:id="rId1"/>
  <headerFooter alignWithMargins="0"/>
  <ignoredErrors>
    <ignoredError sqref="D10:E10 F10:G10"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I69"/>
  <sheetViews>
    <sheetView showGridLines="0" zoomScaleNormal="100" workbookViewId="0"/>
  </sheetViews>
  <sheetFormatPr defaultRowHeight="11.25"/>
  <cols>
    <col min="1" max="1" width="51.83203125" style="29" customWidth="1"/>
    <col min="2" max="2" width="5.83203125" style="29" customWidth="1"/>
    <col min="3" max="9" width="9.83203125" customWidth="1"/>
  </cols>
  <sheetData>
    <row r="1" spans="1:9" ht="12.75">
      <c r="A1" s="82" t="s">
        <v>221</v>
      </c>
    </row>
    <row r="2" spans="1:9" ht="15.75">
      <c r="A2" s="904" t="s">
        <v>220</v>
      </c>
      <c r="B2" s="904"/>
      <c r="C2" s="904"/>
      <c r="D2" s="904"/>
      <c r="E2" s="904"/>
      <c r="F2" s="904"/>
      <c r="G2" s="904"/>
      <c r="H2" s="904"/>
      <c r="I2" s="10"/>
    </row>
    <row r="3" spans="1:9" ht="12.75">
      <c r="A3" s="901" t="s">
        <v>204</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v>2017</v>
      </c>
      <c r="D6" s="899">
        <v>2018</v>
      </c>
      <c r="E6" s="899"/>
      <c r="F6" s="899"/>
      <c r="G6" s="899"/>
      <c r="H6" s="899"/>
      <c r="I6" s="63"/>
    </row>
    <row r="7" spans="1:9" ht="15" thickBot="1">
      <c r="A7" s="32"/>
      <c r="B7" s="32"/>
      <c r="C7" s="11"/>
      <c r="D7" s="905" t="s">
        <v>282</v>
      </c>
      <c r="E7" s="905"/>
      <c r="F7" s="905"/>
      <c r="G7" s="63"/>
      <c r="H7" s="63"/>
      <c r="I7" s="63"/>
    </row>
    <row r="8" spans="1:9">
      <c r="A8" s="32"/>
      <c r="B8" s="32"/>
      <c r="C8" s="6" t="s">
        <v>249</v>
      </c>
      <c r="D8" s="6" t="s">
        <v>8</v>
      </c>
      <c r="E8" s="11" t="s">
        <v>2</v>
      </c>
      <c r="F8" s="11" t="s">
        <v>3</v>
      </c>
      <c r="G8" s="12"/>
      <c r="H8" s="24" t="s">
        <v>7</v>
      </c>
      <c r="I8" s="24"/>
    </row>
    <row r="9" spans="1:9" ht="14.25">
      <c r="A9" s="32"/>
      <c r="B9" s="29" t="s">
        <v>115</v>
      </c>
      <c r="C9" s="11" t="s">
        <v>268</v>
      </c>
      <c r="D9" s="6" t="s">
        <v>9</v>
      </c>
      <c r="E9" s="6" t="s">
        <v>10</v>
      </c>
      <c r="F9" s="11" t="s">
        <v>186</v>
      </c>
      <c r="G9" s="13" t="s">
        <v>1</v>
      </c>
      <c r="H9" s="25" t="s">
        <v>187</v>
      </c>
      <c r="I9" s="25"/>
    </row>
    <row r="10" spans="1:9">
      <c r="A10" s="32"/>
      <c r="B10" s="32"/>
      <c r="C10" s="6" t="s">
        <v>0</v>
      </c>
      <c r="D10" s="6" t="s">
        <v>0</v>
      </c>
      <c r="E10" s="6" t="s">
        <v>0</v>
      </c>
      <c r="F10" s="6" t="s">
        <v>0</v>
      </c>
      <c r="G10" s="12" t="s">
        <v>0</v>
      </c>
      <c r="H10" s="26" t="s">
        <v>0</v>
      </c>
      <c r="I10" s="26"/>
    </row>
    <row r="11" spans="1:9">
      <c r="A11" s="32"/>
      <c r="B11" s="32"/>
      <c r="C11" s="6"/>
      <c r="D11" s="7" t="s">
        <v>4</v>
      </c>
      <c r="E11" s="7" t="s">
        <v>5</v>
      </c>
      <c r="F11" s="7" t="s">
        <v>6</v>
      </c>
      <c r="G11" s="8" t="s">
        <v>120</v>
      </c>
      <c r="H11" s="27" t="s">
        <v>258</v>
      </c>
      <c r="I11" s="27"/>
    </row>
    <row r="12" spans="1:9">
      <c r="A12" s="33" t="s">
        <v>31</v>
      </c>
      <c r="B12" s="33"/>
      <c r="G12" s="18"/>
      <c r="H12" s="5"/>
      <c r="I12" s="5"/>
    </row>
    <row r="13" spans="1:9" s="5" customFormat="1">
      <c r="A13" s="36" t="s">
        <v>32</v>
      </c>
      <c r="B13" s="36"/>
      <c r="G13" s="20"/>
    </row>
    <row r="14" spans="1:9">
      <c r="A14" s="113" t="s">
        <v>117</v>
      </c>
      <c r="B14" s="113"/>
      <c r="C14" s="66">
        <v>1915.585</v>
      </c>
      <c r="D14" s="66">
        <v>1438.905</v>
      </c>
      <c r="E14" s="66">
        <v>1560.5319999999999</v>
      </c>
      <c r="F14" s="66">
        <v>1605.818</v>
      </c>
      <c r="G14" s="90">
        <v>1777.373</v>
      </c>
      <c r="H14" s="28">
        <v>132.971</v>
      </c>
      <c r="I14" s="19"/>
    </row>
    <row r="15" spans="1:9">
      <c r="A15" s="113" t="s">
        <v>106</v>
      </c>
      <c r="B15" s="113"/>
      <c r="C15" s="66">
        <v>340.685</v>
      </c>
      <c r="D15" s="66">
        <v>371.048</v>
      </c>
      <c r="E15" s="66">
        <v>354.72699999999998</v>
      </c>
      <c r="F15" s="66">
        <v>363.10599999999999</v>
      </c>
      <c r="G15" s="90">
        <v>368.05200000000002</v>
      </c>
      <c r="H15" s="28">
        <v>-8.6829999999999927</v>
      </c>
      <c r="I15" s="19"/>
    </row>
    <row r="16" spans="1:9">
      <c r="A16" s="113" t="s">
        <v>118</v>
      </c>
      <c r="B16" s="113"/>
      <c r="C16" s="66">
        <v>8308.9439999999995</v>
      </c>
      <c r="D16" s="66">
        <v>7822.7989999999991</v>
      </c>
      <c r="E16" s="66">
        <v>8534.5659999999989</v>
      </c>
      <c r="F16" s="66">
        <v>9579.0740000000005</v>
      </c>
      <c r="G16" s="90">
        <v>10327.262000000001</v>
      </c>
      <c r="H16" s="28">
        <v>680.17099999999937</v>
      </c>
      <c r="I16" s="19"/>
    </row>
    <row r="17" spans="1:9">
      <c r="A17" s="113" t="s">
        <v>66</v>
      </c>
      <c r="B17" s="113"/>
      <c r="C17" s="66">
        <v>4133.1689999999999</v>
      </c>
      <c r="D17" s="66">
        <v>4493.0619999999999</v>
      </c>
      <c r="E17" s="66">
        <v>4167.6570000000002</v>
      </c>
      <c r="F17" s="66">
        <v>4193.7129999999997</v>
      </c>
      <c r="G17" s="90">
        <v>4907.3280000000004</v>
      </c>
      <c r="H17" s="28">
        <v>-331.52500000000055</v>
      </c>
      <c r="I17" s="19"/>
    </row>
    <row r="18" spans="1:9">
      <c r="A18" s="113" t="s">
        <v>123</v>
      </c>
      <c r="B18" s="113"/>
      <c r="C18" s="66"/>
      <c r="D18" s="66"/>
      <c r="E18" s="66"/>
      <c r="F18" s="66"/>
      <c r="G18" s="90"/>
      <c r="H18" s="28"/>
      <c r="I18" s="19"/>
    </row>
    <row r="19" spans="1:9">
      <c r="A19" s="125" t="s">
        <v>68</v>
      </c>
      <c r="B19" s="125"/>
      <c r="C19" s="66">
        <v>2011.2880000000005</v>
      </c>
      <c r="D19" s="66">
        <v>2099.525999999998</v>
      </c>
      <c r="E19" s="66">
        <v>2029.8809999999939</v>
      </c>
      <c r="F19" s="66">
        <v>2061.8889999999956</v>
      </c>
      <c r="G19" s="90">
        <v>2220.5880000000034</v>
      </c>
      <c r="H19" s="28">
        <v>40.527000000000498</v>
      </c>
      <c r="I19" s="19"/>
    </row>
    <row r="20" spans="1:9">
      <c r="A20" s="125" t="s">
        <v>69</v>
      </c>
      <c r="B20" s="125"/>
      <c r="C20" s="66">
        <v>0</v>
      </c>
      <c r="D20" s="66">
        <v>0</v>
      </c>
      <c r="E20" s="66">
        <v>0</v>
      </c>
      <c r="F20" s="66">
        <v>0</v>
      </c>
      <c r="G20" s="90">
        <v>0</v>
      </c>
      <c r="H20" s="28">
        <v>0</v>
      </c>
      <c r="I20" s="19"/>
    </row>
    <row r="21" spans="1:9">
      <c r="A21" s="125" t="s">
        <v>124</v>
      </c>
      <c r="B21" s="125"/>
      <c r="C21" s="66">
        <v>51.139000000000003</v>
      </c>
      <c r="D21" s="66">
        <v>46.984999999999999</v>
      </c>
      <c r="E21" s="66">
        <v>63.472000000000001</v>
      </c>
      <c r="F21" s="66">
        <v>57.697000000000003</v>
      </c>
      <c r="G21" s="90">
        <v>48.043999999999997</v>
      </c>
      <c r="H21" s="28">
        <v>-1.2049999999999983</v>
      </c>
      <c r="I21" s="19"/>
    </row>
    <row r="22" spans="1:9">
      <c r="A22" s="113" t="s">
        <v>70</v>
      </c>
      <c r="B22" s="113"/>
      <c r="C22" s="66">
        <v>8</v>
      </c>
      <c r="D22" s="66">
        <v>7.9239999999999498</v>
      </c>
      <c r="E22" s="66">
        <v>8.1289999999995075</v>
      </c>
      <c r="F22" s="66">
        <v>8</v>
      </c>
      <c r="G22" s="90">
        <v>8.040000000000191</v>
      </c>
      <c r="H22" s="28">
        <v>0</v>
      </c>
      <c r="I22" s="19"/>
    </row>
    <row r="23" spans="1:9" s="5" customFormat="1">
      <c r="A23" s="109" t="s">
        <v>71</v>
      </c>
      <c r="B23" s="109"/>
      <c r="C23" s="64">
        <v>16768.736000000001</v>
      </c>
      <c r="D23" s="64">
        <v>16280.248999999996</v>
      </c>
      <c r="E23" s="64">
        <v>16718.963999999996</v>
      </c>
      <c r="F23" s="64">
        <v>17869.425999999996</v>
      </c>
      <c r="G23" s="91">
        <v>19656.687000000009</v>
      </c>
      <c r="H23" s="28">
        <v>512.46100000000115</v>
      </c>
      <c r="I23" s="19"/>
    </row>
    <row r="24" spans="1:9" ht="3" customHeight="1">
      <c r="A24" s="113"/>
      <c r="B24" s="113"/>
      <c r="C24" s="66"/>
      <c r="D24" s="66"/>
      <c r="E24" s="66"/>
      <c r="F24" s="66"/>
      <c r="G24" s="90"/>
      <c r="H24" s="28"/>
      <c r="I24" s="19"/>
    </row>
    <row r="25" spans="1:9" s="5" customFormat="1">
      <c r="A25" s="109" t="s">
        <v>33</v>
      </c>
      <c r="B25" s="109"/>
      <c r="C25" s="64"/>
      <c r="D25" s="64"/>
      <c r="E25" s="64"/>
      <c r="F25" s="64"/>
      <c r="G25" s="91"/>
      <c r="H25" s="28"/>
      <c r="I25" s="19"/>
    </row>
    <row r="26" spans="1:9" ht="14.25">
      <c r="A26" s="113" t="s">
        <v>278</v>
      </c>
      <c r="B26" s="113"/>
      <c r="C26" s="66">
        <v>47006.010999999999</v>
      </c>
      <c r="D26" s="66">
        <v>47396.838000000003</v>
      </c>
      <c r="E26" s="66">
        <v>47170.122000000003</v>
      </c>
      <c r="F26" s="66">
        <v>45827.590000000004</v>
      </c>
      <c r="G26" s="90">
        <v>45507.877999999997</v>
      </c>
      <c r="H26" s="28">
        <v>-13.047000000005937</v>
      </c>
      <c r="I26" s="19"/>
    </row>
    <row r="27" spans="1:9">
      <c r="A27" s="111" t="s">
        <v>72</v>
      </c>
      <c r="B27" s="111"/>
      <c r="C27" s="66">
        <v>98529.653000000006</v>
      </c>
      <c r="D27" s="66">
        <v>102750.734</v>
      </c>
      <c r="E27" s="66">
        <v>101619.15</v>
      </c>
      <c r="F27" s="66">
        <v>101508.329</v>
      </c>
      <c r="G27" s="90">
        <v>100290.849</v>
      </c>
      <c r="H27" s="28">
        <v>-807.81999999999243</v>
      </c>
      <c r="I27" s="19"/>
    </row>
    <row r="28" spans="1:9">
      <c r="A28" s="113" t="s">
        <v>116</v>
      </c>
      <c r="B28" s="113"/>
      <c r="C28" s="66">
        <v>334.21</v>
      </c>
      <c r="D28" s="66">
        <v>326.76100000000002</v>
      </c>
      <c r="E28" s="66">
        <v>320.892</v>
      </c>
      <c r="F28" s="66">
        <v>320.892</v>
      </c>
      <c r="G28" s="90">
        <v>332.32499999999999</v>
      </c>
      <c r="H28" s="28">
        <v>4.8429999999999609</v>
      </c>
      <c r="I28" s="19"/>
    </row>
    <row r="29" spans="1:9">
      <c r="A29" s="111" t="s">
        <v>73</v>
      </c>
      <c r="B29" s="111"/>
      <c r="C29" s="66"/>
      <c r="D29" s="66"/>
      <c r="E29" s="66"/>
      <c r="F29" s="66"/>
      <c r="G29" s="90"/>
      <c r="H29" s="28"/>
      <c r="I29" s="19"/>
    </row>
    <row r="30" spans="1:9" ht="14.25">
      <c r="A30" s="125" t="s">
        <v>281</v>
      </c>
      <c r="B30" s="125"/>
      <c r="C30" s="66">
        <v>1966.1969999999999</v>
      </c>
      <c r="D30" s="66">
        <v>2141.7620000000002</v>
      </c>
      <c r="E30" s="66">
        <v>2078.4520000000002</v>
      </c>
      <c r="F30" s="66">
        <v>2031.117</v>
      </c>
      <c r="G30" s="90">
        <v>1901.521</v>
      </c>
      <c r="H30" s="28">
        <v>-71.932999999999993</v>
      </c>
      <c r="I30" s="19"/>
    </row>
    <row r="31" spans="1:9">
      <c r="A31" s="125" t="s">
        <v>75</v>
      </c>
      <c r="B31" s="125"/>
      <c r="C31" s="66">
        <v>4052.297</v>
      </c>
      <c r="D31" s="66">
        <v>4162.4840000000004</v>
      </c>
      <c r="E31" s="66">
        <v>4133.4840000000004</v>
      </c>
      <c r="F31" s="66">
        <v>4200.9290000000001</v>
      </c>
      <c r="G31" s="90">
        <v>3730.98</v>
      </c>
      <c r="H31" s="28">
        <v>-32.402000000000044</v>
      </c>
      <c r="I31" s="19"/>
    </row>
    <row r="32" spans="1:9">
      <c r="A32" s="113" t="s">
        <v>76</v>
      </c>
      <c r="B32" s="113"/>
      <c r="C32" s="66">
        <v>1111.5419999999999</v>
      </c>
      <c r="D32" s="66">
        <v>1063.6600000000001</v>
      </c>
      <c r="E32" s="66">
        <v>1110.1510000000001</v>
      </c>
      <c r="F32" s="66">
        <v>1118.6790000000001</v>
      </c>
      <c r="G32" s="90">
        <v>1078.636</v>
      </c>
      <c r="H32" s="28">
        <v>35.629999999999882</v>
      </c>
      <c r="I32" s="19"/>
    </row>
    <row r="33" spans="1:9">
      <c r="A33" s="113" t="s">
        <v>178</v>
      </c>
      <c r="B33" s="113"/>
      <c r="C33" s="66">
        <v>135.37700000000001</v>
      </c>
      <c r="D33" s="66">
        <v>61.23</v>
      </c>
      <c r="E33" s="66">
        <v>111.292</v>
      </c>
      <c r="F33" s="66">
        <v>111.292</v>
      </c>
      <c r="G33" s="90">
        <v>183.334</v>
      </c>
      <c r="H33" s="28">
        <v>66.147000000000006</v>
      </c>
      <c r="I33" s="19"/>
    </row>
    <row r="34" spans="1:9">
      <c r="A34" s="113" t="s">
        <v>67</v>
      </c>
      <c r="B34" s="113"/>
      <c r="C34" s="66">
        <v>66.694999999999993</v>
      </c>
      <c r="D34" s="66">
        <v>123.309</v>
      </c>
      <c r="E34" s="66">
        <v>109.395</v>
      </c>
      <c r="F34" s="66">
        <v>105.345</v>
      </c>
      <c r="G34" s="90">
        <v>77.120999999999995</v>
      </c>
      <c r="H34" s="28">
        <v>-6.6140000000000043</v>
      </c>
      <c r="I34" s="19"/>
    </row>
    <row r="35" spans="1:9">
      <c r="A35" s="113" t="s">
        <v>77</v>
      </c>
      <c r="B35" s="113"/>
      <c r="C35" s="66">
        <v>802.79899999999998</v>
      </c>
      <c r="D35" s="66">
        <v>580.31999999999994</v>
      </c>
      <c r="E35" s="66">
        <v>350.27199999999999</v>
      </c>
      <c r="F35" s="66">
        <v>353.553</v>
      </c>
      <c r="G35" s="90">
        <v>405.41500000000002</v>
      </c>
      <c r="H35" s="28">
        <v>-2.4060000000000628</v>
      </c>
      <c r="I35" s="19"/>
    </row>
    <row r="36" spans="1:9" s="5" customFormat="1" ht="14.25">
      <c r="A36" s="109" t="s">
        <v>272</v>
      </c>
      <c r="B36" s="109"/>
      <c r="C36" s="64">
        <v>154004.78099999996</v>
      </c>
      <c r="D36" s="64">
        <v>158607.098</v>
      </c>
      <c r="E36" s="64">
        <v>157003.21</v>
      </c>
      <c r="F36" s="64">
        <v>155577.726</v>
      </c>
      <c r="G36" s="91">
        <v>153508.05900000007</v>
      </c>
      <c r="H36" s="28">
        <v>-827.60200000004261</v>
      </c>
      <c r="I36" s="19"/>
    </row>
    <row r="37" spans="1:9" s="5" customFormat="1" ht="3" customHeight="1">
      <c r="A37" s="109"/>
      <c r="B37" s="109"/>
      <c r="C37" s="64"/>
      <c r="D37" s="64"/>
      <c r="E37" s="64"/>
      <c r="F37" s="64"/>
      <c r="G37" s="91"/>
      <c r="H37" s="28"/>
      <c r="I37" s="19"/>
    </row>
    <row r="38" spans="1:9" s="5" customFormat="1" ht="14.25">
      <c r="A38" s="109" t="s">
        <v>275</v>
      </c>
      <c r="B38" s="109"/>
      <c r="C38" s="64">
        <v>170773.51699999996</v>
      </c>
      <c r="D38" s="64">
        <v>174887.34700000001</v>
      </c>
      <c r="E38" s="64">
        <v>173722.174</v>
      </c>
      <c r="F38" s="64">
        <v>173447.152</v>
      </c>
      <c r="G38" s="91">
        <v>173164.74600000007</v>
      </c>
      <c r="H38" s="28">
        <v>-315.14100000003236</v>
      </c>
      <c r="I38" s="19"/>
    </row>
    <row r="39" spans="1:9" ht="3" customHeight="1">
      <c r="A39" s="113"/>
      <c r="B39" s="113"/>
      <c r="C39" s="66"/>
      <c r="D39" s="66"/>
      <c r="E39" s="66"/>
      <c r="F39" s="66"/>
      <c r="G39" s="90"/>
      <c r="H39" s="28"/>
      <c r="I39" s="19"/>
    </row>
    <row r="40" spans="1:9">
      <c r="A40" s="113" t="s">
        <v>35</v>
      </c>
      <c r="B40" s="113"/>
      <c r="C40" s="66"/>
      <c r="D40" s="66"/>
      <c r="E40" s="66"/>
      <c r="F40" s="66"/>
      <c r="G40" s="90"/>
      <c r="H40" s="28"/>
      <c r="I40" s="19"/>
    </row>
    <row r="41" spans="1:9">
      <c r="A41" s="113" t="s">
        <v>36</v>
      </c>
      <c r="B41" s="113"/>
      <c r="C41" s="66">
        <v>29.041</v>
      </c>
      <c r="D41" s="149">
        <v>32.479999999999997</v>
      </c>
      <c r="E41" s="149">
        <v>29.041</v>
      </c>
      <c r="F41" s="149">
        <v>27.149000000000001</v>
      </c>
      <c r="G41" s="90">
        <v>24.271999999999998</v>
      </c>
      <c r="H41" s="28">
        <v>-3.4389999999999965</v>
      </c>
      <c r="I41" s="19"/>
    </row>
    <row r="42" spans="1:9">
      <c r="A42" s="113" t="s">
        <v>37</v>
      </c>
      <c r="B42" s="113"/>
      <c r="C42" s="66">
        <v>376.11900000000003</v>
      </c>
      <c r="D42" s="66">
        <v>359.88600000000002</v>
      </c>
      <c r="E42" s="66">
        <v>359.87200000000001</v>
      </c>
      <c r="F42" s="66">
        <v>359.87200000000001</v>
      </c>
      <c r="G42" s="90">
        <v>359.85</v>
      </c>
      <c r="H42" s="28">
        <v>0</v>
      </c>
      <c r="I42" s="19"/>
    </row>
    <row r="43" spans="1:9">
      <c r="A43" s="113" t="s">
        <v>38</v>
      </c>
      <c r="B43" s="113"/>
      <c r="C43" s="66">
        <v>45440.581000000006</v>
      </c>
      <c r="D43" s="66">
        <v>50616.21</v>
      </c>
      <c r="E43" s="66">
        <v>51090.975000000006</v>
      </c>
      <c r="F43" s="66">
        <v>50886.563000000002</v>
      </c>
      <c r="G43" s="90">
        <v>50834.788</v>
      </c>
      <c r="H43" s="28">
        <v>236.60200000000623</v>
      </c>
      <c r="I43" s="19"/>
    </row>
    <row r="44" spans="1:9">
      <c r="A44" s="113" t="s">
        <v>177</v>
      </c>
      <c r="B44" s="113"/>
      <c r="C44" s="66">
        <v>7158.9769999999999</v>
      </c>
      <c r="D44" s="66">
        <v>7000.8450000000003</v>
      </c>
      <c r="E44" s="66">
        <v>7172.7889999999998</v>
      </c>
      <c r="F44" s="66">
        <v>7025.5320000000002</v>
      </c>
      <c r="G44" s="90">
        <v>6630.6570000000002</v>
      </c>
      <c r="H44" s="28">
        <v>-69.739999999999782</v>
      </c>
      <c r="I44" s="19"/>
    </row>
    <row r="45" spans="1:9">
      <c r="A45" s="113" t="s">
        <v>78</v>
      </c>
      <c r="B45" s="113"/>
      <c r="C45" s="66">
        <v>3301.4349999999999</v>
      </c>
      <c r="D45" s="66">
        <v>3405.33</v>
      </c>
      <c r="E45" s="66">
        <v>3341.8009999999999</v>
      </c>
      <c r="F45" s="66">
        <v>3301.6329999999998</v>
      </c>
      <c r="G45" s="90">
        <v>3386.413</v>
      </c>
      <c r="H45" s="28">
        <v>-69.858000000000175</v>
      </c>
      <c r="I45" s="19"/>
    </row>
    <row r="46" spans="1:9">
      <c r="A46" s="113" t="s">
        <v>79</v>
      </c>
      <c r="B46" s="113"/>
      <c r="C46" s="66">
        <v>6170.4989999999998</v>
      </c>
      <c r="D46" s="66">
        <v>6093.8620000000001</v>
      </c>
      <c r="E46" s="66">
        <v>6168.1989999999996</v>
      </c>
      <c r="F46" s="66">
        <v>6276.0219999999999</v>
      </c>
      <c r="G46" s="90">
        <v>6426.8739999999998</v>
      </c>
      <c r="H46" s="28">
        <v>120.55699999999979</v>
      </c>
      <c r="I46" s="19"/>
    </row>
    <row r="47" spans="1:9">
      <c r="A47" s="113" t="s">
        <v>80</v>
      </c>
      <c r="B47" s="113"/>
      <c r="C47" s="66">
        <v>2070.4079999999667</v>
      </c>
      <c r="D47" s="66">
        <v>2385.3720000000299</v>
      </c>
      <c r="E47" s="66">
        <v>2202.8999999999801</v>
      </c>
      <c r="F47" s="66">
        <v>2180.8270000000102</v>
      </c>
      <c r="G47" s="90">
        <v>2266.3690000000643</v>
      </c>
      <c r="H47" s="28">
        <v>-114.26700000004257</v>
      </c>
      <c r="I47" s="19"/>
    </row>
    <row r="48" spans="1:9" s="5" customFormat="1">
      <c r="A48" s="109" t="s">
        <v>39</v>
      </c>
      <c r="B48" s="109"/>
      <c r="C48" s="64">
        <v>64547.059999999969</v>
      </c>
      <c r="D48" s="64">
        <v>69893.98500000003</v>
      </c>
      <c r="E48" s="64">
        <v>70365.576999999976</v>
      </c>
      <c r="F48" s="64">
        <v>70057.598000000013</v>
      </c>
      <c r="G48" s="91">
        <v>69929.223000000071</v>
      </c>
      <c r="H48" s="28">
        <v>99.840999999971245</v>
      </c>
      <c r="I48" s="19"/>
    </row>
    <row r="49" spans="1:9" ht="3" customHeight="1">
      <c r="A49" s="113"/>
      <c r="B49" s="113"/>
      <c r="C49" s="66"/>
      <c r="D49" s="66"/>
      <c r="E49" s="66"/>
      <c r="F49" s="66"/>
      <c r="G49" s="90"/>
      <c r="H49" s="28"/>
      <c r="I49" s="19"/>
    </row>
    <row r="50" spans="1:9" s="4" customFormat="1" ht="14.25">
      <c r="A50" s="126" t="s">
        <v>276</v>
      </c>
      <c r="B50" s="126"/>
      <c r="C50" s="92">
        <v>106226.45699999999</v>
      </c>
      <c r="D50" s="92">
        <v>104993.36200000001</v>
      </c>
      <c r="E50" s="92">
        <v>103356.59700000001</v>
      </c>
      <c r="F50" s="92">
        <v>103389.554</v>
      </c>
      <c r="G50" s="93">
        <v>103235.523</v>
      </c>
      <c r="H50" s="43">
        <v>-414.98200000000361</v>
      </c>
      <c r="I50" s="22"/>
    </row>
    <row r="51" spans="1:9" s="4" customFormat="1" ht="3" customHeight="1">
      <c r="A51" s="126"/>
      <c r="B51" s="126"/>
      <c r="C51" s="92"/>
      <c r="D51" s="92"/>
      <c r="E51" s="92"/>
      <c r="F51" s="92"/>
      <c r="G51" s="93"/>
      <c r="H51" s="28"/>
      <c r="I51" s="19"/>
    </row>
    <row r="52" spans="1:9" s="4" customFormat="1">
      <c r="A52" s="109" t="s">
        <v>82</v>
      </c>
      <c r="B52" s="109"/>
      <c r="C52" s="92"/>
      <c r="D52" s="92"/>
      <c r="E52" s="92"/>
      <c r="F52" s="92"/>
      <c r="G52" s="93"/>
      <c r="H52" s="28"/>
      <c r="I52" s="19"/>
    </row>
    <row r="53" spans="1:9" s="4" customFormat="1">
      <c r="A53" s="111" t="s">
        <v>83</v>
      </c>
      <c r="B53" s="111"/>
      <c r="C53" s="66">
        <v>0</v>
      </c>
      <c r="D53" s="66">
        <v>0</v>
      </c>
      <c r="E53" s="66">
        <v>0</v>
      </c>
      <c r="F53" s="66">
        <v>0</v>
      </c>
      <c r="G53" s="90">
        <v>0</v>
      </c>
      <c r="H53" s="28">
        <v>0</v>
      </c>
      <c r="I53" s="19"/>
    </row>
    <row r="54" spans="1:9" s="4" customFormat="1">
      <c r="A54" s="111" t="s">
        <v>84</v>
      </c>
      <c r="B54" s="111"/>
      <c r="C54" s="66">
        <v>25896.858</v>
      </c>
      <c r="D54" s="66">
        <v>25711.014999999999</v>
      </c>
      <c r="E54" s="66">
        <v>23102.102999999999</v>
      </c>
      <c r="F54" s="66">
        <v>25083.326000000001</v>
      </c>
      <c r="G54" s="90">
        <v>24257.661</v>
      </c>
      <c r="H54" s="28">
        <v>-3151.3199999999997</v>
      </c>
      <c r="I54" s="19"/>
    </row>
    <row r="55" spans="1:9" s="4" customFormat="1" ht="14.25">
      <c r="A55" s="115" t="s">
        <v>277</v>
      </c>
      <c r="B55" s="111"/>
      <c r="C55" s="66">
        <v>80329.598999999987</v>
      </c>
      <c r="D55" s="66">
        <v>79282.347000000009</v>
      </c>
      <c r="E55" s="66">
        <v>80254.494000000006</v>
      </c>
      <c r="F55" s="66">
        <v>78306.228000000003</v>
      </c>
      <c r="G55" s="90">
        <v>78977.861999999994</v>
      </c>
      <c r="H55" s="28">
        <v>2736.3379999999888</v>
      </c>
      <c r="I55" s="19"/>
    </row>
    <row r="56" spans="1:9" s="4" customFormat="1" ht="14.25">
      <c r="A56" s="126" t="s">
        <v>273</v>
      </c>
      <c r="B56" s="100">
        <v>10</v>
      </c>
      <c r="C56" s="92">
        <v>106226.45699999999</v>
      </c>
      <c r="D56" s="92">
        <v>104993.36200000001</v>
      </c>
      <c r="E56" s="92">
        <v>103356.59700000001</v>
      </c>
      <c r="F56" s="92">
        <v>103389.554</v>
      </c>
      <c r="G56" s="93">
        <v>103235.523</v>
      </c>
      <c r="H56" s="43">
        <v>-414.98200000000361</v>
      </c>
      <c r="I56" s="22"/>
    </row>
    <row r="57" spans="1:9" ht="3" customHeight="1" thickBot="1">
      <c r="A57" s="113"/>
      <c r="B57" s="113"/>
      <c r="C57" s="66"/>
      <c r="D57" s="66"/>
      <c r="E57" s="66"/>
      <c r="F57" s="66"/>
      <c r="G57" s="90"/>
      <c r="H57" s="28"/>
      <c r="I57" s="19"/>
    </row>
    <row r="58" spans="1:9" ht="22.5" customHeight="1" thickBot="1">
      <c r="A58" s="145" t="s">
        <v>86</v>
      </c>
      <c r="B58" s="145"/>
      <c r="C58" s="104"/>
      <c r="D58" s="104"/>
      <c r="E58" s="104"/>
      <c r="F58" s="104"/>
      <c r="G58" s="124"/>
      <c r="H58" s="105"/>
      <c r="I58" s="40"/>
    </row>
    <row r="59" spans="1:9" ht="3" customHeight="1">
      <c r="A59" s="113"/>
      <c r="B59" s="113"/>
      <c r="C59" s="66"/>
      <c r="D59" s="66"/>
      <c r="E59" s="66"/>
      <c r="F59" s="66"/>
      <c r="G59" s="90"/>
      <c r="H59" s="28"/>
      <c r="I59" s="19"/>
    </row>
    <row r="60" spans="1:9">
      <c r="A60" s="109" t="s">
        <v>87</v>
      </c>
      <c r="B60" s="109"/>
      <c r="C60" s="64">
        <v>-47778.323999999964</v>
      </c>
      <c r="D60" s="64">
        <v>-53613.736000000034</v>
      </c>
      <c r="E60" s="64">
        <v>-53646.612999999983</v>
      </c>
      <c r="F60" s="64">
        <v>-52188.17200000002</v>
      </c>
      <c r="G60" s="91">
        <v>-50272.536000000066</v>
      </c>
      <c r="H60" s="28">
        <v>412.620000000039</v>
      </c>
      <c r="I60" s="19"/>
    </row>
    <row r="61" spans="1:9">
      <c r="A61" s="109" t="s">
        <v>88</v>
      </c>
      <c r="B61" s="109"/>
      <c r="C61" s="64">
        <v>49840.750999999967</v>
      </c>
      <c r="D61" s="64">
        <v>55760.247000000032</v>
      </c>
      <c r="E61" s="64">
        <v>55739.965999999979</v>
      </c>
      <c r="F61" s="64">
        <v>54307.758000000016</v>
      </c>
      <c r="G61" s="91">
        <v>52541.168000000071</v>
      </c>
      <c r="H61" s="28">
        <v>-373.29800000003161</v>
      </c>
      <c r="I61" s="19"/>
    </row>
    <row r="62" spans="1:9" ht="3" customHeight="1">
      <c r="A62" s="113"/>
      <c r="B62" s="113"/>
      <c r="C62" s="66"/>
      <c r="D62" s="66"/>
      <c r="E62" s="66"/>
      <c r="F62" s="66"/>
      <c r="G62" s="90"/>
      <c r="H62" s="28"/>
      <c r="I62" s="19"/>
    </row>
    <row r="63" spans="1:9">
      <c r="A63" s="109" t="s">
        <v>89</v>
      </c>
      <c r="B63" s="109"/>
      <c r="C63" s="66"/>
      <c r="D63" s="66"/>
      <c r="E63" s="66"/>
      <c r="F63" s="66"/>
      <c r="G63" s="90"/>
      <c r="H63" s="28"/>
      <c r="I63" s="19"/>
    </row>
    <row r="64" spans="1:9">
      <c r="A64" s="113" t="s">
        <v>90</v>
      </c>
      <c r="B64" s="113"/>
      <c r="C64" s="66">
        <v>45845.741000000009</v>
      </c>
      <c r="D64" s="66">
        <v>51008.576000000001</v>
      </c>
      <c r="E64" s="66">
        <v>51479.888000000006</v>
      </c>
      <c r="F64" s="66">
        <v>51273.584000000003</v>
      </c>
      <c r="G64" s="90">
        <v>51218.91</v>
      </c>
      <c r="H64" s="28">
        <v>233.14900000001217</v>
      </c>
      <c r="I64" s="19"/>
    </row>
    <row r="65" spans="1:9">
      <c r="A65" s="109" t="s">
        <v>166</v>
      </c>
      <c r="B65" s="109"/>
      <c r="C65" s="66">
        <v>10565.214</v>
      </c>
      <c r="D65" s="66">
        <v>9632.7519999999986</v>
      </c>
      <c r="E65" s="66">
        <v>10449.824999999999</v>
      </c>
      <c r="F65" s="66">
        <v>11547.998</v>
      </c>
      <c r="G65" s="90">
        <v>12472.687000000002</v>
      </c>
      <c r="H65" s="28">
        <v>804.45900000000074</v>
      </c>
      <c r="I65" s="19"/>
    </row>
    <row r="66" spans="1:9">
      <c r="A66" s="109" t="s">
        <v>167</v>
      </c>
      <c r="B66" s="109"/>
      <c r="C66" s="66">
        <v>0</v>
      </c>
      <c r="D66" s="66">
        <v>0</v>
      </c>
      <c r="E66" s="66">
        <v>0</v>
      </c>
      <c r="F66" s="66">
        <v>0</v>
      </c>
      <c r="G66" s="90">
        <v>0</v>
      </c>
      <c r="H66" s="28">
        <v>0</v>
      </c>
      <c r="I66" s="19"/>
    </row>
    <row r="67" spans="1:9">
      <c r="A67" s="109" t="s">
        <v>89</v>
      </c>
      <c r="B67" s="109"/>
      <c r="C67" s="64">
        <v>35280.527000000009</v>
      </c>
      <c r="D67" s="64">
        <v>41375.824000000001</v>
      </c>
      <c r="E67" s="64">
        <v>41030.063000000009</v>
      </c>
      <c r="F67" s="64">
        <v>39725.586000000003</v>
      </c>
      <c r="G67" s="91">
        <v>38746.222999999998</v>
      </c>
      <c r="H67" s="28">
        <v>-571.3099999999904</v>
      </c>
      <c r="I67" s="19"/>
    </row>
    <row r="68" spans="1:9" ht="6" customHeight="1">
      <c r="A68" s="33"/>
      <c r="B68" s="33"/>
      <c r="C68" s="17"/>
      <c r="H68" s="5"/>
      <c r="I68" s="5"/>
    </row>
    <row r="69" spans="1:9" ht="17.25" customHeight="1">
      <c r="A69" s="73" t="s">
        <v>202</v>
      </c>
      <c r="B69" s="79"/>
      <c r="C69" s="75"/>
      <c r="D69" s="75"/>
      <c r="E69" s="75"/>
      <c r="F69" s="75"/>
      <c r="G69" s="75"/>
      <c r="H69" s="75"/>
    </row>
  </sheetData>
  <mergeCells count="4">
    <mergeCell ref="D6:H6"/>
    <mergeCell ref="A2:H2"/>
    <mergeCell ref="A3:H3"/>
    <mergeCell ref="D7:F7"/>
  </mergeCells>
  <phoneticPr fontId="0" type="noConversion"/>
  <pageMargins left="0.75" right="0.75" top="1" bottom="1" header="0.5" footer="0.5"/>
  <pageSetup paperSize="9" scale="98" orientation="portrait" r:id="rId1"/>
  <headerFooter alignWithMargins="0"/>
  <ignoredErrors>
    <ignoredError sqref="D11:E11 F11:G1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H28"/>
  <sheetViews>
    <sheetView showGridLines="0" zoomScaleNormal="100" workbookViewId="0"/>
  </sheetViews>
  <sheetFormatPr defaultRowHeight="11.25"/>
  <cols>
    <col min="1" max="1" width="39.6640625" bestFit="1" customWidth="1"/>
    <col min="2" max="3" width="14.33203125" customWidth="1"/>
    <col min="4" max="4" width="14.5" bestFit="1" customWidth="1"/>
    <col min="5" max="5" width="17.83203125" customWidth="1"/>
  </cols>
  <sheetData>
    <row r="1" spans="1:8" ht="12.75">
      <c r="A1" s="84" t="s">
        <v>222</v>
      </c>
      <c r="D1" s="9"/>
      <c r="E1" s="9"/>
    </row>
    <row r="2" spans="1:8" ht="15.75" customHeight="1">
      <c r="A2" s="904" t="s">
        <v>220</v>
      </c>
      <c r="B2" s="904"/>
      <c r="C2" s="904"/>
      <c r="D2" s="904"/>
      <c r="E2" s="904"/>
      <c r="F2" s="80"/>
      <c r="G2" s="80"/>
      <c r="H2" s="80"/>
    </row>
    <row r="3" spans="1:8" ht="12.75">
      <c r="A3" s="902" t="s">
        <v>208</v>
      </c>
      <c r="B3" s="902"/>
      <c r="C3" s="902"/>
      <c r="D3" s="902"/>
      <c r="E3" s="902"/>
    </row>
    <row r="4" spans="1:8" ht="3" customHeight="1"/>
    <row r="5" spans="1:8" ht="70.5" customHeight="1">
      <c r="A5" s="51"/>
      <c r="B5" s="58" t="s">
        <v>154</v>
      </c>
      <c r="C5" s="59" t="s">
        <v>157</v>
      </c>
      <c r="D5" s="59" t="s">
        <v>156</v>
      </c>
      <c r="E5" s="60" t="s">
        <v>149</v>
      </c>
    </row>
    <row r="6" spans="1:8">
      <c r="A6" s="46"/>
      <c r="B6" s="61" t="s">
        <v>0</v>
      </c>
      <c r="C6" s="61" t="s">
        <v>0</v>
      </c>
      <c r="D6" s="61" t="s">
        <v>0</v>
      </c>
      <c r="E6" s="61" t="s">
        <v>0</v>
      </c>
    </row>
    <row r="9" spans="1:8">
      <c r="A9" s="5" t="s">
        <v>192</v>
      </c>
      <c r="B9" s="64">
        <v>85274.574999999997</v>
      </c>
      <c r="C9" s="64">
        <v>1780.2930000000001</v>
      </c>
      <c r="D9" s="64">
        <v>27811.452999999998</v>
      </c>
      <c r="E9" s="64">
        <v>114866.321</v>
      </c>
    </row>
    <row r="10" spans="1:8">
      <c r="A10" s="3" t="s">
        <v>261</v>
      </c>
      <c r="B10" s="66">
        <v>-3869.2750000000001</v>
      </c>
      <c r="C10" s="66">
        <v>0</v>
      </c>
      <c r="D10" s="66">
        <v>0</v>
      </c>
      <c r="E10" s="66">
        <v>-3869.2750000000001</v>
      </c>
    </row>
    <row r="11" spans="1:8">
      <c r="A11" s="5" t="s">
        <v>262</v>
      </c>
      <c r="B11" s="136">
        <v>81405.3</v>
      </c>
      <c r="C11" s="136">
        <v>1780.2930000000001</v>
      </c>
      <c r="D11" s="136">
        <v>27811.452999999998</v>
      </c>
      <c r="E11" s="136">
        <v>110997.046</v>
      </c>
    </row>
    <row r="12" spans="1:8" ht="3" customHeight="1">
      <c r="A12" s="5"/>
      <c r="B12" s="64"/>
      <c r="C12" s="64"/>
      <c r="D12" s="64"/>
      <c r="E12" s="64"/>
    </row>
    <row r="13" spans="1:8">
      <c r="A13" t="s">
        <v>179</v>
      </c>
      <c r="B13" s="66">
        <v>0</v>
      </c>
      <c r="C13" s="66">
        <v>0</v>
      </c>
      <c r="D13" s="66">
        <v>-3146.6199999999917</v>
      </c>
      <c r="E13" s="66">
        <v>-3146.6199999999917</v>
      </c>
    </row>
    <row r="14" spans="1:8">
      <c r="A14" t="s">
        <v>180</v>
      </c>
      <c r="B14" s="66">
        <v>-2897.7080000000001</v>
      </c>
      <c r="C14" s="66">
        <v>200.90600000000262</v>
      </c>
      <c r="D14" s="66">
        <v>1072.8330000000001</v>
      </c>
      <c r="E14" s="66">
        <v>-1623.9689999999973</v>
      </c>
    </row>
    <row r="15" spans="1:8">
      <c r="A15" t="s">
        <v>190</v>
      </c>
      <c r="B15" s="66">
        <v>-189.28100000000001</v>
      </c>
      <c r="C15" s="66">
        <v>30.088999999999999</v>
      </c>
      <c r="D15" s="66">
        <v>159.19200000000001</v>
      </c>
      <c r="E15" s="66">
        <v>0</v>
      </c>
    </row>
    <row r="16" spans="1:8" ht="3" customHeight="1">
      <c r="B16" s="66"/>
      <c r="C16" s="66"/>
      <c r="D16" s="66"/>
      <c r="E16" s="66"/>
    </row>
    <row r="17" spans="1:5">
      <c r="A17" s="5" t="s">
        <v>184</v>
      </c>
      <c r="B17" s="64">
        <v>-3086.989</v>
      </c>
      <c r="C17" s="64">
        <v>230.99500000000262</v>
      </c>
      <c r="D17" s="64">
        <v>-1914.5949999999916</v>
      </c>
      <c r="E17" s="64">
        <v>-4770.588999999989</v>
      </c>
    </row>
    <row r="18" spans="1:5" ht="3" customHeight="1">
      <c r="B18" s="66"/>
      <c r="C18" s="66"/>
      <c r="D18" s="66"/>
      <c r="E18" s="66"/>
    </row>
    <row r="19" spans="1:5">
      <c r="A19" s="4" t="s">
        <v>193</v>
      </c>
      <c r="B19" s="137">
        <v>78318.311000000002</v>
      </c>
      <c r="C19" s="137">
        <v>2011.2880000000027</v>
      </c>
      <c r="D19" s="137">
        <v>25896.858000000007</v>
      </c>
      <c r="E19" s="137">
        <v>106226.45700000001</v>
      </c>
    </row>
    <row r="20" spans="1:5" ht="11.25" customHeight="1">
      <c r="B20" s="66"/>
      <c r="C20" s="66"/>
      <c r="D20" s="66"/>
      <c r="E20" s="66"/>
    </row>
    <row r="21" spans="1:5">
      <c r="A21" s="5" t="s">
        <v>263</v>
      </c>
      <c r="B21" s="64">
        <v>78318.311000000002</v>
      </c>
      <c r="C21" s="64">
        <v>2011.2880000000027</v>
      </c>
      <c r="D21" s="64">
        <v>25896.858000000007</v>
      </c>
      <c r="E21" s="64">
        <v>106226.45700000001</v>
      </c>
    </row>
    <row r="22" spans="1:5">
      <c r="A22" t="s">
        <v>179</v>
      </c>
      <c r="B22" s="66">
        <v>0</v>
      </c>
      <c r="C22" s="66">
        <v>0</v>
      </c>
      <c r="D22" s="66">
        <v>-2578.2009999999923</v>
      </c>
      <c r="E22" s="66">
        <v>-2578.2009999999923</v>
      </c>
    </row>
    <row r="23" spans="1:5" s="5" customFormat="1">
      <c r="A23" t="s">
        <v>180</v>
      </c>
      <c r="B23" s="66">
        <v>-1670.2910000000047</v>
      </c>
      <c r="C23" s="66">
        <v>123.35100000000291</v>
      </c>
      <c r="D23" s="66">
        <v>1134.2070000000001</v>
      </c>
      <c r="E23" s="66">
        <v>-412.73300000000177</v>
      </c>
    </row>
    <row r="24" spans="1:5">
      <c r="A24" t="s">
        <v>190</v>
      </c>
      <c r="B24" s="66">
        <v>109.254</v>
      </c>
      <c r="C24" s="66">
        <v>85.948999999999998</v>
      </c>
      <c r="D24" s="66">
        <v>-195.203</v>
      </c>
      <c r="E24" s="66">
        <v>0</v>
      </c>
    </row>
    <row r="25" spans="1:5" ht="3" customHeight="1">
      <c r="B25" s="66"/>
      <c r="C25" s="66"/>
      <c r="D25" s="66"/>
      <c r="E25" s="66"/>
    </row>
    <row r="26" spans="1:5">
      <c r="A26" s="5" t="s">
        <v>184</v>
      </c>
      <c r="B26" s="64">
        <v>-1561.0370000000048</v>
      </c>
      <c r="C26" s="64">
        <v>209.30000000000291</v>
      </c>
      <c r="D26" s="64">
        <v>-1639.1969999999922</v>
      </c>
      <c r="E26" s="64">
        <v>-2990.9339999999938</v>
      </c>
    </row>
    <row r="27" spans="1:5" ht="3" customHeight="1">
      <c r="B27" s="66"/>
      <c r="C27" s="66"/>
      <c r="D27" s="66"/>
      <c r="E27" s="66"/>
    </row>
    <row r="28" spans="1:5">
      <c r="A28" s="4" t="s">
        <v>264</v>
      </c>
      <c r="B28" s="137">
        <v>76757.27399999999</v>
      </c>
      <c r="C28" s="137">
        <v>2220.5880000000056</v>
      </c>
      <c r="D28" s="137">
        <v>24257.661000000015</v>
      </c>
      <c r="E28" s="137">
        <v>103235.52300000002</v>
      </c>
    </row>
  </sheetData>
  <mergeCells count="2">
    <mergeCell ref="A2:E2"/>
    <mergeCell ref="A3:E3"/>
  </mergeCells>
  <phoneticPr fontId="0"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3"/>
    <pageSetUpPr fitToPage="1"/>
  </sheetPr>
  <dimension ref="A1:E17"/>
  <sheetViews>
    <sheetView showGridLines="0" workbookViewId="0">
      <selection activeCell="E15" sqref="A3:E15"/>
    </sheetView>
  </sheetViews>
  <sheetFormatPr defaultRowHeight="11.25"/>
  <cols>
    <col min="1" max="1" width="44.1640625" customWidth="1"/>
    <col min="2" max="3" width="14.33203125" customWidth="1"/>
    <col min="4" max="4" width="12.6640625" bestFit="1" customWidth="1"/>
    <col min="5" max="5" width="17.83203125" customWidth="1"/>
  </cols>
  <sheetData>
    <row r="1" spans="1:5">
      <c r="A1" s="37" t="s">
        <v>159</v>
      </c>
      <c r="B1" s="9"/>
      <c r="D1" s="9"/>
      <c r="E1" s="9"/>
    </row>
    <row r="2" spans="1:5">
      <c r="A2" s="4"/>
      <c r="B2" s="9"/>
      <c r="C2" s="4"/>
      <c r="D2" s="9"/>
      <c r="E2" s="9"/>
    </row>
    <row r="3" spans="1:5" ht="33.75">
      <c r="A3" s="51"/>
      <c r="B3" s="52" t="s">
        <v>155</v>
      </c>
      <c r="C3" s="53" t="s">
        <v>154</v>
      </c>
      <c r="D3" s="53" t="s">
        <v>156</v>
      </c>
      <c r="E3" s="55" t="s">
        <v>149</v>
      </c>
    </row>
    <row r="4" spans="1:5">
      <c r="A4" s="9"/>
      <c r="B4" s="56" t="s">
        <v>0</v>
      </c>
      <c r="C4" s="56" t="s">
        <v>0</v>
      </c>
      <c r="D4" s="56" t="s">
        <v>0</v>
      </c>
      <c r="E4" s="56" t="s">
        <v>0</v>
      </c>
    </row>
    <row r="5" spans="1:5">
      <c r="A5" s="9"/>
      <c r="B5" s="9"/>
      <c r="C5" s="9"/>
      <c r="D5" s="9"/>
      <c r="E5" s="9"/>
    </row>
    <row r="6" spans="1:5">
      <c r="A6" s="45" t="s">
        <v>170</v>
      </c>
      <c r="B6" s="49">
        <f>'App 1 Tab 1.10'!C53</f>
        <v>0</v>
      </c>
      <c r="C6" s="49">
        <f>'App 1 Tab 1.10'!C55</f>
        <v>80329.598999999987</v>
      </c>
      <c r="D6" s="49">
        <f>'App 1 Tab 1.10'!C54</f>
        <v>25896.858</v>
      </c>
      <c r="E6" s="49">
        <f>SUM(B6:D6)</f>
        <v>106226.45699999999</v>
      </c>
    </row>
    <row r="7" spans="1:5">
      <c r="A7" s="9"/>
      <c r="B7" s="49"/>
      <c r="C7" s="49"/>
      <c r="D7" s="49"/>
      <c r="E7" s="49"/>
    </row>
    <row r="8" spans="1:5">
      <c r="A8" s="9" t="s">
        <v>150</v>
      </c>
      <c r="B8" s="49">
        <v>0</v>
      </c>
      <c r="C8" s="49">
        <v>0</v>
      </c>
      <c r="D8" s="49">
        <v>0</v>
      </c>
      <c r="E8" s="49">
        <v>0</v>
      </c>
    </row>
    <row r="9" spans="1:5">
      <c r="A9" s="9"/>
      <c r="B9" s="49"/>
      <c r="C9" s="49"/>
      <c r="D9" s="49"/>
      <c r="E9" s="49"/>
    </row>
    <row r="10" spans="1:5">
      <c r="A10" s="5" t="s">
        <v>151</v>
      </c>
      <c r="B10" s="49"/>
      <c r="C10" s="49"/>
      <c r="D10" s="49"/>
      <c r="E10" s="49"/>
    </row>
    <row r="11" spans="1:5">
      <c r="A11" s="45" t="s">
        <v>152</v>
      </c>
      <c r="B11" s="49">
        <v>0</v>
      </c>
      <c r="C11" s="49">
        <v>0</v>
      </c>
      <c r="D11" s="49">
        <v>0</v>
      </c>
      <c r="E11" s="49">
        <f>SUM(B11:D11)</f>
        <v>0</v>
      </c>
    </row>
    <row r="12" spans="1:5">
      <c r="A12" s="9" t="s">
        <v>139</v>
      </c>
      <c r="B12" s="49">
        <v>0</v>
      </c>
      <c r="C12" s="49">
        <v>0</v>
      </c>
      <c r="D12" s="49">
        <v>0</v>
      </c>
      <c r="E12" s="49">
        <f>SUM(B12:D12)</f>
        <v>0</v>
      </c>
    </row>
    <row r="13" spans="1:5">
      <c r="A13" s="9" t="s">
        <v>29</v>
      </c>
      <c r="B13" s="49">
        <v>0</v>
      </c>
      <c r="C13" s="49">
        <v>0</v>
      </c>
      <c r="D13" s="49">
        <v>0</v>
      </c>
      <c r="E13" s="49">
        <f>SUM(B13:D13)</f>
        <v>0</v>
      </c>
    </row>
    <row r="14" spans="1:5">
      <c r="A14" s="9"/>
      <c r="B14" s="49"/>
      <c r="C14" s="49"/>
      <c r="D14" s="49"/>
      <c r="E14" s="49"/>
    </row>
    <row r="15" spans="1:5">
      <c r="A15" s="4" t="s">
        <v>171</v>
      </c>
      <c r="B15" s="50">
        <f>SUM(B6:B13)</f>
        <v>0</v>
      </c>
      <c r="C15" s="50">
        <v>0</v>
      </c>
      <c r="D15" s="50">
        <v>0</v>
      </c>
      <c r="E15" s="50">
        <v>0</v>
      </c>
    </row>
    <row r="17" spans="2:5">
      <c r="B17" s="48">
        <f>B15-'App 1 Tab 1.10'!G53</f>
        <v>0</v>
      </c>
      <c r="C17" s="48">
        <f>C15-'App 1 Tab 1.10'!G55</f>
        <v>-78977.861999999994</v>
      </c>
      <c r="D17" s="48">
        <f>D15-'App 1 Tab 1.10'!G54</f>
        <v>-24257.661</v>
      </c>
      <c r="E17" s="48">
        <f>E15-'App 1 Tab 1.10'!G56</f>
        <v>-103235.523</v>
      </c>
    </row>
  </sheetData>
  <phoneticPr fontId="0"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pageSetUpPr fitToPage="1"/>
  </sheetPr>
  <dimension ref="A1:I118"/>
  <sheetViews>
    <sheetView showGridLines="0" zoomScaleNormal="100" workbookViewId="0"/>
  </sheetViews>
  <sheetFormatPr defaultRowHeight="11.25"/>
  <cols>
    <col min="1" max="1" width="55.83203125" style="29" customWidth="1"/>
    <col min="2" max="2" width="5.83203125" style="29" customWidth="1"/>
    <col min="3" max="9" width="9.83203125" customWidth="1"/>
  </cols>
  <sheetData>
    <row r="1" spans="1:9" ht="12.75">
      <c r="A1" s="82" t="s">
        <v>223</v>
      </c>
    </row>
    <row r="2" spans="1:9" ht="15.75">
      <c r="A2" s="904" t="s">
        <v>220</v>
      </c>
      <c r="B2" s="904"/>
      <c r="C2" s="904"/>
      <c r="D2" s="904"/>
      <c r="E2" s="904"/>
      <c r="F2" s="904"/>
      <c r="G2" s="904"/>
      <c r="H2" s="904"/>
      <c r="I2" s="10"/>
    </row>
    <row r="3" spans="1:9" ht="12.75">
      <c r="A3" s="901" t="s">
        <v>224</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t="s">
        <v>191</v>
      </c>
      <c r="D6" s="899" t="s">
        <v>239</v>
      </c>
      <c r="E6" s="899"/>
      <c r="F6" s="899"/>
      <c r="G6" s="899"/>
      <c r="H6" s="899"/>
      <c r="I6" s="63"/>
    </row>
    <row r="7" spans="1:9">
      <c r="A7" s="32"/>
      <c r="B7" s="32"/>
      <c r="C7" s="6"/>
      <c r="D7" s="6" t="s">
        <v>8</v>
      </c>
      <c r="E7" s="11" t="s">
        <v>2</v>
      </c>
      <c r="F7" s="11" t="s">
        <v>3</v>
      </c>
      <c r="G7" s="12"/>
      <c r="H7" s="24" t="s">
        <v>7</v>
      </c>
      <c r="I7" s="24"/>
    </row>
    <row r="8" spans="1:9">
      <c r="A8" s="32"/>
      <c r="B8" s="29" t="s">
        <v>115</v>
      </c>
      <c r="C8" s="11" t="s">
        <v>1</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135</v>
      </c>
      <c r="B11" s="30"/>
      <c r="C11" s="6"/>
      <c r="D11" s="7"/>
      <c r="E11" s="7"/>
      <c r="F11" s="7"/>
      <c r="G11" s="8"/>
      <c r="H11" s="27"/>
      <c r="I11" s="27"/>
    </row>
    <row r="12" spans="1:9" ht="3" customHeight="1">
      <c r="A12" s="32"/>
      <c r="B12" s="32"/>
      <c r="C12" s="6"/>
      <c r="D12" s="7"/>
      <c r="E12" s="7"/>
      <c r="F12" s="7"/>
      <c r="G12" s="8"/>
      <c r="H12" s="27"/>
      <c r="I12" s="27"/>
    </row>
    <row r="13" spans="1:9">
      <c r="A13" s="36" t="s">
        <v>128</v>
      </c>
      <c r="B13" s="36"/>
      <c r="C13" s="17"/>
      <c r="D13" s="17"/>
      <c r="E13" s="17"/>
      <c r="F13" s="17"/>
      <c r="G13" s="18"/>
      <c r="H13" s="19"/>
      <c r="I13" s="19"/>
    </row>
    <row r="14" spans="1:9">
      <c r="A14" s="113" t="s">
        <v>41</v>
      </c>
      <c r="B14" s="113"/>
      <c r="C14" s="66">
        <v>7974.451</v>
      </c>
      <c r="D14" s="66">
        <v>8105.4939999999997</v>
      </c>
      <c r="E14" s="66">
        <v>8000.2369999999992</v>
      </c>
      <c r="F14" s="66">
        <v>8015.7079999999996</v>
      </c>
      <c r="G14" s="90">
        <v>8080.9369999999999</v>
      </c>
      <c r="H14" s="64">
        <v>65.229000000000269</v>
      </c>
      <c r="I14" s="19"/>
    </row>
    <row r="15" spans="1:9">
      <c r="A15" s="113" t="s">
        <v>43</v>
      </c>
      <c r="B15" s="113"/>
      <c r="C15" s="66">
        <v>8528.9110000000001</v>
      </c>
      <c r="D15" s="66">
        <v>9246.8549999999996</v>
      </c>
      <c r="E15" s="66">
        <v>9037.0779999999995</v>
      </c>
      <c r="F15" s="66">
        <v>9612.7119999999995</v>
      </c>
      <c r="G15" s="90">
        <v>9772.9040000000005</v>
      </c>
      <c r="H15" s="64">
        <v>160.19200000000092</v>
      </c>
      <c r="I15" s="19"/>
    </row>
    <row r="16" spans="1:9">
      <c r="A16" s="113" t="s">
        <v>42</v>
      </c>
      <c r="B16" s="113"/>
      <c r="C16" s="66">
        <v>19882.695</v>
      </c>
      <c r="D16" s="66">
        <v>22165.447</v>
      </c>
      <c r="E16" s="66">
        <v>21016.698</v>
      </c>
      <c r="F16" s="66">
        <v>20488.973999999998</v>
      </c>
      <c r="G16" s="90">
        <v>20410.579000000002</v>
      </c>
      <c r="H16" s="64">
        <v>-78.394999999996799</v>
      </c>
      <c r="I16" s="19"/>
    </row>
    <row r="17" spans="1:9">
      <c r="A17" s="113" t="s">
        <v>93</v>
      </c>
      <c r="B17" s="113"/>
      <c r="C17" s="66">
        <v>311.10199999999998</v>
      </c>
      <c r="D17" s="66">
        <v>289.45100000000002</v>
      </c>
      <c r="E17" s="66">
        <v>263.24599999999998</v>
      </c>
      <c r="F17" s="66">
        <v>263.27499999999998</v>
      </c>
      <c r="G17" s="90">
        <v>266.99400000000003</v>
      </c>
      <c r="H17" s="64">
        <v>3.7190000000000509</v>
      </c>
      <c r="I17" s="19"/>
    </row>
    <row r="18" spans="1:9">
      <c r="A18" s="113" t="s">
        <v>94</v>
      </c>
      <c r="B18" s="113"/>
      <c r="C18" s="66">
        <v>343.27600000000001</v>
      </c>
      <c r="D18" s="66">
        <v>209.62700000000001</v>
      </c>
      <c r="E18" s="66">
        <v>232.22300000000001</v>
      </c>
      <c r="F18" s="66">
        <v>240.28200000000001</v>
      </c>
      <c r="G18" s="90">
        <v>281.92899999999997</v>
      </c>
      <c r="H18" s="64">
        <v>42</v>
      </c>
      <c r="I18" s="19"/>
    </row>
    <row r="19" spans="1:9">
      <c r="A19" s="113" t="s">
        <v>29</v>
      </c>
      <c r="B19" s="113"/>
      <c r="C19" s="66">
        <v>8206.8369999999959</v>
      </c>
      <c r="D19" s="66">
        <v>7671.4430000000011</v>
      </c>
      <c r="E19" s="66">
        <v>7602.9189999999981</v>
      </c>
      <c r="F19" s="66">
        <v>7617.6189999999988</v>
      </c>
      <c r="G19" s="90">
        <v>8315.0619999999926</v>
      </c>
      <c r="H19" s="64">
        <v>697.44299999999384</v>
      </c>
      <c r="I19" s="19"/>
    </row>
    <row r="20" spans="1:9" s="5" customFormat="1">
      <c r="A20" s="109" t="s">
        <v>129</v>
      </c>
      <c r="B20" s="109"/>
      <c r="C20" s="64">
        <v>45247.271999999997</v>
      </c>
      <c r="D20" s="64">
        <v>47688.317000000003</v>
      </c>
      <c r="E20" s="64">
        <v>46152.400999999998</v>
      </c>
      <c r="F20" s="64">
        <v>46238.57</v>
      </c>
      <c r="G20" s="91">
        <v>47128.404999999984</v>
      </c>
      <c r="H20" s="64">
        <v>889.83499999998457</v>
      </c>
      <c r="I20" s="19"/>
    </row>
    <row r="21" spans="1:9" ht="3" customHeight="1">
      <c r="A21" s="113"/>
      <c r="B21" s="113"/>
      <c r="C21" s="66"/>
      <c r="D21" s="66"/>
      <c r="E21" s="66"/>
      <c r="F21" s="66"/>
      <c r="G21" s="90"/>
      <c r="H21" s="64"/>
      <c r="I21" s="19"/>
    </row>
    <row r="22" spans="1:9">
      <c r="A22" s="109" t="s">
        <v>134</v>
      </c>
      <c r="B22" s="109"/>
      <c r="C22" s="66"/>
      <c r="D22" s="66"/>
      <c r="E22" s="66"/>
      <c r="F22" s="66"/>
      <c r="G22" s="90"/>
      <c r="H22" s="64"/>
      <c r="I22" s="19"/>
    </row>
    <row r="23" spans="1:9">
      <c r="A23" s="113" t="s">
        <v>95</v>
      </c>
      <c r="B23" s="113"/>
      <c r="C23" s="66">
        <v>-14528.054</v>
      </c>
      <c r="D23" s="66">
        <v>-15435.843999999999</v>
      </c>
      <c r="E23" s="66">
        <v>-15439.064</v>
      </c>
      <c r="F23" s="66">
        <v>-15223.858</v>
      </c>
      <c r="G23" s="90">
        <v>-15034.5</v>
      </c>
      <c r="H23" s="64">
        <v>189.35800000000017</v>
      </c>
      <c r="I23" s="19"/>
    </row>
    <row r="24" spans="1:9">
      <c r="A24" s="113" t="s">
        <v>147</v>
      </c>
      <c r="B24" s="113"/>
      <c r="C24" s="66">
        <v>-20833.278000000002</v>
      </c>
      <c r="D24" s="66">
        <v>-22872.302000000003</v>
      </c>
      <c r="E24" s="66">
        <v>-21841.334999999999</v>
      </c>
      <c r="F24" s="66">
        <v>-21087.580999999998</v>
      </c>
      <c r="G24" s="90">
        <v>-21016.413</v>
      </c>
      <c r="H24" s="64">
        <v>71.167999999997846</v>
      </c>
      <c r="I24" s="19"/>
    </row>
    <row r="25" spans="1:9">
      <c r="A25" s="113" t="s">
        <v>45</v>
      </c>
      <c r="B25" s="113"/>
      <c r="C25" s="66">
        <v>-1535.922</v>
      </c>
      <c r="D25" s="66">
        <v>-1620.9090000000001</v>
      </c>
      <c r="E25" s="66">
        <v>-1599.5619999999999</v>
      </c>
      <c r="F25" s="66">
        <v>-1606.9259999999999</v>
      </c>
      <c r="G25" s="90">
        <v>-1590.7460000000001</v>
      </c>
      <c r="H25" s="64">
        <v>16.179999999999836</v>
      </c>
      <c r="I25" s="19"/>
    </row>
    <row r="26" spans="1:9">
      <c r="A26" s="113" t="s">
        <v>44</v>
      </c>
      <c r="B26" s="113"/>
      <c r="C26" s="66">
        <v>-3772.86</v>
      </c>
      <c r="D26" s="66">
        <v>-3802.5219999999999</v>
      </c>
      <c r="E26" s="66">
        <v>-3778.0980000000004</v>
      </c>
      <c r="F26" s="66">
        <v>-3595.7559999999999</v>
      </c>
      <c r="G26" s="90">
        <v>-3711.4079999999999</v>
      </c>
      <c r="H26" s="64">
        <v>-115.65200000000004</v>
      </c>
      <c r="I26" s="19"/>
    </row>
    <row r="27" spans="1:9">
      <c r="A27" s="113" t="s">
        <v>94</v>
      </c>
      <c r="B27" s="113"/>
      <c r="C27" s="66">
        <v>0</v>
      </c>
      <c r="D27" s="66">
        <v>0</v>
      </c>
      <c r="E27" s="66">
        <v>0</v>
      </c>
      <c r="F27" s="66">
        <v>0</v>
      </c>
      <c r="G27" s="90">
        <v>0</v>
      </c>
      <c r="H27" s="64">
        <v>0</v>
      </c>
      <c r="I27" s="19"/>
    </row>
    <row r="28" spans="1:9">
      <c r="A28" s="113" t="s">
        <v>46</v>
      </c>
      <c r="B28" s="113"/>
      <c r="C28" s="66">
        <v>-4452.487000000001</v>
      </c>
      <c r="D28" s="66">
        <v>-4026.3830000000016</v>
      </c>
      <c r="E28" s="66">
        <v>-4063.0499999999956</v>
      </c>
      <c r="F28" s="66">
        <v>-3961.0190000000002</v>
      </c>
      <c r="G28" s="90">
        <v>-4439.0930000000008</v>
      </c>
      <c r="H28" s="64">
        <v>-478.07400000000052</v>
      </c>
      <c r="I28" s="19"/>
    </row>
    <row r="29" spans="1:9" s="5" customFormat="1">
      <c r="A29" s="109" t="s">
        <v>131</v>
      </c>
      <c r="B29" s="109"/>
      <c r="C29" s="64">
        <v>-45122.601000000002</v>
      </c>
      <c r="D29" s="64">
        <v>-47757.96</v>
      </c>
      <c r="E29" s="64">
        <v>-46721.108999999989</v>
      </c>
      <c r="F29" s="64">
        <v>-45475.14</v>
      </c>
      <c r="G29" s="91">
        <v>-45792.160000000003</v>
      </c>
      <c r="H29" s="64">
        <v>-317.02000000000407</v>
      </c>
      <c r="I29" s="19"/>
    </row>
    <row r="30" spans="1:9" ht="3" customHeight="1">
      <c r="A30" s="113"/>
      <c r="B30" s="113"/>
      <c r="C30" s="66"/>
      <c r="D30" s="66"/>
      <c r="E30" s="66"/>
      <c r="F30" s="66"/>
      <c r="G30" s="90"/>
      <c r="H30" s="64"/>
      <c r="I30" s="19"/>
    </row>
    <row r="31" spans="1:9" s="21" customFormat="1">
      <c r="A31" s="109" t="s">
        <v>96</v>
      </c>
      <c r="B31" s="109"/>
      <c r="C31" s="64">
        <v>124.67099999999482</v>
      </c>
      <c r="D31" s="64">
        <v>-69.642999999996391</v>
      </c>
      <c r="E31" s="64">
        <v>-568.70799999999144</v>
      </c>
      <c r="F31" s="64">
        <v>763.43000000000029</v>
      </c>
      <c r="G31" s="91">
        <v>1336.2449999999808</v>
      </c>
      <c r="H31" s="64">
        <v>572.8149999999805</v>
      </c>
      <c r="I31" s="19"/>
    </row>
    <row r="32" spans="1:9" s="21" customFormat="1" ht="3" customHeight="1">
      <c r="A32" s="109"/>
      <c r="B32" s="109"/>
      <c r="C32" s="94"/>
      <c r="D32" s="94"/>
      <c r="E32" s="94"/>
      <c r="F32" s="94"/>
      <c r="G32" s="132"/>
      <c r="H32" s="64"/>
      <c r="I32" s="19"/>
    </row>
    <row r="33" spans="1:9" s="21" customFormat="1">
      <c r="A33" s="109" t="s">
        <v>136</v>
      </c>
      <c r="B33" s="109"/>
      <c r="C33" s="94"/>
      <c r="D33" s="94"/>
      <c r="E33" s="94"/>
      <c r="F33" s="94"/>
      <c r="G33" s="132"/>
      <c r="H33" s="64"/>
      <c r="I33" s="19"/>
    </row>
    <row r="34" spans="1:9" ht="3" customHeight="1">
      <c r="A34" s="113"/>
      <c r="B34" s="113"/>
      <c r="C34" s="66"/>
      <c r="D34" s="66"/>
      <c r="E34" s="66"/>
      <c r="F34" s="66"/>
      <c r="G34" s="90"/>
      <c r="H34" s="64"/>
      <c r="I34" s="19"/>
    </row>
    <row r="35" spans="1:9">
      <c r="A35" s="109" t="s">
        <v>97</v>
      </c>
      <c r="B35" s="109"/>
      <c r="C35" s="95"/>
      <c r="D35" s="95"/>
      <c r="E35" s="95"/>
      <c r="F35" s="95"/>
      <c r="G35" s="96"/>
      <c r="H35" s="64"/>
      <c r="I35" s="19"/>
    </row>
    <row r="36" spans="1:9">
      <c r="A36" s="113" t="s">
        <v>47</v>
      </c>
      <c r="B36" s="113"/>
      <c r="C36" s="66">
        <v>-5132.9259999999986</v>
      </c>
      <c r="D36" s="66">
        <v>-5993.7240000000011</v>
      </c>
      <c r="E36" s="66">
        <v>-5542.26</v>
      </c>
      <c r="F36" s="66">
        <v>-5515.3300000000017</v>
      </c>
      <c r="G36" s="90">
        <v>-5048.7609999999995</v>
      </c>
      <c r="H36" s="64">
        <v>467</v>
      </c>
      <c r="I36" s="19"/>
    </row>
    <row r="37" spans="1:9">
      <c r="A37" s="113" t="s">
        <v>30</v>
      </c>
      <c r="B37" s="113"/>
      <c r="C37" s="66">
        <v>576.01599999999996</v>
      </c>
      <c r="D37" s="66">
        <v>990.37</v>
      </c>
      <c r="E37" s="66">
        <v>852.048</v>
      </c>
      <c r="F37" s="66">
        <v>827.19799999999998</v>
      </c>
      <c r="G37" s="90">
        <v>566.30499999999995</v>
      </c>
      <c r="H37" s="64">
        <v>-260.89300000000003</v>
      </c>
      <c r="I37" s="19"/>
    </row>
    <row r="38" spans="1:9" s="5" customFormat="1">
      <c r="A38" s="109" t="s">
        <v>98</v>
      </c>
      <c r="B38" s="109"/>
      <c r="C38" s="64">
        <v>-4556.9099999999989</v>
      </c>
      <c r="D38" s="64">
        <v>-5003.3540000000012</v>
      </c>
      <c r="E38" s="64">
        <v>-4690.2120000000004</v>
      </c>
      <c r="F38" s="64">
        <v>-4688.1320000000014</v>
      </c>
      <c r="G38" s="91">
        <v>-4482.4559999999992</v>
      </c>
      <c r="H38" s="64">
        <v>205.6760000000022</v>
      </c>
      <c r="I38" s="19"/>
    </row>
    <row r="39" spans="1:9" ht="3" customHeight="1">
      <c r="A39" s="113"/>
      <c r="B39" s="113"/>
      <c r="C39" s="66"/>
      <c r="D39" s="66"/>
      <c r="E39" s="66"/>
      <c r="F39" s="66"/>
      <c r="G39" s="90"/>
      <c r="H39" s="64"/>
      <c r="I39" s="19"/>
    </row>
    <row r="40" spans="1:9">
      <c r="A40" s="109" t="s">
        <v>99</v>
      </c>
      <c r="B40" s="109"/>
      <c r="C40" s="66"/>
      <c r="D40" s="66"/>
      <c r="E40" s="66"/>
      <c r="F40" s="66"/>
      <c r="G40" s="90"/>
      <c r="H40" s="64"/>
      <c r="I40" s="19"/>
    </row>
    <row r="41" spans="1:9">
      <c r="A41" s="109" t="s">
        <v>128</v>
      </c>
      <c r="B41" s="109"/>
      <c r="C41" s="66"/>
      <c r="D41" s="66"/>
      <c r="E41" s="66"/>
      <c r="F41" s="66"/>
      <c r="G41" s="90"/>
      <c r="H41" s="64"/>
      <c r="I41" s="19"/>
    </row>
    <row r="42" spans="1:9">
      <c r="A42" s="113" t="s">
        <v>100</v>
      </c>
      <c r="B42" s="113"/>
      <c r="C42" s="66">
        <v>14.444000000000001</v>
      </c>
      <c r="D42" s="66">
        <v>10</v>
      </c>
      <c r="E42" s="66">
        <v>10</v>
      </c>
      <c r="F42" s="66">
        <v>10</v>
      </c>
      <c r="G42" s="90">
        <v>13.302</v>
      </c>
      <c r="H42" s="64">
        <v>3.3019999999999996</v>
      </c>
      <c r="I42" s="19"/>
    </row>
    <row r="43" spans="1:9">
      <c r="A43" s="113" t="s">
        <v>101</v>
      </c>
      <c r="B43" s="113"/>
      <c r="C43" s="66">
        <v>215.96600000000001</v>
      </c>
      <c r="D43" s="66">
        <v>102.54499999999999</v>
      </c>
      <c r="E43" s="66">
        <v>74.038000000000011</v>
      </c>
      <c r="F43" s="66">
        <v>76.878999999999991</v>
      </c>
      <c r="G43" s="90">
        <v>175.255</v>
      </c>
      <c r="H43" s="64">
        <v>98.376000000000005</v>
      </c>
      <c r="I43" s="19"/>
    </row>
    <row r="44" spans="1:9">
      <c r="A44" s="109" t="s">
        <v>134</v>
      </c>
      <c r="B44" s="109"/>
      <c r="C44" s="66"/>
      <c r="D44" s="66"/>
      <c r="E44" s="66"/>
      <c r="F44" s="66"/>
      <c r="G44" s="90"/>
      <c r="H44" s="64"/>
      <c r="I44" s="19"/>
    </row>
    <row r="45" spans="1:9">
      <c r="A45" s="113" t="s">
        <v>100</v>
      </c>
      <c r="B45" s="113"/>
      <c r="C45" s="66">
        <v>-13.01</v>
      </c>
      <c r="D45" s="66">
        <v>-10</v>
      </c>
      <c r="E45" s="66">
        <v>-10</v>
      </c>
      <c r="F45" s="66">
        <v>-10</v>
      </c>
      <c r="G45" s="90">
        <v>-16.436</v>
      </c>
      <c r="H45" s="64">
        <v>-6.4359999999999999</v>
      </c>
      <c r="I45" s="19"/>
    </row>
    <row r="46" spans="1:9">
      <c r="A46" s="113" t="s">
        <v>101</v>
      </c>
      <c r="B46" s="113"/>
      <c r="C46" s="66">
        <v>-129.99</v>
      </c>
      <c r="D46" s="66">
        <v>-59.308999999999997</v>
      </c>
      <c r="E46" s="66">
        <v>-122.12</v>
      </c>
      <c r="F46" s="66">
        <v>-120.279</v>
      </c>
      <c r="G46" s="90">
        <v>-75.968000000000004</v>
      </c>
      <c r="H46" s="64">
        <v>44.310999999999993</v>
      </c>
      <c r="I46" s="19"/>
    </row>
    <row r="47" spans="1:9" s="5" customFormat="1">
      <c r="A47" s="109" t="s">
        <v>102</v>
      </c>
      <c r="B47" s="109"/>
      <c r="C47" s="64">
        <v>87.41</v>
      </c>
      <c r="D47" s="64">
        <v>43.23599999999999</v>
      </c>
      <c r="E47" s="64">
        <v>-48.081999999999994</v>
      </c>
      <c r="F47" s="64">
        <v>-43.400000000000006</v>
      </c>
      <c r="G47" s="91">
        <v>96.152999999999977</v>
      </c>
      <c r="H47" s="64">
        <v>139.553</v>
      </c>
      <c r="I47" s="19"/>
    </row>
    <row r="48" spans="1:9" ht="3" customHeight="1">
      <c r="A48" s="113"/>
      <c r="B48" s="113"/>
      <c r="C48" s="66"/>
      <c r="D48" s="66"/>
      <c r="E48" s="66"/>
      <c r="F48" s="66"/>
      <c r="G48" s="90"/>
      <c r="H48" s="64"/>
      <c r="I48" s="19"/>
    </row>
    <row r="49" spans="1:9" s="21" customFormat="1">
      <c r="A49" s="109" t="s">
        <v>103</v>
      </c>
      <c r="B49" s="109"/>
      <c r="C49" s="64">
        <v>-4469.4999999999991</v>
      </c>
      <c r="D49" s="64">
        <v>-4960.1180000000013</v>
      </c>
      <c r="E49" s="64">
        <v>-4738.2940000000008</v>
      </c>
      <c r="F49" s="64">
        <v>-4731.5320000000011</v>
      </c>
      <c r="G49" s="91">
        <v>-4386.302999999999</v>
      </c>
      <c r="H49" s="64">
        <v>345.22900000000209</v>
      </c>
      <c r="I49" s="19"/>
    </row>
    <row r="50" spans="1:9" ht="3" customHeight="1">
      <c r="A50" s="113"/>
      <c r="B50" s="113"/>
      <c r="C50" s="66"/>
      <c r="D50" s="66"/>
      <c r="E50" s="66"/>
      <c r="F50" s="66"/>
      <c r="G50" s="90"/>
      <c r="H50" s="64"/>
      <c r="I50" s="19"/>
    </row>
    <row r="51" spans="1:9">
      <c r="A51" s="109" t="s">
        <v>133</v>
      </c>
      <c r="B51" s="109"/>
      <c r="C51" s="66"/>
      <c r="D51" s="66"/>
      <c r="E51" s="66"/>
      <c r="F51" s="66"/>
      <c r="G51" s="90"/>
      <c r="H51" s="64"/>
      <c r="I51" s="19"/>
    </row>
    <row r="52" spans="1:9" ht="3" customHeight="1">
      <c r="A52" s="113"/>
      <c r="B52" s="113"/>
      <c r="C52" s="66"/>
      <c r="D52" s="66"/>
      <c r="E52" s="66"/>
      <c r="F52" s="66"/>
      <c r="G52" s="90"/>
      <c r="H52" s="64"/>
      <c r="I52" s="19"/>
    </row>
    <row r="53" spans="1:9">
      <c r="A53" s="109" t="s">
        <v>128</v>
      </c>
      <c r="B53" s="109"/>
      <c r="C53" s="66"/>
      <c r="D53" s="66"/>
      <c r="E53" s="66"/>
      <c r="F53" s="66"/>
      <c r="G53" s="90"/>
      <c r="H53" s="64"/>
      <c r="I53" s="19"/>
    </row>
    <row r="54" spans="1:9">
      <c r="A54" s="113" t="s">
        <v>37</v>
      </c>
      <c r="B54" s="113"/>
      <c r="C54" s="66">
        <v>0</v>
      </c>
      <c r="D54" s="66">
        <v>0</v>
      </c>
      <c r="E54" s="66">
        <v>0</v>
      </c>
      <c r="F54" s="66">
        <v>0</v>
      </c>
      <c r="G54" s="90">
        <v>0</v>
      </c>
      <c r="H54" s="64">
        <v>0</v>
      </c>
      <c r="I54" s="19"/>
    </row>
    <row r="55" spans="1:9">
      <c r="A55" s="113" t="s">
        <v>38</v>
      </c>
      <c r="B55" s="113"/>
      <c r="C55" s="66">
        <v>22806.614000000001</v>
      </c>
      <c r="D55" s="66">
        <v>24690.955999999998</v>
      </c>
      <c r="E55" s="66">
        <v>19412.055</v>
      </c>
      <c r="F55" s="66">
        <v>16390.237000000001</v>
      </c>
      <c r="G55" s="90">
        <v>16792.54</v>
      </c>
      <c r="H55" s="64">
        <v>402.30299999999988</v>
      </c>
      <c r="I55" s="19"/>
    </row>
    <row r="56" spans="1:9">
      <c r="A56" s="113" t="s">
        <v>104</v>
      </c>
      <c r="B56" s="113"/>
      <c r="C56" s="66">
        <v>0</v>
      </c>
      <c r="D56" s="66">
        <v>0</v>
      </c>
      <c r="E56" s="66">
        <v>0</v>
      </c>
      <c r="F56" s="66">
        <v>0</v>
      </c>
      <c r="G56" s="90">
        <v>0</v>
      </c>
      <c r="H56" s="64">
        <v>0</v>
      </c>
      <c r="I56" s="19"/>
    </row>
    <row r="57" spans="1:9">
      <c r="A57" s="113" t="s">
        <v>105</v>
      </c>
      <c r="B57" s="113"/>
      <c r="C57" s="66">
        <v>44.603999999999999</v>
      </c>
      <c r="D57" s="66">
        <v>98.406000000000006</v>
      </c>
      <c r="E57" s="66">
        <v>134.654</v>
      </c>
      <c r="F57" s="66">
        <v>147.30799999999999</v>
      </c>
      <c r="G57" s="90">
        <v>156.1</v>
      </c>
      <c r="H57" s="64">
        <v>8.7920000000000016</v>
      </c>
      <c r="I57" s="19"/>
    </row>
    <row r="58" spans="1:9" s="5" customFormat="1">
      <c r="A58" s="109" t="s">
        <v>129</v>
      </c>
      <c r="B58" s="109"/>
      <c r="C58" s="64">
        <v>22851.218000000001</v>
      </c>
      <c r="D58" s="64">
        <v>24789.361999999997</v>
      </c>
      <c r="E58" s="64">
        <v>19546.708999999999</v>
      </c>
      <c r="F58" s="64">
        <v>16537.545000000002</v>
      </c>
      <c r="G58" s="91">
        <v>16948.64</v>
      </c>
      <c r="H58" s="64">
        <v>411.09499999999753</v>
      </c>
      <c r="I58" s="19"/>
    </row>
    <row r="59" spans="1:9" s="5" customFormat="1" ht="3" customHeight="1">
      <c r="A59" s="109"/>
      <c r="B59" s="109"/>
      <c r="C59" s="64"/>
      <c r="D59" s="64"/>
      <c r="E59" s="64"/>
      <c r="F59" s="64"/>
      <c r="G59" s="91"/>
      <c r="H59" s="64"/>
      <c r="I59" s="19"/>
    </row>
    <row r="60" spans="1:9" s="5" customFormat="1">
      <c r="A60" s="109" t="s">
        <v>134</v>
      </c>
      <c r="B60" s="109"/>
      <c r="C60" s="64"/>
      <c r="D60" s="64"/>
      <c r="E60" s="64"/>
      <c r="F60" s="64"/>
      <c r="G60" s="91"/>
      <c r="H60" s="64"/>
      <c r="I60" s="19"/>
    </row>
    <row r="61" spans="1:9" s="5" customFormat="1">
      <c r="A61" s="111" t="s">
        <v>106</v>
      </c>
      <c r="B61" s="111"/>
      <c r="C61" s="66">
        <v>-15.85</v>
      </c>
      <c r="D61" s="66">
        <v>-16.247</v>
      </c>
      <c r="E61" s="66">
        <v>-16.247</v>
      </c>
      <c r="F61" s="66">
        <v>-16.247</v>
      </c>
      <c r="G61" s="90">
        <v>-15.983000000000001</v>
      </c>
      <c r="H61" s="64">
        <v>0</v>
      </c>
      <c r="I61" s="19"/>
    </row>
    <row r="62" spans="1:9" s="5" customFormat="1">
      <c r="A62" s="111" t="s">
        <v>107</v>
      </c>
      <c r="B62" s="111"/>
      <c r="C62" s="66">
        <v>-17617.334999999999</v>
      </c>
      <c r="D62" s="66">
        <v>-20313.267999999996</v>
      </c>
      <c r="E62" s="66">
        <v>-14815.188</v>
      </c>
      <c r="F62" s="66">
        <v>-11982.757000000001</v>
      </c>
      <c r="G62" s="90">
        <v>-12382.627</v>
      </c>
      <c r="H62" s="64">
        <v>-399.86999999999898</v>
      </c>
      <c r="I62" s="19"/>
    </row>
    <row r="63" spans="1:9" s="5" customFormat="1">
      <c r="A63" s="111" t="s">
        <v>108</v>
      </c>
      <c r="B63" s="111"/>
      <c r="C63" s="66">
        <v>0</v>
      </c>
      <c r="D63" s="66">
        <v>0</v>
      </c>
      <c r="E63" s="66">
        <v>0</v>
      </c>
      <c r="F63" s="66">
        <v>0</v>
      </c>
      <c r="G63" s="90">
        <v>0</v>
      </c>
      <c r="H63" s="64">
        <v>0</v>
      </c>
      <c r="I63" s="19"/>
    </row>
    <row r="64" spans="1:9" s="5" customFormat="1">
      <c r="A64" s="111" t="s">
        <v>109</v>
      </c>
      <c r="B64" s="111"/>
      <c r="C64" s="66">
        <v>-413.33899999999784</v>
      </c>
      <c r="D64" s="66">
        <v>-248.72299999999728</v>
      </c>
      <c r="E64" s="66">
        <v>-261.44200000000592</v>
      </c>
      <c r="F64" s="66">
        <v>-261.74999999999272</v>
      </c>
      <c r="G64" s="90">
        <v>-263.9429999999935</v>
      </c>
      <c r="H64" s="64">
        <v>-2.1930000000007794</v>
      </c>
      <c r="I64" s="19"/>
    </row>
    <row r="65" spans="1:9" s="5" customFormat="1">
      <c r="A65" s="109" t="s">
        <v>131</v>
      </c>
      <c r="B65" s="109"/>
      <c r="C65" s="64">
        <v>-18046.523999999994</v>
      </c>
      <c r="D65" s="64">
        <v>-20578.237999999994</v>
      </c>
      <c r="E65" s="64">
        <v>-15092.877000000006</v>
      </c>
      <c r="F65" s="64">
        <v>-12260.753999999994</v>
      </c>
      <c r="G65" s="91">
        <v>-12662.552999999994</v>
      </c>
      <c r="H65" s="64">
        <v>-401.79900000000089</v>
      </c>
      <c r="I65" s="19"/>
    </row>
    <row r="66" spans="1:9" s="5" customFormat="1" ht="3" customHeight="1">
      <c r="A66" s="109"/>
      <c r="B66" s="109"/>
      <c r="C66" s="64"/>
      <c r="D66" s="64"/>
      <c r="E66" s="64"/>
      <c r="F66" s="64"/>
      <c r="G66" s="91"/>
      <c r="H66" s="64"/>
      <c r="I66" s="19"/>
    </row>
    <row r="67" spans="1:9" s="5" customFormat="1">
      <c r="A67" s="109" t="s">
        <v>111</v>
      </c>
      <c r="B67" s="109"/>
      <c r="C67" s="64">
        <v>4804.6940000000068</v>
      </c>
      <c r="D67" s="64">
        <v>4211.1240000000034</v>
      </c>
      <c r="E67" s="64">
        <v>4453.8319999999931</v>
      </c>
      <c r="F67" s="64">
        <v>4276.7910000000084</v>
      </c>
      <c r="G67" s="91">
        <v>4286.087000000005</v>
      </c>
      <c r="H67" s="64">
        <v>9.2959999999966385</v>
      </c>
      <c r="I67" s="19"/>
    </row>
    <row r="68" spans="1:9" s="5" customFormat="1" ht="3" customHeight="1">
      <c r="A68" s="109"/>
      <c r="B68" s="109"/>
      <c r="C68" s="64"/>
      <c r="D68" s="64"/>
      <c r="E68" s="64"/>
      <c r="F68" s="64"/>
      <c r="G68" s="91"/>
      <c r="H68" s="64"/>
      <c r="I68" s="19"/>
    </row>
    <row r="69" spans="1:9" s="5" customFormat="1">
      <c r="A69" s="126" t="s">
        <v>112</v>
      </c>
      <c r="B69" s="126"/>
      <c r="C69" s="92">
        <v>459.86500000000251</v>
      </c>
      <c r="D69" s="92">
        <v>-818.63699999999426</v>
      </c>
      <c r="E69" s="92">
        <v>-853.16999999999916</v>
      </c>
      <c r="F69" s="92">
        <v>308.68900000000758</v>
      </c>
      <c r="G69" s="93">
        <v>1236.0289999999868</v>
      </c>
      <c r="H69" s="94">
        <v>927.33999999997923</v>
      </c>
      <c r="I69" s="22"/>
    </row>
    <row r="70" spans="1:9" s="5" customFormat="1">
      <c r="A70" s="113" t="s">
        <v>175</v>
      </c>
      <c r="B70" s="113"/>
      <c r="C70" s="66">
        <v>6552.3280000000086</v>
      </c>
      <c r="D70" s="66">
        <v>6315.550999999964</v>
      </c>
      <c r="E70" s="66">
        <v>7012.1929999999911</v>
      </c>
      <c r="F70" s="66">
        <v>7012.1929999999911</v>
      </c>
      <c r="G70" s="90">
        <v>7012.1930000000111</v>
      </c>
      <c r="H70" s="64">
        <v>0</v>
      </c>
      <c r="I70" s="19"/>
    </row>
    <row r="71" spans="1:9">
      <c r="A71" s="113" t="s">
        <v>176</v>
      </c>
      <c r="B71" s="113"/>
      <c r="C71" s="66">
        <v>7012.1930000000111</v>
      </c>
      <c r="D71" s="66">
        <v>5496.9139999999697</v>
      </c>
      <c r="E71" s="66">
        <v>6159.022999999992</v>
      </c>
      <c r="F71" s="66">
        <v>7320.8819999999987</v>
      </c>
      <c r="G71" s="90">
        <v>8248.2219999999979</v>
      </c>
      <c r="H71" s="64">
        <v>927.33999999999924</v>
      </c>
      <c r="I71" s="19"/>
    </row>
    <row r="72" spans="1:9" ht="3" customHeight="1" thickBot="1">
      <c r="A72" s="111"/>
      <c r="B72" s="111"/>
      <c r="C72" s="95"/>
      <c r="D72" s="95"/>
      <c r="E72" s="95"/>
      <c r="F72" s="95"/>
      <c r="G72" s="96"/>
      <c r="H72" s="133"/>
      <c r="I72" s="5"/>
    </row>
    <row r="73" spans="1:9" ht="22.5" customHeight="1" thickBot="1">
      <c r="A73" s="128" t="s">
        <v>59</v>
      </c>
      <c r="B73" s="128"/>
      <c r="C73" s="123"/>
      <c r="D73" s="123"/>
      <c r="E73" s="123"/>
      <c r="F73" s="123"/>
      <c r="G73" s="134"/>
      <c r="H73" s="135"/>
      <c r="I73" s="65"/>
    </row>
    <row r="74" spans="1:9" ht="3" customHeight="1">
      <c r="A74" s="113"/>
      <c r="B74" s="113"/>
      <c r="C74" s="95"/>
      <c r="D74" s="95"/>
      <c r="E74" s="95"/>
      <c r="F74" s="95"/>
      <c r="G74" s="96"/>
      <c r="H74" s="133"/>
      <c r="I74" s="5"/>
    </row>
    <row r="75" spans="1:9">
      <c r="A75" s="113" t="s">
        <v>48</v>
      </c>
      <c r="B75" s="113"/>
      <c r="C75" s="66">
        <v>124.67099999999482</v>
      </c>
      <c r="D75" s="66">
        <v>-69.642999999996391</v>
      </c>
      <c r="E75" s="66">
        <v>-568.70799999999144</v>
      </c>
      <c r="F75" s="66">
        <v>763.43000000000029</v>
      </c>
      <c r="G75" s="90">
        <v>1336.2449999999808</v>
      </c>
      <c r="H75" s="64">
        <v>572.8149999999805</v>
      </c>
      <c r="I75" s="19"/>
    </row>
    <row r="76" spans="1:9">
      <c r="A76" s="113" t="s">
        <v>113</v>
      </c>
      <c r="B76" s="113"/>
      <c r="C76" s="66">
        <v>-4556.9099999999989</v>
      </c>
      <c r="D76" s="66">
        <v>-5003.3540000000012</v>
      </c>
      <c r="E76" s="66">
        <v>-4690.2120000000004</v>
      </c>
      <c r="F76" s="66">
        <v>-4688.1320000000014</v>
      </c>
      <c r="G76" s="90">
        <v>-4482.4559999999992</v>
      </c>
      <c r="H76" s="64">
        <v>205.6760000000022</v>
      </c>
      <c r="I76" s="19"/>
    </row>
    <row r="77" spans="1:9" ht="3" customHeight="1">
      <c r="A77" s="113"/>
      <c r="B77" s="113"/>
      <c r="C77" s="95"/>
      <c r="D77" s="95"/>
      <c r="E77" s="95"/>
      <c r="F77" s="95"/>
      <c r="G77" s="96"/>
      <c r="H77" s="64"/>
      <c r="I77" s="19"/>
    </row>
    <row r="78" spans="1:9">
      <c r="A78" s="126" t="s">
        <v>114</v>
      </c>
      <c r="B78" s="101"/>
      <c r="C78" s="92">
        <v>-4432.2390000000041</v>
      </c>
      <c r="D78" s="92">
        <v>-5072.9969999999976</v>
      </c>
      <c r="E78" s="92">
        <v>-5258.9199999999919</v>
      </c>
      <c r="F78" s="92">
        <v>-3924.7020000000011</v>
      </c>
      <c r="G78" s="93">
        <v>-3146.2110000000184</v>
      </c>
      <c r="H78" s="94">
        <v>778.49099999998271</v>
      </c>
      <c r="I78" s="22"/>
    </row>
    <row r="79" spans="1:9">
      <c r="A79" s="33"/>
      <c r="B79" s="33"/>
      <c r="H79" s="5"/>
      <c r="I79" s="5"/>
    </row>
    <row r="80" spans="1:9">
      <c r="A80" s="73" t="s">
        <v>202</v>
      </c>
      <c r="B80" s="74"/>
      <c r="C80" s="75"/>
      <c r="D80" s="75"/>
      <c r="E80" s="75"/>
      <c r="F80" s="75"/>
      <c r="G80" s="75"/>
      <c r="H80" s="76"/>
      <c r="I80" s="5"/>
    </row>
    <row r="81" spans="1:9">
      <c r="A81" s="33"/>
      <c r="B81" s="33"/>
      <c r="H81" s="5"/>
      <c r="I81" s="5"/>
    </row>
    <row r="82" spans="1:9">
      <c r="A82" s="33"/>
      <c r="B82" s="33"/>
      <c r="H82" s="5"/>
      <c r="I82" s="5"/>
    </row>
    <row r="83" spans="1:9">
      <c r="A83" s="33"/>
      <c r="B83" s="33"/>
      <c r="H83" s="5"/>
      <c r="I83" s="5"/>
    </row>
    <row r="84" spans="1:9">
      <c r="A84" s="33"/>
      <c r="B84" s="33"/>
      <c r="H84" s="5"/>
      <c r="I84" s="5"/>
    </row>
    <row r="85" spans="1:9">
      <c r="A85" s="33"/>
      <c r="B85" s="33"/>
      <c r="H85" s="5"/>
      <c r="I85" s="5"/>
    </row>
    <row r="86" spans="1:9">
      <c r="A86" s="33"/>
      <c r="B86" s="33"/>
      <c r="H86" s="5"/>
      <c r="I86" s="5"/>
    </row>
    <row r="87" spans="1:9">
      <c r="A87" s="33"/>
      <c r="B87" s="33"/>
      <c r="H87" s="5"/>
      <c r="I87" s="5"/>
    </row>
    <row r="88" spans="1:9">
      <c r="A88" s="33"/>
      <c r="B88" s="33"/>
      <c r="C88" s="33"/>
    </row>
    <row r="89" spans="1:9">
      <c r="A89" s="33"/>
      <c r="B89" s="33"/>
      <c r="C89" s="33"/>
    </row>
    <row r="90" spans="1:9">
      <c r="A90" s="33"/>
      <c r="B90" s="33"/>
      <c r="C90" s="33"/>
    </row>
    <row r="91" spans="1:9">
      <c r="A91" s="33"/>
      <c r="B91" s="33"/>
      <c r="C91" s="33"/>
    </row>
    <row r="92" spans="1:9">
      <c r="A92" s="33"/>
      <c r="B92" s="33"/>
      <c r="C92" s="33"/>
    </row>
    <row r="93" spans="1:9">
      <c r="A93" s="33"/>
      <c r="B93" s="33"/>
      <c r="C93" s="33"/>
    </row>
    <row r="94" spans="1:9">
      <c r="A94" s="33"/>
      <c r="B94" s="33"/>
      <c r="C94" s="33"/>
    </row>
    <row r="95" spans="1:9">
      <c r="A95" s="33"/>
      <c r="B95" s="33"/>
      <c r="C95" s="33"/>
    </row>
    <row r="96" spans="1:9">
      <c r="A96" s="33"/>
      <c r="B96" s="33"/>
      <c r="C96" s="33"/>
    </row>
    <row r="97" spans="1:3">
      <c r="A97" s="33"/>
      <c r="B97" s="33"/>
      <c r="C97" s="33"/>
    </row>
    <row r="98" spans="1:3">
      <c r="A98" s="33"/>
      <c r="B98" s="33"/>
      <c r="C98" s="33"/>
    </row>
    <row r="99" spans="1:3">
      <c r="A99" s="33"/>
      <c r="B99" s="33"/>
      <c r="C99" s="33"/>
    </row>
    <row r="100" spans="1:3">
      <c r="A100" s="33"/>
      <c r="B100" s="33"/>
      <c r="C100" s="33"/>
    </row>
    <row r="101" spans="1:3">
      <c r="A101" s="33"/>
      <c r="B101" s="33"/>
      <c r="C101" s="33"/>
    </row>
    <row r="102" spans="1:3">
      <c r="A102" s="33"/>
      <c r="B102" s="33"/>
      <c r="C102" s="33"/>
    </row>
    <row r="103" spans="1:3">
      <c r="A103" s="33"/>
      <c r="B103" s="33"/>
      <c r="C103" s="33"/>
    </row>
    <row r="104" spans="1:3">
      <c r="A104" s="33"/>
      <c r="B104" s="33"/>
      <c r="C104" s="33"/>
    </row>
    <row r="105" spans="1:3">
      <c r="A105" s="33"/>
      <c r="B105" s="33"/>
      <c r="C105" s="33"/>
    </row>
    <row r="106" spans="1:3">
      <c r="A106" s="33"/>
      <c r="B106" s="33"/>
      <c r="C106" s="33"/>
    </row>
    <row r="107" spans="1:3">
      <c r="A107" s="33"/>
      <c r="B107" s="33"/>
      <c r="C107" s="33"/>
    </row>
    <row r="108" spans="1:3">
      <c r="A108" s="33"/>
      <c r="B108" s="33"/>
      <c r="C108" s="33"/>
    </row>
    <row r="109" spans="1:3">
      <c r="A109" s="33"/>
      <c r="B109" s="33"/>
      <c r="C109" s="33"/>
    </row>
    <row r="110" spans="1:3">
      <c r="A110" s="33"/>
      <c r="B110" s="33"/>
      <c r="C110" s="33"/>
    </row>
    <row r="111" spans="1:3">
      <c r="A111" s="33"/>
      <c r="B111" s="33"/>
      <c r="C111" s="33"/>
    </row>
    <row r="112" spans="1:3">
      <c r="A112" s="33"/>
      <c r="B112" s="33"/>
      <c r="C112" s="33"/>
    </row>
    <row r="113" spans="1:3">
      <c r="A113" s="33"/>
      <c r="B113" s="33"/>
      <c r="C113" s="33"/>
    </row>
    <row r="114" spans="1:3">
      <c r="A114" s="33"/>
      <c r="B114" s="33"/>
      <c r="C114" s="33"/>
    </row>
    <row r="115" spans="1:3">
      <c r="A115" s="33"/>
      <c r="B115" s="33"/>
      <c r="C115" s="33"/>
    </row>
    <row r="116" spans="1:3">
      <c r="A116" s="33"/>
      <c r="B116" s="33"/>
      <c r="C116" s="33"/>
    </row>
    <row r="117" spans="1:3">
      <c r="A117" s="33"/>
      <c r="B117" s="33"/>
      <c r="C117" s="33"/>
    </row>
    <row r="118" spans="1:3">
      <c r="A118" s="33"/>
      <c r="B118" s="33"/>
      <c r="C118" s="33"/>
    </row>
  </sheetData>
  <mergeCells count="3">
    <mergeCell ref="D6:H6"/>
    <mergeCell ref="A2:H2"/>
    <mergeCell ref="A3:H3"/>
  </mergeCells>
  <phoneticPr fontId="0" type="noConversion"/>
  <pageMargins left="0.75" right="0.75" top="1" bottom="1" header="0.5" footer="0.5"/>
  <pageSetup paperSize="9" scale="95" orientation="portrait" r:id="rId1"/>
  <headerFooter alignWithMargins="0"/>
  <ignoredErrors>
    <ignoredError sqref="D10:E10 F10:G1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pageSetUpPr fitToPage="1"/>
  </sheetPr>
  <dimension ref="A1:I78"/>
  <sheetViews>
    <sheetView showGridLines="0" zoomScaleNormal="100" workbookViewId="0"/>
  </sheetViews>
  <sheetFormatPr defaultRowHeight="11.25"/>
  <cols>
    <col min="1" max="1" width="51.83203125" style="29" customWidth="1"/>
    <col min="2" max="2" width="5.83203125" style="29" customWidth="1"/>
    <col min="3" max="9" width="9.83203125" customWidth="1"/>
  </cols>
  <sheetData>
    <row r="1" spans="1:9" ht="12.75">
      <c r="A1" s="82" t="s">
        <v>225</v>
      </c>
    </row>
    <row r="2" spans="1:9" ht="15.75">
      <c r="A2" s="900" t="s">
        <v>226</v>
      </c>
      <c r="B2" s="900"/>
      <c r="C2" s="900"/>
      <c r="D2" s="900"/>
      <c r="E2" s="900"/>
      <c r="F2" s="900"/>
      <c r="G2" s="900"/>
      <c r="H2" s="900"/>
      <c r="I2" s="10"/>
    </row>
    <row r="3" spans="1:9" ht="12.75">
      <c r="A3" s="901" t="s">
        <v>201</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t="s">
        <v>191</v>
      </c>
      <c r="D6" s="899" t="s">
        <v>239</v>
      </c>
      <c r="E6" s="899"/>
      <c r="F6" s="899"/>
      <c r="G6" s="899"/>
      <c r="H6" s="899"/>
      <c r="I6" s="63"/>
    </row>
    <row r="7" spans="1:9">
      <c r="A7" s="32"/>
      <c r="B7" s="32"/>
      <c r="C7" s="6"/>
      <c r="D7" s="6" t="s">
        <v>8</v>
      </c>
      <c r="E7" s="11" t="s">
        <v>2</v>
      </c>
      <c r="F7" s="11" t="s">
        <v>3</v>
      </c>
      <c r="G7" s="12"/>
      <c r="H7" s="24" t="s">
        <v>7</v>
      </c>
      <c r="I7" s="24"/>
    </row>
    <row r="8" spans="1:9">
      <c r="A8" s="32"/>
      <c r="B8" s="33" t="s">
        <v>115</v>
      </c>
      <c r="C8" s="11" t="s">
        <v>1</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121</v>
      </c>
      <c r="B11" s="30"/>
      <c r="C11" s="6"/>
      <c r="D11" s="7"/>
      <c r="E11" s="7"/>
      <c r="F11" s="7"/>
      <c r="G11" s="8"/>
      <c r="H11" s="27"/>
      <c r="I11" s="27"/>
    </row>
    <row r="12" spans="1:9" ht="3" customHeight="1">
      <c r="A12" s="32"/>
      <c r="B12" s="32"/>
      <c r="C12" s="6"/>
      <c r="D12" s="7"/>
      <c r="E12" s="7"/>
      <c r="F12" s="7"/>
      <c r="G12" s="8"/>
      <c r="H12" s="27"/>
      <c r="I12" s="27"/>
    </row>
    <row r="13" spans="1:9">
      <c r="A13" s="29" t="s">
        <v>11</v>
      </c>
      <c r="C13" s="1"/>
      <c r="D13" s="1"/>
      <c r="E13" s="1"/>
      <c r="F13" s="1"/>
      <c r="G13" s="2"/>
      <c r="H13" s="5"/>
      <c r="I13" s="5"/>
    </row>
    <row r="14" spans="1:9">
      <c r="A14" s="67" t="s">
        <v>13</v>
      </c>
      <c r="B14" s="67"/>
      <c r="C14" s="66">
        <v>0</v>
      </c>
      <c r="D14" s="66">
        <v>0</v>
      </c>
      <c r="E14" s="66">
        <v>0</v>
      </c>
      <c r="F14" s="66">
        <v>0</v>
      </c>
      <c r="G14" s="90">
        <v>0</v>
      </c>
      <c r="H14" s="64">
        <v>0</v>
      </c>
      <c r="I14" s="19"/>
    </row>
    <row r="15" spans="1:9">
      <c r="A15" s="67" t="s">
        <v>14</v>
      </c>
      <c r="B15" s="67"/>
      <c r="C15" s="66">
        <v>0</v>
      </c>
      <c r="D15" s="66">
        <v>0</v>
      </c>
      <c r="E15" s="66">
        <v>0</v>
      </c>
      <c r="F15" s="66">
        <v>0</v>
      </c>
      <c r="G15" s="90">
        <v>0</v>
      </c>
      <c r="H15" s="64">
        <v>0</v>
      </c>
      <c r="I15" s="19"/>
    </row>
    <row r="16" spans="1:9">
      <c r="A16" s="67" t="s">
        <v>15</v>
      </c>
      <c r="B16" s="67"/>
      <c r="C16" s="66">
        <v>1128.606</v>
      </c>
      <c r="D16" s="66">
        <v>1395.6669999999999</v>
      </c>
      <c r="E16" s="66">
        <v>1395.6669999999999</v>
      </c>
      <c r="F16" s="66">
        <v>1485.8989999999999</v>
      </c>
      <c r="G16" s="90">
        <v>1230.932</v>
      </c>
      <c r="H16" s="64">
        <v>-254.96699999999987</v>
      </c>
      <c r="I16" s="19"/>
    </row>
    <row r="17" spans="1:9">
      <c r="A17" s="67" t="s">
        <v>16</v>
      </c>
      <c r="B17" s="67"/>
      <c r="C17" s="66">
        <v>1764.8820000000001</v>
      </c>
      <c r="D17" s="66">
        <v>1999.8420000000001</v>
      </c>
      <c r="E17" s="66">
        <v>1960.059</v>
      </c>
      <c r="F17" s="66">
        <v>1937.306</v>
      </c>
      <c r="G17" s="90">
        <v>1799.048</v>
      </c>
      <c r="H17" s="64">
        <v>-138.25800000000004</v>
      </c>
      <c r="I17" s="19"/>
    </row>
    <row r="18" spans="1:9">
      <c r="A18" s="67" t="s">
        <v>18</v>
      </c>
      <c r="B18" s="67"/>
      <c r="C18" s="98">
        <v>0.28600000000005821</v>
      </c>
      <c r="D18" s="66">
        <v>2.38799999999992</v>
      </c>
      <c r="E18" s="66">
        <v>2.38799999999992</v>
      </c>
      <c r="F18" s="66">
        <v>1.5</v>
      </c>
      <c r="G18" s="90">
        <v>10</v>
      </c>
      <c r="H18" s="64">
        <v>8.5</v>
      </c>
      <c r="I18" s="19"/>
    </row>
    <row r="19" spans="1:9">
      <c r="A19" s="87" t="s">
        <v>27</v>
      </c>
      <c r="B19" s="87"/>
      <c r="C19" s="64">
        <v>2893.7740000000003</v>
      </c>
      <c r="D19" s="64">
        <v>3397.8969999999999</v>
      </c>
      <c r="E19" s="64">
        <v>3358.1139999999996</v>
      </c>
      <c r="F19" s="64">
        <v>3424.7049999999999</v>
      </c>
      <c r="G19" s="91">
        <v>3040.3820000000001</v>
      </c>
      <c r="H19" s="64">
        <v>-384.32299999999987</v>
      </c>
      <c r="I19" s="19"/>
    </row>
    <row r="20" spans="1:9" ht="3" customHeight="1">
      <c r="A20" s="86"/>
      <c r="B20" s="86"/>
      <c r="C20" s="66"/>
      <c r="D20" s="66"/>
      <c r="E20" s="66"/>
      <c r="F20" s="66"/>
      <c r="G20" s="90"/>
      <c r="H20" s="64"/>
      <c r="I20" s="28"/>
    </row>
    <row r="21" spans="1:9">
      <c r="A21" s="67" t="s">
        <v>28</v>
      </c>
      <c r="B21" s="67"/>
      <c r="C21" s="66"/>
      <c r="D21" s="66"/>
      <c r="E21" s="66"/>
      <c r="F21" s="66"/>
      <c r="G21" s="90"/>
      <c r="H21" s="64"/>
      <c r="I21" s="28"/>
    </row>
    <row r="22" spans="1:9">
      <c r="A22" s="88" t="s">
        <v>19</v>
      </c>
      <c r="B22" s="88"/>
      <c r="C22" s="66">
        <v>54.554000000000002</v>
      </c>
      <c r="D22" s="66">
        <v>58.962000000000003</v>
      </c>
      <c r="E22" s="66">
        <v>58.962000000000003</v>
      </c>
      <c r="F22" s="66">
        <v>61.554000000000002</v>
      </c>
      <c r="G22" s="90">
        <v>59.328000000000003</v>
      </c>
      <c r="H22" s="64">
        <v>-2.2259999999999991</v>
      </c>
      <c r="I22" s="19"/>
    </row>
    <row r="23" spans="1:9">
      <c r="A23" s="88" t="s">
        <v>164</v>
      </c>
      <c r="B23" s="88"/>
      <c r="C23" s="66"/>
      <c r="D23" s="66"/>
      <c r="E23" s="66"/>
      <c r="F23" s="66"/>
      <c r="G23" s="90"/>
      <c r="H23" s="64"/>
      <c r="I23" s="19"/>
    </row>
    <row r="24" spans="1:9">
      <c r="A24" s="86" t="s">
        <v>165</v>
      </c>
      <c r="B24" s="86"/>
      <c r="C24" s="66">
        <v>5.4809999999999999</v>
      </c>
      <c r="D24" s="66">
        <v>5.9470000000000001</v>
      </c>
      <c r="E24" s="66">
        <v>5.4059999999999997</v>
      </c>
      <c r="F24" s="66">
        <v>5.4059999999999997</v>
      </c>
      <c r="G24" s="90">
        <v>5.8419999999999996</v>
      </c>
      <c r="H24" s="64">
        <v>0</v>
      </c>
      <c r="I24" s="19"/>
    </row>
    <row r="25" spans="1:9">
      <c r="A25" s="86" t="s">
        <v>49</v>
      </c>
      <c r="B25" s="86"/>
      <c r="C25" s="66">
        <v>0</v>
      </c>
      <c r="D25" s="66">
        <v>0</v>
      </c>
      <c r="E25" s="66">
        <v>0</v>
      </c>
      <c r="F25" s="66">
        <v>0</v>
      </c>
      <c r="G25" s="90">
        <v>0</v>
      </c>
      <c r="H25" s="64">
        <v>0</v>
      </c>
      <c r="I25" s="19"/>
    </row>
    <row r="26" spans="1:9">
      <c r="A26" s="88" t="s">
        <v>50</v>
      </c>
      <c r="B26" s="88"/>
      <c r="C26" s="66">
        <v>2.2490000000000001</v>
      </c>
      <c r="D26" s="66">
        <v>2.8820000000000001</v>
      </c>
      <c r="E26" s="66">
        <v>2.931</v>
      </c>
      <c r="F26" s="66">
        <v>2.9129999999999998</v>
      </c>
      <c r="G26" s="90">
        <v>2.2749999999999999</v>
      </c>
      <c r="H26" s="64">
        <v>-0.6379999999999999</v>
      </c>
      <c r="I26" s="19"/>
    </row>
    <row r="27" spans="1:9">
      <c r="A27" s="88" t="s">
        <v>20</v>
      </c>
      <c r="B27" s="88"/>
      <c r="C27" s="66">
        <v>4.6859999999999999</v>
      </c>
      <c r="D27" s="66">
        <v>5.2350000000000003</v>
      </c>
      <c r="E27" s="66">
        <v>5.7480000000000002</v>
      </c>
      <c r="F27" s="66">
        <v>4.9800000000000004</v>
      </c>
      <c r="G27" s="90">
        <v>4.1260000000000003</v>
      </c>
      <c r="H27" s="64">
        <v>-0.85400000000000009</v>
      </c>
      <c r="I27" s="19"/>
    </row>
    <row r="28" spans="1:9">
      <c r="A28" s="88" t="s">
        <v>21</v>
      </c>
      <c r="B28" s="88"/>
      <c r="C28" s="66">
        <v>10.829000000000001</v>
      </c>
      <c r="D28" s="66">
        <v>10.016</v>
      </c>
      <c r="E28" s="66">
        <v>10.016</v>
      </c>
      <c r="F28" s="66">
        <v>10.441000000000001</v>
      </c>
      <c r="G28" s="90">
        <v>10.285</v>
      </c>
      <c r="H28" s="64">
        <v>0</v>
      </c>
      <c r="I28" s="19"/>
    </row>
    <row r="29" spans="1:9">
      <c r="A29" s="88" t="s">
        <v>22</v>
      </c>
      <c r="B29" s="88"/>
      <c r="C29" s="66">
        <v>1012.9839999999999</v>
      </c>
      <c r="D29" s="66">
        <v>1126.2469999999998</v>
      </c>
      <c r="E29" s="66">
        <v>1126.1859999999999</v>
      </c>
      <c r="F29" s="66">
        <v>1120.8329999999999</v>
      </c>
      <c r="G29" s="90">
        <v>966.36099999999999</v>
      </c>
      <c r="H29" s="64">
        <v>-154.47199999999987</v>
      </c>
      <c r="I29" s="19"/>
    </row>
    <row r="30" spans="1:9">
      <c r="A30" s="67" t="s">
        <v>23</v>
      </c>
      <c r="B30" s="67"/>
      <c r="C30" s="66">
        <v>1579.21</v>
      </c>
      <c r="D30" s="66">
        <v>1784.9880000000001</v>
      </c>
      <c r="E30" s="66">
        <v>1749.6189999999999</v>
      </c>
      <c r="F30" s="66">
        <v>1732.9749999999999</v>
      </c>
      <c r="G30" s="90">
        <v>1540.163</v>
      </c>
      <c r="H30" s="64">
        <v>-192.8119999999999</v>
      </c>
      <c r="I30" s="19"/>
    </row>
    <row r="31" spans="1:9">
      <c r="A31" s="67" t="s">
        <v>143</v>
      </c>
      <c r="B31" s="67"/>
      <c r="C31" s="66">
        <v>50.647999999999996</v>
      </c>
      <c r="D31" s="66">
        <v>47.155000000000001</v>
      </c>
      <c r="E31" s="66">
        <v>64.265000000000015</v>
      </c>
      <c r="F31" s="66">
        <v>72.551999999999992</v>
      </c>
      <c r="G31" s="90">
        <v>117.05500000000004</v>
      </c>
      <c r="H31" s="64">
        <v>44.503000000000043</v>
      </c>
      <c r="I31" s="19"/>
    </row>
    <row r="32" spans="1:9">
      <c r="A32" s="67" t="s">
        <v>24</v>
      </c>
      <c r="B32" s="67"/>
      <c r="C32" s="66">
        <v>4.7330000000001746</v>
      </c>
      <c r="D32" s="66">
        <v>5.0749999999993634</v>
      </c>
      <c r="E32" s="66">
        <v>5.0149999999989632</v>
      </c>
      <c r="F32" s="66">
        <v>4.8659999999999854</v>
      </c>
      <c r="G32" s="90">
        <v>4.4669999999991887</v>
      </c>
      <c r="H32" s="64">
        <v>0</v>
      </c>
      <c r="I32" s="19"/>
    </row>
    <row r="33" spans="1:9">
      <c r="A33" s="67" t="s">
        <v>25</v>
      </c>
      <c r="B33" s="67"/>
      <c r="C33" s="66">
        <v>4.7030000000000003</v>
      </c>
      <c r="D33" s="66">
        <v>6.03</v>
      </c>
      <c r="E33" s="66">
        <v>6.03</v>
      </c>
      <c r="F33" s="66">
        <v>7.03</v>
      </c>
      <c r="G33" s="90">
        <v>10.795</v>
      </c>
      <c r="H33" s="64">
        <v>3.7649999999999997</v>
      </c>
      <c r="I33" s="19"/>
    </row>
    <row r="34" spans="1:9">
      <c r="A34" s="87" t="s">
        <v>27</v>
      </c>
      <c r="B34" s="87"/>
      <c r="C34" s="64">
        <v>2730.0770000000002</v>
      </c>
      <c r="D34" s="64">
        <v>3052.5369999999998</v>
      </c>
      <c r="E34" s="64">
        <v>3034.177999999999</v>
      </c>
      <c r="F34" s="64">
        <v>3023.55</v>
      </c>
      <c r="G34" s="91">
        <v>2720.6969999999992</v>
      </c>
      <c r="H34" s="64">
        <v>-302.85300000000097</v>
      </c>
      <c r="I34" s="19"/>
    </row>
    <row r="35" spans="1:9" ht="3" customHeight="1">
      <c r="A35" s="86"/>
      <c r="B35" s="86"/>
      <c r="C35" s="66"/>
      <c r="D35" s="66"/>
      <c r="E35" s="66"/>
      <c r="F35" s="66"/>
      <c r="G35" s="90"/>
      <c r="H35" s="64"/>
      <c r="I35" s="19"/>
    </row>
    <row r="36" spans="1:9" ht="14.25">
      <c r="A36" s="108" t="s">
        <v>197</v>
      </c>
      <c r="B36" s="100">
        <v>10</v>
      </c>
      <c r="C36" s="92">
        <v>163.69700000000012</v>
      </c>
      <c r="D36" s="92">
        <v>345.36000000000013</v>
      </c>
      <c r="E36" s="92">
        <v>323.9360000000006</v>
      </c>
      <c r="F36" s="92">
        <v>401.15499999999975</v>
      </c>
      <c r="G36" s="93">
        <v>319.68500000000085</v>
      </c>
      <c r="H36" s="94">
        <v>-81.46999999999889</v>
      </c>
      <c r="I36" s="22"/>
    </row>
    <row r="37" spans="1:9" ht="3" customHeight="1">
      <c r="A37" s="67"/>
      <c r="B37" s="67"/>
      <c r="C37" s="95"/>
      <c r="D37" s="95"/>
      <c r="E37" s="95"/>
      <c r="F37" s="95"/>
      <c r="G37" s="96"/>
      <c r="H37" s="64"/>
      <c r="I37" s="19"/>
    </row>
    <row r="38" spans="1:9">
      <c r="A38" s="109" t="s">
        <v>182</v>
      </c>
      <c r="B38" s="109"/>
      <c r="C38" s="95"/>
      <c r="D38" s="95"/>
      <c r="E38" s="95"/>
      <c r="F38" s="95"/>
      <c r="G38" s="96"/>
      <c r="H38" s="64"/>
      <c r="I38" s="19"/>
    </row>
    <row r="39" spans="1:9">
      <c r="A39" s="110" t="s">
        <v>148</v>
      </c>
      <c r="B39" s="110"/>
      <c r="C39" s="66">
        <v>297.58800000000002</v>
      </c>
      <c r="D39" s="66">
        <v>0</v>
      </c>
      <c r="E39" s="66">
        <v>16.149999999999999</v>
      </c>
      <c r="F39" s="66">
        <v>16.149999999999999</v>
      </c>
      <c r="G39" s="90">
        <v>196.37700000000001</v>
      </c>
      <c r="H39" s="64">
        <v>180.227</v>
      </c>
      <c r="I39" s="19"/>
    </row>
    <row r="40" spans="1:9">
      <c r="A40" s="110" t="s">
        <v>185</v>
      </c>
      <c r="B40" s="116"/>
      <c r="C40" s="66">
        <v>1.5049999999999999</v>
      </c>
      <c r="D40" s="66">
        <v>0</v>
      </c>
      <c r="E40" s="66">
        <v>1.5169999999999999</v>
      </c>
      <c r="F40" s="66">
        <v>1.5169999999999999</v>
      </c>
      <c r="G40" s="90">
        <v>1.901</v>
      </c>
      <c r="H40" s="64">
        <v>0</v>
      </c>
      <c r="I40" s="19"/>
    </row>
    <row r="41" spans="1:9">
      <c r="A41" s="111" t="s">
        <v>51</v>
      </c>
      <c r="B41" s="111"/>
      <c r="C41" s="66">
        <v>0</v>
      </c>
      <c r="D41" s="66">
        <v>0</v>
      </c>
      <c r="E41" s="66">
        <v>0</v>
      </c>
      <c r="F41" s="66">
        <v>0</v>
      </c>
      <c r="G41" s="90">
        <v>0</v>
      </c>
      <c r="H41" s="64">
        <v>0</v>
      </c>
      <c r="I41" s="19"/>
    </row>
    <row r="42" spans="1:9">
      <c r="A42" s="67" t="s">
        <v>189</v>
      </c>
      <c r="B42" s="111"/>
      <c r="C42" s="66">
        <v>-83.851999999997417</v>
      </c>
      <c r="D42" s="98">
        <v>-5.8975047068088315E-13</v>
      </c>
      <c r="E42" s="98">
        <v>-6.5085714595625177E-12</v>
      </c>
      <c r="F42" s="98">
        <v>-4.8885340220294893E-12</v>
      </c>
      <c r="G42" s="90">
        <v>-108.29999999999707</v>
      </c>
      <c r="H42" s="64">
        <v>-108.29999999999218</v>
      </c>
      <c r="I42" s="19"/>
    </row>
    <row r="43" spans="1:9">
      <c r="A43" s="112" t="s">
        <v>52</v>
      </c>
      <c r="B43" s="112"/>
      <c r="C43" s="64">
        <v>215.2410000000026</v>
      </c>
      <c r="D43" s="98">
        <v>-5.8975047068088315E-13</v>
      </c>
      <c r="E43" s="64">
        <v>17.666999999993489</v>
      </c>
      <c r="F43" s="64">
        <v>17.66699999999511</v>
      </c>
      <c r="G43" s="91">
        <v>89.97800000000295</v>
      </c>
      <c r="H43" s="64">
        <v>72.311000000007837</v>
      </c>
      <c r="I43" s="19"/>
    </row>
    <row r="44" spans="1:9" ht="3" customHeight="1">
      <c r="A44" s="113"/>
      <c r="B44" s="113"/>
      <c r="C44" s="66"/>
      <c r="D44" s="64"/>
      <c r="E44" s="64"/>
      <c r="F44" s="66"/>
      <c r="G44" s="90"/>
      <c r="H44" s="64">
        <v>0</v>
      </c>
      <c r="I44" s="19"/>
    </row>
    <row r="45" spans="1:9" s="35" customFormat="1">
      <c r="A45" s="114" t="s">
        <v>53</v>
      </c>
      <c r="B45" s="114"/>
      <c r="C45" s="64">
        <v>378.93800000000272</v>
      </c>
      <c r="D45" s="64">
        <v>345.35999999999956</v>
      </c>
      <c r="E45" s="64">
        <v>341.6029999999941</v>
      </c>
      <c r="F45" s="64">
        <v>418.82199999999483</v>
      </c>
      <c r="G45" s="91">
        <v>409.66300000000382</v>
      </c>
      <c r="H45" s="64">
        <v>-9.1589999999910106</v>
      </c>
      <c r="I45" s="19"/>
    </row>
    <row r="46" spans="1:9" ht="3" customHeight="1">
      <c r="A46" s="113"/>
      <c r="B46" s="113"/>
      <c r="C46" s="66"/>
      <c r="D46" s="66"/>
      <c r="E46" s="66"/>
      <c r="F46" s="66"/>
      <c r="G46" s="90"/>
      <c r="H46" s="64"/>
      <c r="I46" s="19"/>
    </row>
    <row r="47" spans="1:9">
      <c r="A47" s="109" t="s">
        <v>144</v>
      </c>
      <c r="B47" s="109"/>
      <c r="C47" s="92"/>
      <c r="D47" s="92"/>
      <c r="E47" s="92"/>
      <c r="F47" s="92"/>
      <c r="G47" s="93"/>
      <c r="H47" s="64"/>
      <c r="I47" s="19"/>
    </row>
    <row r="48" spans="1:9">
      <c r="A48" s="109" t="s">
        <v>181</v>
      </c>
      <c r="B48" s="109"/>
      <c r="C48" s="92"/>
      <c r="D48" s="92"/>
      <c r="E48" s="92"/>
      <c r="F48" s="92"/>
      <c r="G48" s="93"/>
      <c r="H48" s="64"/>
      <c r="I48" s="19"/>
    </row>
    <row r="49" spans="1:9">
      <c r="A49" s="111" t="s">
        <v>55</v>
      </c>
      <c r="B49" s="111"/>
      <c r="C49" s="66">
        <v>1.2959999999999994</v>
      </c>
      <c r="D49" s="66">
        <v>-61.152999999999999</v>
      </c>
      <c r="E49" s="66">
        <v>-87.820999999999998</v>
      </c>
      <c r="F49" s="66">
        <v>-87.799000000000007</v>
      </c>
      <c r="G49" s="90">
        <v>1.0410000000000004</v>
      </c>
      <c r="H49" s="64">
        <v>88.84</v>
      </c>
      <c r="I49" s="19"/>
    </row>
    <row r="50" spans="1:9">
      <c r="A50" s="116" t="s">
        <v>56</v>
      </c>
      <c r="B50" s="116"/>
      <c r="C50" s="66">
        <v>82.593000000000004</v>
      </c>
      <c r="D50" s="66">
        <v>0</v>
      </c>
      <c r="E50" s="66">
        <v>85</v>
      </c>
      <c r="F50" s="66">
        <v>85</v>
      </c>
      <c r="G50" s="90">
        <v>107.23399999999999</v>
      </c>
      <c r="H50" s="64">
        <v>22.233999999999995</v>
      </c>
      <c r="I50" s="19"/>
    </row>
    <row r="51" spans="1:9">
      <c r="A51" s="111" t="s">
        <v>58</v>
      </c>
      <c r="B51" s="111"/>
      <c r="C51" s="66">
        <v>0</v>
      </c>
      <c r="D51" s="66">
        <v>0</v>
      </c>
      <c r="E51" s="98">
        <v>-6.8212102632969618E-13</v>
      </c>
      <c r="F51" s="66">
        <v>0</v>
      </c>
      <c r="G51" s="90">
        <v>0</v>
      </c>
      <c r="H51" s="64">
        <v>0</v>
      </c>
      <c r="I51" s="19"/>
    </row>
    <row r="52" spans="1:9">
      <c r="A52" s="109" t="s">
        <v>145</v>
      </c>
      <c r="B52" s="109"/>
      <c r="C52" s="64">
        <v>83.88900000000001</v>
      </c>
      <c r="D52" s="64">
        <v>-61.152999999999999</v>
      </c>
      <c r="E52" s="64">
        <v>-2.8210000000006801</v>
      </c>
      <c r="F52" s="64">
        <v>-2.7990000000000066</v>
      </c>
      <c r="G52" s="91">
        <v>108.27499999999908</v>
      </c>
      <c r="H52" s="64">
        <v>111.07399999999909</v>
      </c>
      <c r="I52" s="19"/>
    </row>
    <row r="53" spans="1:9" ht="3" customHeight="1">
      <c r="A53" s="67"/>
      <c r="B53" s="67"/>
      <c r="C53" s="64"/>
      <c r="D53" s="64"/>
      <c r="E53" s="64"/>
      <c r="F53" s="64"/>
      <c r="G53" s="91"/>
      <c r="H53" s="64"/>
      <c r="I53" s="19"/>
    </row>
    <row r="54" spans="1:9">
      <c r="A54" s="109" t="s">
        <v>138</v>
      </c>
      <c r="B54" s="109"/>
      <c r="C54" s="64"/>
      <c r="D54" s="64"/>
      <c r="E54" s="64"/>
      <c r="F54" s="64"/>
      <c r="G54" s="91"/>
      <c r="H54" s="64"/>
      <c r="I54" s="19"/>
    </row>
    <row r="55" spans="1:9">
      <c r="A55" s="67" t="s">
        <v>139</v>
      </c>
      <c r="B55" s="67"/>
      <c r="C55" s="66">
        <v>-201.74299999999999</v>
      </c>
      <c r="D55" s="66">
        <v>-155.44200000000001</v>
      </c>
      <c r="E55" s="66">
        <v>-180.22499999999999</v>
      </c>
      <c r="F55" s="66">
        <v>-173.98699999999999</v>
      </c>
      <c r="G55" s="90">
        <v>-222.68899999999999</v>
      </c>
      <c r="H55" s="64">
        <v>-48.701999999999998</v>
      </c>
      <c r="I55" s="19"/>
    </row>
    <row r="56" spans="1:9">
      <c r="A56" s="67" t="s">
        <v>140</v>
      </c>
      <c r="B56" s="67"/>
      <c r="C56" s="64">
        <v>-30.088999999999999</v>
      </c>
      <c r="D56" s="66">
        <v>0</v>
      </c>
      <c r="E56" s="66">
        <v>-139.964</v>
      </c>
      <c r="F56" s="64">
        <v>-191.435</v>
      </c>
      <c r="G56" s="91">
        <v>-85.948999999999998</v>
      </c>
      <c r="H56" s="64">
        <v>105.486</v>
      </c>
      <c r="I56" s="19"/>
    </row>
    <row r="57" spans="1:9">
      <c r="A57" s="117" t="s">
        <v>141</v>
      </c>
      <c r="B57" s="117"/>
      <c r="C57" s="64">
        <v>-231.83199999999999</v>
      </c>
      <c r="D57" s="64">
        <v>-155.44200000000001</v>
      </c>
      <c r="E57" s="64">
        <v>-320.18899999999996</v>
      </c>
      <c r="F57" s="64">
        <v>-365.42200000000003</v>
      </c>
      <c r="G57" s="91">
        <v>-308.63799999999998</v>
      </c>
      <c r="H57" s="64">
        <v>56.784000000000049</v>
      </c>
      <c r="I57" s="19"/>
    </row>
    <row r="58" spans="1:9" ht="3" customHeight="1">
      <c r="A58" s="67"/>
      <c r="B58" s="67"/>
      <c r="C58" s="64"/>
      <c r="D58" s="64"/>
      <c r="E58" s="64"/>
      <c r="F58" s="64"/>
      <c r="G58" s="91"/>
      <c r="H58" s="64"/>
      <c r="I58" s="19"/>
    </row>
    <row r="59" spans="1:9" ht="14.45" customHeight="1">
      <c r="A59" s="117" t="s">
        <v>198</v>
      </c>
      <c r="B59" s="142">
        <v>10</v>
      </c>
      <c r="C59" s="64">
        <v>230.99500000000262</v>
      </c>
      <c r="D59" s="64">
        <v>128.76499999999942</v>
      </c>
      <c r="E59" s="64">
        <v>18.592999999993481</v>
      </c>
      <c r="F59" s="64">
        <v>50.600999999995111</v>
      </c>
      <c r="G59" s="91">
        <v>209.30000000000291</v>
      </c>
      <c r="H59" s="64">
        <v>158.6990000000078</v>
      </c>
      <c r="I59" s="28"/>
    </row>
    <row r="60" spans="1:9" ht="3" customHeight="1" thickBot="1">
      <c r="A60" s="67"/>
      <c r="B60" s="67"/>
      <c r="C60" s="66"/>
      <c r="D60" s="66"/>
      <c r="E60" s="66"/>
      <c r="F60" s="66"/>
      <c r="G60" s="90"/>
      <c r="H60" s="64"/>
      <c r="I60" s="28"/>
    </row>
    <row r="61" spans="1:9" ht="22.5" customHeight="1" thickBot="1">
      <c r="A61" s="118" t="s">
        <v>59</v>
      </c>
      <c r="B61" s="118"/>
      <c r="C61" s="104"/>
      <c r="D61" s="104"/>
      <c r="E61" s="104"/>
      <c r="F61" s="104"/>
      <c r="G61" s="124"/>
      <c r="H61" s="104"/>
      <c r="I61" s="66"/>
    </row>
    <row r="62" spans="1:9" ht="3" customHeight="1">
      <c r="A62" s="67"/>
      <c r="B62" s="67"/>
      <c r="C62" s="66"/>
      <c r="D62" s="66"/>
      <c r="E62" s="66"/>
      <c r="F62" s="66"/>
      <c r="G62" s="90"/>
      <c r="H62" s="64"/>
      <c r="I62" s="28"/>
    </row>
    <row r="63" spans="1:9">
      <c r="A63" s="108" t="s">
        <v>26</v>
      </c>
      <c r="B63" s="108"/>
      <c r="C63" s="92">
        <v>163.69700000000012</v>
      </c>
      <c r="D63" s="92">
        <v>345.36000000000013</v>
      </c>
      <c r="E63" s="92">
        <v>323.9360000000006</v>
      </c>
      <c r="F63" s="92">
        <v>401.15499999999975</v>
      </c>
      <c r="G63" s="93">
        <v>319.68500000000085</v>
      </c>
      <c r="H63" s="94">
        <v>-81.46999999999889</v>
      </c>
      <c r="I63" s="43"/>
    </row>
    <row r="64" spans="1:9" ht="3" customHeight="1">
      <c r="A64" s="67"/>
      <c r="B64" s="67"/>
      <c r="C64" s="66"/>
      <c r="D64" s="66"/>
      <c r="E64" s="66"/>
      <c r="F64" s="66"/>
      <c r="G64" s="90"/>
      <c r="H64" s="64"/>
      <c r="I64" s="19"/>
    </row>
    <row r="65" spans="1:9">
      <c r="A65" s="67" t="s">
        <v>65</v>
      </c>
      <c r="B65" s="67"/>
      <c r="C65" s="66"/>
      <c r="D65" s="66"/>
      <c r="E65" s="66"/>
      <c r="F65" s="66"/>
      <c r="G65" s="90"/>
      <c r="H65" s="64"/>
      <c r="I65" s="19"/>
    </row>
    <row r="66" spans="1:9">
      <c r="A66" s="119" t="s">
        <v>47</v>
      </c>
      <c r="B66" s="119"/>
      <c r="C66" s="66">
        <v>4.2679999999999998</v>
      </c>
      <c r="D66" s="66">
        <v>7.2939999999999996</v>
      </c>
      <c r="E66" s="66">
        <v>7.2939999999999996</v>
      </c>
      <c r="F66" s="66">
        <v>7.0540000000000003</v>
      </c>
      <c r="G66" s="90">
        <v>2.9319999999999995</v>
      </c>
      <c r="H66" s="64">
        <v>-4.1220000000000008</v>
      </c>
      <c r="I66" s="19"/>
    </row>
    <row r="67" spans="1:9">
      <c r="A67" s="67" t="s">
        <v>60</v>
      </c>
      <c r="B67" s="67"/>
      <c r="C67" s="66">
        <v>0</v>
      </c>
      <c r="D67" s="66">
        <v>0</v>
      </c>
      <c r="E67" s="66">
        <v>0</v>
      </c>
      <c r="F67" s="66">
        <v>0</v>
      </c>
      <c r="G67" s="90">
        <v>0</v>
      </c>
      <c r="H67" s="64">
        <v>0</v>
      </c>
      <c r="I67" s="19"/>
    </row>
    <row r="68" spans="1:9">
      <c r="A68" s="120" t="s">
        <v>137</v>
      </c>
      <c r="B68" s="120"/>
      <c r="C68" s="66">
        <v>0</v>
      </c>
      <c r="D68" s="66">
        <v>0</v>
      </c>
      <c r="E68" s="66">
        <v>0</v>
      </c>
      <c r="F68" s="66">
        <v>0</v>
      </c>
      <c r="G68" s="90">
        <v>0</v>
      </c>
      <c r="H68" s="64">
        <v>0</v>
      </c>
      <c r="I68" s="19"/>
    </row>
    <row r="69" spans="1:9">
      <c r="A69" s="117" t="s">
        <v>61</v>
      </c>
      <c r="B69" s="117"/>
      <c r="C69" s="66"/>
      <c r="D69" s="66"/>
      <c r="E69" s="66"/>
      <c r="F69" s="66"/>
      <c r="G69" s="90"/>
      <c r="H69" s="64"/>
      <c r="I69" s="19"/>
    </row>
    <row r="70" spans="1:9">
      <c r="A70" s="67" t="s">
        <v>30</v>
      </c>
      <c r="B70" s="67"/>
      <c r="C70" s="98">
        <v>0.38900000000000001</v>
      </c>
      <c r="D70" s="98">
        <v>0.25</v>
      </c>
      <c r="E70" s="98">
        <v>0.25</v>
      </c>
      <c r="F70" s="66">
        <v>0</v>
      </c>
      <c r="G70" s="90">
        <v>0</v>
      </c>
      <c r="H70" s="64">
        <v>0</v>
      </c>
      <c r="I70" s="19"/>
    </row>
    <row r="71" spans="1:9">
      <c r="A71" s="67" t="s">
        <v>62</v>
      </c>
      <c r="B71" s="67"/>
      <c r="C71" s="66">
        <v>4.6859999999999999</v>
      </c>
      <c r="D71" s="66">
        <v>5.2350000000000003</v>
      </c>
      <c r="E71" s="66">
        <v>5.7480000000000002</v>
      </c>
      <c r="F71" s="66">
        <v>4.9800000000000004</v>
      </c>
      <c r="G71" s="90">
        <v>4.1260000000000003</v>
      </c>
      <c r="H71" s="64">
        <v>-0.85400000000000009</v>
      </c>
      <c r="I71" s="19"/>
    </row>
    <row r="72" spans="1:9">
      <c r="A72" s="117" t="s">
        <v>63</v>
      </c>
      <c r="B72" s="117"/>
      <c r="C72" s="64">
        <v>-0.80700000000000038</v>
      </c>
      <c r="D72" s="64">
        <v>1.8089999999999993</v>
      </c>
      <c r="E72" s="64">
        <v>1.2959999999999994</v>
      </c>
      <c r="F72" s="64">
        <v>1.8239999999999998</v>
      </c>
      <c r="G72" s="91">
        <v>-1.5630000000000006</v>
      </c>
      <c r="H72" s="64">
        <v>-3.3870000000000005</v>
      </c>
      <c r="I72" s="19"/>
    </row>
    <row r="73" spans="1:9" ht="3" customHeight="1">
      <c r="A73" s="67"/>
      <c r="B73" s="67"/>
      <c r="C73" s="64"/>
      <c r="D73" s="66"/>
      <c r="E73" s="66"/>
      <c r="F73" s="64"/>
      <c r="G73" s="91"/>
      <c r="H73" s="64"/>
      <c r="I73" s="19"/>
    </row>
    <row r="74" spans="1:9">
      <c r="A74" s="117" t="s">
        <v>64</v>
      </c>
      <c r="B74" s="100">
        <v>10</v>
      </c>
      <c r="C74" s="64">
        <v>164.5040000000001</v>
      </c>
      <c r="D74" s="64">
        <v>343.5510000000001</v>
      </c>
      <c r="E74" s="64">
        <v>322.64000000000061</v>
      </c>
      <c r="F74" s="64">
        <v>399.33099999999973</v>
      </c>
      <c r="G74" s="91">
        <v>321.24800000000084</v>
      </c>
      <c r="H74" s="64">
        <v>-78.08299999999889</v>
      </c>
      <c r="I74" s="19"/>
    </row>
    <row r="75" spans="1:9">
      <c r="A75" s="67"/>
      <c r="B75" s="67"/>
      <c r="C75" s="34"/>
      <c r="D75" s="34"/>
      <c r="E75" s="34"/>
      <c r="F75" s="34"/>
      <c r="G75" s="34"/>
      <c r="H75" s="28"/>
      <c r="I75" s="19"/>
    </row>
    <row r="76" spans="1:9">
      <c r="A76" s="158" t="s">
        <v>214</v>
      </c>
      <c r="B76" s="67"/>
      <c r="C76" s="44"/>
      <c r="D76" s="44"/>
      <c r="E76" s="44"/>
      <c r="F76" s="44"/>
      <c r="G76" s="44"/>
      <c r="H76" s="44"/>
    </row>
    <row r="77" spans="1:9">
      <c r="A77" s="158" t="s">
        <v>215</v>
      </c>
      <c r="B77" s="67"/>
      <c r="C77" s="44"/>
      <c r="D77" s="44"/>
      <c r="E77" s="44"/>
      <c r="F77" s="44"/>
      <c r="G77" s="44"/>
      <c r="H77" s="44"/>
    </row>
    <row r="78" spans="1:9">
      <c r="A78" s="73" t="s">
        <v>202</v>
      </c>
      <c r="B78" s="79"/>
      <c r="C78" s="75"/>
      <c r="D78" s="75"/>
      <c r="E78" s="75"/>
      <c r="F78" s="75"/>
      <c r="G78" s="75"/>
      <c r="H78" s="7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E10 F10:G1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fitToPage="1"/>
  </sheetPr>
  <dimension ref="A1:I67"/>
  <sheetViews>
    <sheetView showGridLines="0" zoomScaleNormal="100" workbookViewId="0"/>
  </sheetViews>
  <sheetFormatPr defaultRowHeight="11.25"/>
  <cols>
    <col min="1" max="1" width="51.83203125" style="29" customWidth="1"/>
    <col min="2" max="2" width="5.83203125" style="29" customWidth="1"/>
    <col min="3" max="9" width="9.83203125" customWidth="1"/>
  </cols>
  <sheetData>
    <row r="1" spans="1:9" ht="12.75">
      <c r="A1" s="82" t="s">
        <v>227</v>
      </c>
    </row>
    <row r="2" spans="1:9" ht="15.75">
      <c r="A2" s="900" t="s">
        <v>226</v>
      </c>
      <c r="B2" s="900"/>
      <c r="C2" s="900"/>
      <c r="D2" s="900"/>
      <c r="E2" s="900"/>
      <c r="F2" s="900"/>
      <c r="G2" s="900"/>
      <c r="H2" s="900"/>
      <c r="I2" s="10"/>
    </row>
    <row r="3" spans="1:9" ht="12.75">
      <c r="A3" s="901" t="s">
        <v>204</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v>2017</v>
      </c>
      <c r="D6" s="899">
        <v>2018</v>
      </c>
      <c r="E6" s="899"/>
      <c r="F6" s="899"/>
      <c r="G6" s="899"/>
      <c r="H6" s="899"/>
      <c r="I6" s="63"/>
    </row>
    <row r="7" spans="1:9">
      <c r="A7" s="32"/>
      <c r="B7" s="32"/>
      <c r="C7" s="6"/>
      <c r="D7" s="6" t="s">
        <v>8</v>
      </c>
      <c r="E7" s="11" t="s">
        <v>2</v>
      </c>
      <c r="F7" s="11" t="s">
        <v>3</v>
      </c>
      <c r="G7" s="12"/>
      <c r="H7" s="24" t="s">
        <v>7</v>
      </c>
      <c r="I7" s="24"/>
    </row>
    <row r="8" spans="1:9">
      <c r="A8" s="32"/>
      <c r="B8" s="33" t="s">
        <v>115</v>
      </c>
      <c r="C8" s="11" t="s">
        <v>1</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3" t="s">
        <v>31</v>
      </c>
      <c r="B11" s="33"/>
      <c r="G11" s="18"/>
      <c r="H11" s="5"/>
      <c r="I11" s="5"/>
    </row>
    <row r="12" spans="1:9" s="5" customFormat="1">
      <c r="A12" s="36" t="s">
        <v>32</v>
      </c>
      <c r="B12" s="36"/>
      <c r="G12" s="20"/>
    </row>
    <row r="13" spans="1:9">
      <c r="A13" s="113" t="s">
        <v>117</v>
      </c>
      <c r="B13" s="113"/>
      <c r="C13" s="66">
        <v>223.58199999999999</v>
      </c>
      <c r="D13" s="66">
        <v>194.11600000000001</v>
      </c>
      <c r="E13" s="66">
        <v>195.673</v>
      </c>
      <c r="F13" s="66">
        <v>192.249</v>
      </c>
      <c r="G13" s="90">
        <v>302.68400000000003</v>
      </c>
      <c r="H13" s="64">
        <v>110.43500000000003</v>
      </c>
      <c r="I13" s="19"/>
    </row>
    <row r="14" spans="1:9">
      <c r="A14" s="113" t="s">
        <v>106</v>
      </c>
      <c r="B14" s="113"/>
      <c r="C14" s="66">
        <v>3372.415</v>
      </c>
      <c r="D14" s="66">
        <v>4005.306</v>
      </c>
      <c r="E14" s="66">
        <v>4030.078</v>
      </c>
      <c r="F14" s="66">
        <v>4009.8620000000001</v>
      </c>
      <c r="G14" s="90">
        <v>3979.55</v>
      </c>
      <c r="H14" s="64">
        <v>-30.311999999999898</v>
      </c>
      <c r="I14" s="19"/>
    </row>
    <row r="15" spans="1:9">
      <c r="A15" s="113" t="s">
        <v>118</v>
      </c>
      <c r="B15" s="113"/>
      <c r="C15" s="66">
        <v>57332.829000000005</v>
      </c>
      <c r="D15" s="66">
        <v>62065.048000000003</v>
      </c>
      <c r="E15" s="66">
        <v>62958.011999999995</v>
      </c>
      <c r="F15" s="66">
        <v>62826.890999999996</v>
      </c>
      <c r="G15" s="90">
        <v>59075.421000000002</v>
      </c>
      <c r="H15" s="64">
        <v>-3751.4699999999939</v>
      </c>
      <c r="I15" s="19"/>
    </row>
    <row r="16" spans="1:9">
      <c r="A16" s="113" t="s">
        <v>66</v>
      </c>
      <c r="B16" s="113"/>
      <c r="C16" s="66">
        <v>633.41200000000003</v>
      </c>
      <c r="D16" s="66">
        <v>891.05</v>
      </c>
      <c r="E16" s="66">
        <v>661.88300000000004</v>
      </c>
      <c r="F16" s="66">
        <v>656.54</v>
      </c>
      <c r="G16" s="90">
        <v>705.00400000000002</v>
      </c>
      <c r="H16" s="64">
        <v>48.464000000000055</v>
      </c>
      <c r="I16" s="19"/>
    </row>
    <row r="17" spans="1:9">
      <c r="A17" s="113" t="s">
        <v>123</v>
      </c>
      <c r="B17" s="113"/>
      <c r="C17" s="66"/>
      <c r="D17" s="66"/>
      <c r="E17" s="66"/>
      <c r="F17" s="66"/>
      <c r="G17" s="90"/>
      <c r="H17" s="64"/>
      <c r="I17" s="19"/>
    </row>
    <row r="18" spans="1:9">
      <c r="A18" s="125" t="s">
        <v>68</v>
      </c>
      <c r="B18" s="125"/>
      <c r="C18" s="66">
        <v>0</v>
      </c>
      <c r="D18" s="66">
        <v>0</v>
      </c>
      <c r="E18" s="66">
        <v>0</v>
      </c>
      <c r="F18" s="66">
        <v>0</v>
      </c>
      <c r="G18" s="90">
        <v>0</v>
      </c>
      <c r="H18" s="64">
        <v>0</v>
      </c>
      <c r="I18" s="19"/>
    </row>
    <row r="19" spans="1:9">
      <c r="A19" s="125" t="s">
        <v>69</v>
      </c>
      <c r="B19" s="125"/>
      <c r="C19" s="66">
        <v>0</v>
      </c>
      <c r="D19" s="66">
        <v>0</v>
      </c>
      <c r="E19" s="66">
        <v>0</v>
      </c>
      <c r="F19" s="66">
        <v>0</v>
      </c>
      <c r="G19" s="90">
        <v>0</v>
      </c>
      <c r="H19" s="64">
        <v>0</v>
      </c>
      <c r="I19" s="19"/>
    </row>
    <row r="20" spans="1:9">
      <c r="A20" s="125" t="s">
        <v>124</v>
      </c>
      <c r="B20" s="125"/>
      <c r="C20" s="66">
        <v>2049.6350000000002</v>
      </c>
      <c r="D20" s="66">
        <v>1834.9570000000001</v>
      </c>
      <c r="E20" s="66">
        <v>2247.819</v>
      </c>
      <c r="F20" s="66">
        <v>2249.0340000000001</v>
      </c>
      <c r="G20" s="90">
        <v>1806.2339999999999</v>
      </c>
      <c r="H20" s="64">
        <v>-442.80000000000018</v>
      </c>
      <c r="I20" s="19"/>
    </row>
    <row r="21" spans="1:9">
      <c r="A21" s="113" t="s">
        <v>70</v>
      </c>
      <c r="B21" s="113"/>
      <c r="C21" s="66">
        <v>6.4980000000000118</v>
      </c>
      <c r="D21" s="66">
        <v>10.680000000000113</v>
      </c>
      <c r="E21" s="66">
        <v>6.4980000000000118</v>
      </c>
      <c r="F21" s="66">
        <v>6.4980000000000118</v>
      </c>
      <c r="G21" s="90">
        <v>4.8369999999999713</v>
      </c>
      <c r="H21" s="64">
        <v>-1.6610000000000404</v>
      </c>
      <c r="I21" s="19"/>
    </row>
    <row r="22" spans="1:9" s="5" customFormat="1">
      <c r="A22" s="109" t="s">
        <v>71</v>
      </c>
      <c r="B22" s="109"/>
      <c r="C22" s="64">
        <v>63618.371000000006</v>
      </c>
      <c r="D22" s="64">
        <v>69001.156999999992</v>
      </c>
      <c r="E22" s="64">
        <v>70099.963000000003</v>
      </c>
      <c r="F22" s="64">
        <v>69941.073999999993</v>
      </c>
      <c r="G22" s="91">
        <v>65873.73</v>
      </c>
      <c r="H22" s="64">
        <v>-4067.3439999999973</v>
      </c>
      <c r="I22" s="19"/>
    </row>
    <row r="23" spans="1:9" ht="3" customHeight="1">
      <c r="A23" s="113"/>
      <c r="B23" s="113"/>
      <c r="C23" s="66"/>
      <c r="D23" s="66"/>
      <c r="E23" s="66"/>
      <c r="F23" s="66"/>
      <c r="G23" s="90"/>
      <c r="H23" s="64"/>
      <c r="I23" s="19"/>
    </row>
    <row r="24" spans="1:9" s="5" customFormat="1">
      <c r="A24" s="109" t="s">
        <v>33</v>
      </c>
      <c r="B24" s="109"/>
      <c r="C24" s="66"/>
      <c r="D24" s="64"/>
      <c r="E24" s="64"/>
      <c r="F24" s="66"/>
      <c r="G24" s="90"/>
      <c r="H24" s="64"/>
      <c r="I24" s="19"/>
    </row>
    <row r="25" spans="1:9">
      <c r="A25" s="113" t="s">
        <v>119</v>
      </c>
      <c r="B25" s="113"/>
      <c r="C25" s="66">
        <v>0</v>
      </c>
      <c r="D25" s="66">
        <v>0</v>
      </c>
      <c r="E25" s="66">
        <v>0</v>
      </c>
      <c r="F25" s="66">
        <v>0</v>
      </c>
      <c r="G25" s="90">
        <v>0</v>
      </c>
      <c r="H25" s="64">
        <v>0</v>
      </c>
      <c r="I25" s="19"/>
    </row>
    <row r="26" spans="1:9">
      <c r="A26" s="111" t="s">
        <v>72</v>
      </c>
      <c r="B26" s="111"/>
      <c r="C26" s="66">
        <v>4.0629999999999997</v>
      </c>
      <c r="D26" s="66">
        <v>4.1040000000000001</v>
      </c>
      <c r="E26" s="66">
        <v>3.7919999999999998</v>
      </c>
      <c r="F26" s="66">
        <v>4.8920000000000003</v>
      </c>
      <c r="G26" s="90">
        <v>3.4510000000000001</v>
      </c>
      <c r="H26" s="64">
        <v>-1.4410000000000003</v>
      </c>
      <c r="I26" s="19"/>
    </row>
    <row r="27" spans="1:9">
      <c r="A27" s="113" t="s">
        <v>116</v>
      </c>
      <c r="B27" s="113"/>
      <c r="C27" s="66">
        <v>0</v>
      </c>
      <c r="D27" s="66">
        <v>0</v>
      </c>
      <c r="E27" s="66">
        <v>0</v>
      </c>
      <c r="F27" s="66">
        <v>0</v>
      </c>
      <c r="G27" s="90">
        <v>0</v>
      </c>
      <c r="H27" s="64">
        <v>0</v>
      </c>
      <c r="I27" s="19"/>
    </row>
    <row r="28" spans="1:9">
      <c r="A28" s="111" t="s">
        <v>73</v>
      </c>
      <c r="B28" s="111"/>
      <c r="C28" s="66"/>
      <c r="D28" s="66"/>
      <c r="E28" s="66"/>
      <c r="F28" s="66"/>
      <c r="G28" s="90"/>
      <c r="H28" s="64"/>
      <c r="I28" s="19"/>
    </row>
    <row r="29" spans="1:9">
      <c r="A29" s="125" t="s">
        <v>74</v>
      </c>
      <c r="B29" s="125"/>
      <c r="C29" s="66">
        <v>0</v>
      </c>
      <c r="D29" s="66">
        <v>0</v>
      </c>
      <c r="E29" s="66">
        <v>0</v>
      </c>
      <c r="F29" s="66">
        <v>0</v>
      </c>
      <c r="G29" s="90">
        <v>0</v>
      </c>
      <c r="H29" s="64">
        <v>0</v>
      </c>
      <c r="I29" s="19"/>
    </row>
    <row r="30" spans="1:9">
      <c r="A30" s="125" t="s">
        <v>75</v>
      </c>
      <c r="B30" s="125"/>
      <c r="C30" s="66">
        <v>0</v>
      </c>
      <c r="D30" s="66">
        <v>0</v>
      </c>
      <c r="E30" s="66">
        <v>0</v>
      </c>
      <c r="F30" s="66">
        <v>0</v>
      </c>
      <c r="G30" s="90">
        <v>0</v>
      </c>
      <c r="H30" s="64">
        <v>0</v>
      </c>
      <c r="I30" s="19"/>
    </row>
    <row r="31" spans="1:9">
      <c r="A31" s="113" t="s">
        <v>76</v>
      </c>
      <c r="B31" s="113"/>
      <c r="C31" s="66">
        <v>7.14</v>
      </c>
      <c r="D31" s="66">
        <v>9.6440000000000001</v>
      </c>
      <c r="E31" s="66">
        <v>8.3469999999999995</v>
      </c>
      <c r="F31" s="66">
        <v>8.0459999999999994</v>
      </c>
      <c r="G31" s="90">
        <v>6.1870000000000003</v>
      </c>
      <c r="H31" s="64">
        <v>-1.8589999999999991</v>
      </c>
      <c r="I31" s="19"/>
    </row>
    <row r="32" spans="1:9">
      <c r="A32" s="113" t="s">
        <v>178</v>
      </c>
      <c r="B32" s="113"/>
      <c r="C32" s="66">
        <v>0</v>
      </c>
      <c r="D32" s="66">
        <v>0</v>
      </c>
      <c r="E32" s="66">
        <v>0</v>
      </c>
      <c r="F32" s="66">
        <v>0</v>
      </c>
      <c r="G32" s="90">
        <v>0</v>
      </c>
      <c r="H32" s="64">
        <v>0</v>
      </c>
      <c r="I32" s="19"/>
    </row>
    <row r="33" spans="1:9">
      <c r="A33" s="113" t="s">
        <v>67</v>
      </c>
      <c r="B33" s="113"/>
      <c r="C33" s="66">
        <v>195.61699999999999</v>
      </c>
      <c r="D33" s="66">
        <v>248.03700000000001</v>
      </c>
      <c r="E33" s="66">
        <v>0</v>
      </c>
      <c r="F33" s="66">
        <v>0</v>
      </c>
      <c r="G33" s="90">
        <v>0</v>
      </c>
      <c r="H33" s="64">
        <v>0</v>
      </c>
      <c r="I33" s="19"/>
    </row>
    <row r="34" spans="1:9">
      <c r="A34" s="113" t="s">
        <v>77</v>
      </c>
      <c r="B34" s="113"/>
      <c r="C34" s="66">
        <v>3.5350000000000001</v>
      </c>
      <c r="D34" s="66">
        <v>2.0699999999999998</v>
      </c>
      <c r="E34" s="66">
        <v>2.1890000000000001</v>
      </c>
      <c r="F34" s="66">
        <v>2.1890000000000001</v>
      </c>
      <c r="G34" s="90">
        <v>2.6630000000000003</v>
      </c>
      <c r="H34" s="64">
        <v>0</v>
      </c>
      <c r="I34" s="19"/>
    </row>
    <row r="35" spans="1:9" s="5" customFormat="1">
      <c r="A35" s="109" t="s">
        <v>146</v>
      </c>
      <c r="B35" s="109"/>
      <c r="C35" s="64">
        <v>210.35499999999999</v>
      </c>
      <c r="D35" s="64">
        <v>263.85500000000002</v>
      </c>
      <c r="E35" s="64">
        <v>14.327999999999999</v>
      </c>
      <c r="F35" s="64">
        <v>15.126999999999999</v>
      </c>
      <c r="G35" s="91">
        <v>12.301</v>
      </c>
      <c r="H35" s="64">
        <v>-2.8259999999999987</v>
      </c>
      <c r="I35" s="19"/>
    </row>
    <row r="36" spans="1:9" s="5" customFormat="1" ht="3" customHeight="1">
      <c r="A36" s="109"/>
      <c r="B36" s="109"/>
      <c r="C36" s="64"/>
      <c r="D36" s="64"/>
      <c r="E36" s="64"/>
      <c r="F36" s="64"/>
      <c r="G36" s="91"/>
      <c r="H36" s="64"/>
      <c r="I36" s="19"/>
    </row>
    <row r="37" spans="1:9" s="5" customFormat="1">
      <c r="A37" s="109" t="s">
        <v>34</v>
      </c>
      <c r="B37" s="109"/>
      <c r="C37" s="64">
        <v>63828.72600000001</v>
      </c>
      <c r="D37" s="64">
        <v>69265.011999999988</v>
      </c>
      <c r="E37" s="64">
        <v>70114.290999999997</v>
      </c>
      <c r="F37" s="64">
        <v>69956.200999999986</v>
      </c>
      <c r="G37" s="91">
        <v>65886.031000000003</v>
      </c>
      <c r="H37" s="64">
        <v>-4070.1699999999837</v>
      </c>
      <c r="I37" s="19"/>
    </row>
    <row r="38" spans="1:9" ht="3" customHeight="1">
      <c r="A38" s="113"/>
      <c r="B38" s="113"/>
      <c r="C38" s="66"/>
      <c r="D38" s="66"/>
      <c r="E38" s="66"/>
      <c r="F38" s="66"/>
      <c r="G38" s="90"/>
      <c r="H38" s="64"/>
      <c r="I38" s="19"/>
    </row>
    <row r="39" spans="1:9">
      <c r="A39" s="113" t="s">
        <v>35</v>
      </c>
      <c r="B39" s="113"/>
      <c r="C39" s="66"/>
      <c r="D39" s="66"/>
      <c r="E39" s="66"/>
      <c r="F39" s="66"/>
      <c r="G39" s="90"/>
      <c r="H39" s="64"/>
      <c r="I39" s="19"/>
    </row>
    <row r="40" spans="1:9">
      <c r="A40" s="113" t="s">
        <v>36</v>
      </c>
      <c r="B40" s="113"/>
      <c r="C40" s="66">
        <v>0</v>
      </c>
      <c r="D40" s="66">
        <v>0</v>
      </c>
      <c r="E40" s="66">
        <v>0</v>
      </c>
      <c r="F40" s="66">
        <v>0</v>
      </c>
      <c r="G40" s="90">
        <v>0</v>
      </c>
      <c r="H40" s="64">
        <v>0</v>
      </c>
      <c r="I40" s="19"/>
    </row>
    <row r="41" spans="1:9">
      <c r="A41" s="113" t="s">
        <v>37</v>
      </c>
      <c r="B41" s="113"/>
      <c r="C41" s="66">
        <v>2.9580000000000002</v>
      </c>
      <c r="D41" s="66">
        <v>2.968</v>
      </c>
      <c r="E41" s="66">
        <v>2.9580000000000002</v>
      </c>
      <c r="F41" s="66">
        <v>2.9430000000000001</v>
      </c>
      <c r="G41" s="90">
        <v>2.9119999999999999</v>
      </c>
      <c r="H41" s="64">
        <v>0</v>
      </c>
      <c r="I41" s="19"/>
    </row>
    <row r="42" spans="1:9">
      <c r="A42" s="113" t="s">
        <v>38</v>
      </c>
      <c r="B42" s="113"/>
      <c r="C42" s="66">
        <v>57608.841</v>
      </c>
      <c r="D42" s="66">
        <v>62695.298999999999</v>
      </c>
      <c r="E42" s="66">
        <v>63504.34</v>
      </c>
      <c r="F42" s="66">
        <v>63251.342000000004</v>
      </c>
      <c r="G42" s="90">
        <v>59214.139000000003</v>
      </c>
      <c r="H42" s="64">
        <v>-4037.2030000000013</v>
      </c>
      <c r="I42" s="19"/>
    </row>
    <row r="43" spans="1:9">
      <c r="A43" s="113" t="s">
        <v>177</v>
      </c>
      <c r="B43" s="113"/>
      <c r="C43" s="66">
        <v>7.2779999999999996</v>
      </c>
      <c r="D43" s="66">
        <v>11.013999999999999</v>
      </c>
      <c r="E43" s="66">
        <v>8.41</v>
      </c>
      <c r="F43" s="66">
        <v>8.41</v>
      </c>
      <c r="G43" s="90">
        <v>5.1210000000000004</v>
      </c>
      <c r="H43" s="64">
        <v>-3.2889999999999997</v>
      </c>
      <c r="I43" s="19"/>
    </row>
    <row r="44" spans="1:9">
      <c r="A44" s="113" t="s">
        <v>78</v>
      </c>
      <c r="B44" s="113"/>
      <c r="C44" s="66">
        <v>11.221</v>
      </c>
      <c r="D44" s="66">
        <v>10.044</v>
      </c>
      <c r="E44" s="66">
        <v>12.64</v>
      </c>
      <c r="F44" s="66">
        <v>12.43</v>
      </c>
      <c r="G44" s="90">
        <v>11.472</v>
      </c>
      <c r="H44" s="64">
        <v>-0.95800000000000018</v>
      </c>
      <c r="I44" s="19"/>
    </row>
    <row r="45" spans="1:9">
      <c r="A45" s="113" t="s">
        <v>79</v>
      </c>
      <c r="B45" s="113"/>
      <c r="C45" s="66">
        <v>204.62200000000001</v>
      </c>
      <c r="D45" s="66">
        <v>234.04400000000001</v>
      </c>
      <c r="E45" s="66">
        <v>280.28899999999999</v>
      </c>
      <c r="F45" s="66">
        <v>339.72899999999998</v>
      </c>
      <c r="G45" s="90">
        <v>233.727</v>
      </c>
      <c r="H45" s="64">
        <v>-106.00199999999998</v>
      </c>
      <c r="I45" s="19"/>
    </row>
    <row r="46" spans="1:9">
      <c r="A46" s="113" t="s">
        <v>80</v>
      </c>
      <c r="B46" s="113"/>
      <c r="C46" s="66">
        <v>3982.5180000000109</v>
      </c>
      <c r="D46" s="66">
        <v>4212.1169999999838</v>
      </c>
      <c r="E46" s="66">
        <v>4275.7730000000083</v>
      </c>
      <c r="F46" s="66">
        <v>4279.4579999999842</v>
      </c>
      <c r="G46" s="90">
        <v>4198.0720000000001</v>
      </c>
      <c r="H46" s="64">
        <v>-81.385999999984051</v>
      </c>
      <c r="I46" s="19"/>
    </row>
    <row r="47" spans="1:9" s="5" customFormat="1">
      <c r="A47" s="109" t="s">
        <v>39</v>
      </c>
      <c r="B47" s="109"/>
      <c r="C47" s="64">
        <v>61817.438000000009</v>
      </c>
      <c r="D47" s="64">
        <v>67165.48599999999</v>
      </c>
      <c r="E47" s="64">
        <v>68084.41</v>
      </c>
      <c r="F47" s="64">
        <v>67894.311999999991</v>
      </c>
      <c r="G47" s="91">
        <v>63665.442999999999</v>
      </c>
      <c r="H47" s="64">
        <v>-4228.8689999999915</v>
      </c>
      <c r="I47" s="19"/>
    </row>
    <row r="48" spans="1:9" ht="3" customHeight="1">
      <c r="A48" s="113"/>
      <c r="B48" s="113"/>
      <c r="C48" s="66"/>
      <c r="D48" s="66"/>
      <c r="E48" s="66"/>
      <c r="F48" s="66"/>
      <c r="G48" s="90"/>
      <c r="H48" s="64"/>
      <c r="I48" s="19"/>
    </row>
    <row r="49" spans="1:9" s="4" customFormat="1">
      <c r="A49" s="126" t="s">
        <v>81</v>
      </c>
      <c r="B49" s="126"/>
      <c r="C49" s="92">
        <v>2011.2880000000005</v>
      </c>
      <c r="D49" s="92">
        <v>2099.525999999998</v>
      </c>
      <c r="E49" s="92">
        <v>2029.8809999999939</v>
      </c>
      <c r="F49" s="92">
        <v>2061.8889999999956</v>
      </c>
      <c r="G49" s="93">
        <v>2220.5880000000034</v>
      </c>
      <c r="H49" s="94">
        <v>158.6990000000078</v>
      </c>
      <c r="I49" s="22"/>
    </row>
    <row r="50" spans="1:9" s="4" customFormat="1" ht="3" customHeight="1">
      <c r="A50" s="126"/>
      <c r="B50" s="126"/>
      <c r="C50" s="92"/>
      <c r="D50" s="92"/>
      <c r="E50" s="92"/>
      <c r="F50" s="92"/>
      <c r="G50" s="93"/>
      <c r="H50" s="64"/>
      <c r="I50" s="19"/>
    </row>
    <row r="51" spans="1:9" s="4" customFormat="1">
      <c r="A51" s="109" t="s">
        <v>82</v>
      </c>
      <c r="B51" s="109"/>
      <c r="C51" s="92"/>
      <c r="D51" s="92"/>
      <c r="E51" s="92"/>
      <c r="F51" s="92"/>
      <c r="G51" s="93"/>
      <c r="H51" s="64"/>
      <c r="I51" s="19"/>
    </row>
    <row r="52" spans="1:9" s="4" customFormat="1">
      <c r="A52" s="111" t="s">
        <v>83</v>
      </c>
      <c r="B52" s="111"/>
      <c r="C52" s="66">
        <v>-13.993</v>
      </c>
      <c r="D52" s="66">
        <v>-13.667999999999999</v>
      </c>
      <c r="E52" s="66">
        <v>-153.95699999999999</v>
      </c>
      <c r="F52" s="66">
        <v>-205.428</v>
      </c>
      <c r="G52" s="90">
        <v>-99.941999999999993</v>
      </c>
      <c r="H52" s="64">
        <v>105</v>
      </c>
      <c r="I52" s="19"/>
    </row>
    <row r="53" spans="1:9" s="4" customFormat="1">
      <c r="A53" s="111" t="s">
        <v>84</v>
      </c>
      <c r="B53" s="111"/>
      <c r="C53" s="66">
        <v>2003.1559999999999</v>
      </c>
      <c r="D53" s="66">
        <v>2153.8739999999998</v>
      </c>
      <c r="E53" s="66">
        <v>2249.5340000000001</v>
      </c>
      <c r="F53" s="66">
        <v>2332.991</v>
      </c>
      <c r="G53" s="90">
        <v>2297.364</v>
      </c>
      <c r="H53" s="64">
        <v>-35.626999999999953</v>
      </c>
      <c r="I53" s="19"/>
    </row>
    <row r="54" spans="1:9" s="4" customFormat="1">
      <c r="A54" s="111" t="s">
        <v>85</v>
      </c>
      <c r="B54" s="111"/>
      <c r="C54" s="66">
        <v>22.125000000000455</v>
      </c>
      <c r="D54" s="66">
        <v>-40.680000000001655</v>
      </c>
      <c r="E54" s="66">
        <v>-65.696000000006279</v>
      </c>
      <c r="F54" s="66">
        <v>-65.674000000004526</v>
      </c>
      <c r="G54" s="90">
        <v>23.166000000003351</v>
      </c>
      <c r="H54" s="64">
        <v>88.840000000007876</v>
      </c>
      <c r="I54" s="19"/>
    </row>
    <row r="55" spans="1:9" s="4" customFormat="1">
      <c r="A55" s="126" t="s">
        <v>40</v>
      </c>
      <c r="B55" s="100">
        <v>10</v>
      </c>
      <c r="C55" s="92">
        <v>2011.2880000000005</v>
      </c>
      <c r="D55" s="92">
        <v>2099.525999999998</v>
      </c>
      <c r="E55" s="92">
        <v>2029.8809999999939</v>
      </c>
      <c r="F55" s="92">
        <v>2061.8889999999956</v>
      </c>
      <c r="G55" s="93">
        <v>2220.5880000000034</v>
      </c>
      <c r="H55" s="94">
        <v>158.6990000000078</v>
      </c>
      <c r="I55" s="22"/>
    </row>
    <row r="56" spans="1:9" ht="3" customHeight="1" thickBot="1">
      <c r="A56" s="113"/>
      <c r="B56" s="113"/>
      <c r="C56" s="66"/>
      <c r="D56" s="66"/>
      <c r="E56" s="66"/>
      <c r="F56" s="66"/>
      <c r="G56" s="90"/>
      <c r="H56" s="64"/>
      <c r="I56" s="19"/>
    </row>
    <row r="57" spans="1:9" ht="22.5" customHeight="1" thickBot="1">
      <c r="A57" s="145" t="s">
        <v>86</v>
      </c>
      <c r="B57" s="145"/>
      <c r="C57" s="104"/>
      <c r="D57" s="104"/>
      <c r="E57" s="104"/>
      <c r="F57" s="104"/>
      <c r="G57" s="124"/>
      <c r="H57" s="105"/>
      <c r="I57" s="40"/>
    </row>
    <row r="58" spans="1:9" ht="3" customHeight="1">
      <c r="A58" s="113"/>
      <c r="B58" s="113"/>
      <c r="C58" s="66"/>
      <c r="D58" s="66"/>
      <c r="E58" s="66"/>
      <c r="F58" s="66"/>
      <c r="G58" s="90"/>
      <c r="H58" s="64"/>
      <c r="I58" s="19"/>
    </row>
    <row r="59" spans="1:9">
      <c r="A59" s="109" t="s">
        <v>87</v>
      </c>
      <c r="B59" s="109"/>
      <c r="C59" s="64">
        <v>-210.3550000000032</v>
      </c>
      <c r="D59" s="64">
        <v>-263.85499999999593</v>
      </c>
      <c r="E59" s="64">
        <v>-14.327999999994063</v>
      </c>
      <c r="F59" s="64">
        <v>-15.126999999993131</v>
      </c>
      <c r="G59" s="91">
        <v>-12.301000000006752</v>
      </c>
      <c r="H59" s="64">
        <v>2.8259999999863794</v>
      </c>
      <c r="I59" s="19"/>
    </row>
    <row r="60" spans="1:9" ht="3" customHeight="1">
      <c r="A60" s="113"/>
      <c r="B60" s="113"/>
      <c r="C60" s="66"/>
      <c r="D60" s="66"/>
      <c r="E60" s="66"/>
      <c r="F60" s="66"/>
      <c r="G60" s="90"/>
      <c r="H60" s="64"/>
      <c r="I60" s="19"/>
    </row>
    <row r="61" spans="1:9">
      <c r="A61" s="109" t="s">
        <v>89</v>
      </c>
      <c r="B61" s="109"/>
      <c r="C61" s="66"/>
      <c r="D61" s="66"/>
      <c r="E61" s="66"/>
      <c r="F61" s="66"/>
      <c r="G61" s="90"/>
      <c r="H61" s="64"/>
      <c r="I61" s="19"/>
    </row>
    <row r="62" spans="1:9">
      <c r="A62" s="113" t="s">
        <v>90</v>
      </c>
      <c r="B62" s="113"/>
      <c r="C62" s="66">
        <v>57611.798999999999</v>
      </c>
      <c r="D62" s="66">
        <v>62698.267</v>
      </c>
      <c r="E62" s="66">
        <v>63507.297999999995</v>
      </c>
      <c r="F62" s="66">
        <v>63254.285000000003</v>
      </c>
      <c r="G62" s="90">
        <v>59217.050999999999</v>
      </c>
      <c r="H62" s="64">
        <v>-4037.234000000004</v>
      </c>
      <c r="I62" s="19"/>
    </row>
    <row r="63" spans="1:9">
      <c r="A63" s="109" t="s">
        <v>166</v>
      </c>
      <c r="B63" s="109"/>
      <c r="C63" s="66">
        <v>60928.826000000008</v>
      </c>
      <c r="D63" s="66">
        <v>66264.47</v>
      </c>
      <c r="E63" s="66">
        <v>67183.762999999992</v>
      </c>
      <c r="F63" s="66">
        <v>67029.001999999993</v>
      </c>
      <c r="G63" s="90">
        <v>63357.654999999999</v>
      </c>
      <c r="H63" s="64">
        <v>-3671.3469999999943</v>
      </c>
      <c r="I63" s="19"/>
    </row>
    <row r="64" spans="1:9">
      <c r="A64" s="109" t="s">
        <v>167</v>
      </c>
      <c r="B64" s="109"/>
      <c r="C64" s="66">
        <v>0</v>
      </c>
      <c r="D64" s="66">
        <v>0</v>
      </c>
      <c r="E64" s="66">
        <v>0</v>
      </c>
      <c r="F64" s="66">
        <v>0</v>
      </c>
      <c r="G64" s="90">
        <v>0</v>
      </c>
      <c r="H64" s="64">
        <v>0</v>
      </c>
      <c r="I64" s="19"/>
    </row>
    <row r="65" spans="1:9">
      <c r="A65" s="109" t="s">
        <v>89</v>
      </c>
      <c r="B65" s="109"/>
      <c r="C65" s="64">
        <v>-3317.0270000000091</v>
      </c>
      <c r="D65" s="64">
        <v>-3566.2030000000013</v>
      </c>
      <c r="E65" s="64">
        <v>-3676.4649999999965</v>
      </c>
      <c r="F65" s="64">
        <v>-3774.7169999999896</v>
      </c>
      <c r="G65" s="91">
        <v>-4140.6039999999994</v>
      </c>
      <c r="H65" s="64">
        <v>-365.88700000000972</v>
      </c>
      <c r="I65" s="19"/>
    </row>
    <row r="66" spans="1:9" ht="4.5" customHeight="1">
      <c r="A66" s="33"/>
      <c r="B66" s="33"/>
      <c r="C66" s="17"/>
      <c r="D66" s="68"/>
      <c r="H66" s="5"/>
      <c r="I66" s="5"/>
    </row>
    <row r="67" spans="1:9" ht="16.5" customHeight="1">
      <c r="A67" s="73" t="s">
        <v>202</v>
      </c>
      <c r="B67" s="79"/>
      <c r="C67" s="75"/>
      <c r="D67" s="75"/>
      <c r="E67" s="75"/>
      <c r="F67" s="75"/>
      <c r="G67" s="75"/>
      <c r="H67" s="7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E10 F10:G1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A1:I38"/>
  <sheetViews>
    <sheetView showGridLines="0" zoomScaleNormal="100" workbookViewId="0"/>
  </sheetViews>
  <sheetFormatPr defaultRowHeight="11.25"/>
  <cols>
    <col min="1" max="1" width="48.6640625" customWidth="1"/>
    <col min="2" max="3" width="14.33203125" customWidth="1"/>
    <col min="4" max="4" width="12.6640625" bestFit="1" customWidth="1"/>
    <col min="5" max="5" width="17.83203125" customWidth="1"/>
  </cols>
  <sheetData>
    <row r="1" spans="1:9" ht="12.75">
      <c r="A1" s="84" t="s">
        <v>228</v>
      </c>
      <c r="B1" s="9"/>
      <c r="D1" s="9"/>
      <c r="E1" s="9"/>
    </row>
    <row r="2" spans="1:9" ht="15.75" customHeight="1">
      <c r="A2" s="900" t="s">
        <v>226</v>
      </c>
      <c r="B2" s="900"/>
      <c r="C2" s="900"/>
      <c r="D2" s="900"/>
      <c r="E2" s="900"/>
      <c r="F2" s="77"/>
      <c r="G2" s="77"/>
      <c r="H2" s="77"/>
      <c r="I2" s="77"/>
    </row>
    <row r="3" spans="1:9" ht="12.75">
      <c r="A3" s="902" t="s">
        <v>208</v>
      </c>
      <c r="B3" s="902"/>
      <c r="C3" s="902"/>
      <c r="D3" s="902"/>
      <c r="E3" s="902"/>
    </row>
    <row r="4" spans="1:9" ht="5.25" customHeight="1"/>
    <row r="5" spans="1:9" ht="3" customHeight="1"/>
    <row r="6" spans="1:9" ht="33.75">
      <c r="A6" s="51"/>
      <c r="B6" s="57" t="s">
        <v>155</v>
      </c>
      <c r="C6" s="58" t="s">
        <v>154</v>
      </c>
      <c r="D6" s="59" t="s">
        <v>156</v>
      </c>
      <c r="E6" s="60" t="s">
        <v>149</v>
      </c>
    </row>
    <row r="7" spans="1:9">
      <c r="A7" s="46"/>
      <c r="B7" s="61" t="s">
        <v>0</v>
      </c>
      <c r="C7" s="61" t="s">
        <v>0</v>
      </c>
      <c r="D7" s="61" t="s">
        <v>0</v>
      </c>
      <c r="E7" s="61" t="s">
        <v>0</v>
      </c>
    </row>
    <row r="10" spans="1:9">
      <c r="A10" s="10" t="s">
        <v>192</v>
      </c>
      <c r="B10" s="64">
        <v>16.096</v>
      </c>
      <c r="C10" s="64">
        <v>20.828999999999994</v>
      </c>
      <c r="D10" s="64">
        <v>1743.3679999999999</v>
      </c>
      <c r="E10" s="64">
        <v>1780.2929999999999</v>
      </c>
    </row>
    <row r="11" spans="1:9">
      <c r="A11" s="44" t="s">
        <v>179</v>
      </c>
      <c r="B11" s="66">
        <v>0</v>
      </c>
      <c r="C11" s="66">
        <v>0</v>
      </c>
      <c r="D11" s="66">
        <v>378.93800000000272</v>
      </c>
      <c r="E11" s="66">
        <v>378.93800000000272</v>
      </c>
    </row>
    <row r="12" spans="1:9">
      <c r="A12" s="44" t="s">
        <v>180</v>
      </c>
      <c r="B12" s="66">
        <v>0</v>
      </c>
      <c r="C12" s="66">
        <v>1.2959999999999994</v>
      </c>
      <c r="D12" s="66">
        <v>82.582999999999998</v>
      </c>
      <c r="E12" s="66">
        <v>83.878999999999991</v>
      </c>
    </row>
    <row r="13" spans="1:9" ht="3" customHeight="1">
      <c r="A13" s="44"/>
      <c r="B13" s="64"/>
      <c r="C13" s="66"/>
      <c r="D13" s="66"/>
      <c r="E13" s="66"/>
    </row>
    <row r="14" spans="1:9" s="65" customFormat="1">
      <c r="A14" s="133" t="s">
        <v>184</v>
      </c>
      <c r="B14" s="64">
        <v>0</v>
      </c>
      <c r="C14" s="64">
        <v>1.2959999999999994</v>
      </c>
      <c r="D14" s="64">
        <v>461.52100000000269</v>
      </c>
      <c r="E14" s="64">
        <v>462.81700000000274</v>
      </c>
    </row>
    <row r="15" spans="1:9" ht="3" customHeight="1">
      <c r="A15" s="44"/>
      <c r="B15" s="66"/>
      <c r="C15" s="66"/>
      <c r="D15" s="66"/>
      <c r="E15" s="66"/>
    </row>
    <row r="16" spans="1:9">
      <c r="A16" s="10" t="s">
        <v>151</v>
      </c>
      <c r="B16" s="66"/>
      <c r="C16" s="66"/>
      <c r="D16" s="66"/>
      <c r="E16" s="66"/>
    </row>
    <row r="17" spans="1:8">
      <c r="A17" s="110" t="s">
        <v>174</v>
      </c>
      <c r="B17" s="66">
        <v>-30.088999999999999</v>
      </c>
      <c r="C17" s="66">
        <v>0</v>
      </c>
      <c r="D17" s="66">
        <v>0</v>
      </c>
      <c r="E17" s="66">
        <v>-30.088999999999999</v>
      </c>
    </row>
    <row r="18" spans="1:8">
      <c r="A18" s="44" t="s">
        <v>173</v>
      </c>
      <c r="B18" s="66">
        <v>0</v>
      </c>
      <c r="C18" s="66">
        <v>0</v>
      </c>
      <c r="D18" s="66">
        <v>-201.74299999999999</v>
      </c>
      <c r="E18" s="66">
        <v>-201.74299999999999</v>
      </c>
    </row>
    <row r="19" spans="1:8" ht="3" customHeight="1">
      <c r="A19" s="44"/>
      <c r="B19" s="66"/>
      <c r="C19" s="66"/>
      <c r="D19" s="66"/>
      <c r="E19" s="66"/>
    </row>
    <row r="20" spans="1:8" s="65" customFormat="1">
      <c r="A20" s="133" t="s">
        <v>27</v>
      </c>
      <c r="B20" s="64">
        <v>-30.088999999999999</v>
      </c>
      <c r="C20" s="64">
        <v>0</v>
      </c>
      <c r="D20" s="64">
        <v>-201.74299999999999</v>
      </c>
      <c r="E20" s="64">
        <v>-231.83199999999999</v>
      </c>
    </row>
    <row r="21" spans="1:8" ht="3" customHeight="1">
      <c r="A21" s="44"/>
      <c r="B21" s="66"/>
      <c r="C21" s="66"/>
      <c r="D21" s="66"/>
      <c r="E21" s="66"/>
    </row>
    <row r="22" spans="1:8">
      <c r="A22" s="159" t="s">
        <v>193</v>
      </c>
      <c r="B22" s="137">
        <v>-13.992999999999999</v>
      </c>
      <c r="C22" s="137">
        <v>22.124999999999993</v>
      </c>
      <c r="D22" s="137">
        <v>2003.1460000000029</v>
      </c>
      <c r="E22" s="137">
        <v>2011.2780000000025</v>
      </c>
      <c r="F22" s="44"/>
      <c r="H22" s="69"/>
    </row>
    <row r="23" spans="1:8">
      <c r="A23" s="44"/>
      <c r="B23" s="66"/>
      <c r="C23" s="66"/>
      <c r="D23" s="66"/>
      <c r="E23" s="66"/>
    </row>
    <row r="24" spans="1:8">
      <c r="A24" s="10" t="s">
        <v>263</v>
      </c>
      <c r="B24" s="64">
        <v>-13.992999999999999</v>
      </c>
      <c r="C24" s="64">
        <v>22.124999999999993</v>
      </c>
      <c r="D24" s="64">
        <v>2003.1460000000029</v>
      </c>
      <c r="E24" s="64">
        <v>2011.2780000000025</v>
      </c>
    </row>
    <row r="25" spans="1:8">
      <c r="A25" s="44" t="s">
        <v>179</v>
      </c>
      <c r="B25" s="66">
        <v>0</v>
      </c>
      <c r="C25" s="66">
        <v>0</v>
      </c>
      <c r="D25" s="66">
        <v>409.66300000000382</v>
      </c>
      <c r="E25" s="66">
        <v>409.66300000000382</v>
      </c>
    </row>
    <row r="26" spans="1:8">
      <c r="A26" s="44" t="s">
        <v>180</v>
      </c>
      <c r="B26" s="66">
        <v>0</v>
      </c>
      <c r="C26" s="66">
        <v>1.0410000000000004</v>
      </c>
      <c r="D26" s="66">
        <v>107.244</v>
      </c>
      <c r="E26" s="66">
        <v>108.285</v>
      </c>
    </row>
    <row r="27" spans="1:8" ht="3" customHeight="1">
      <c r="A27" s="44"/>
      <c r="B27" s="66"/>
      <c r="C27" s="66"/>
      <c r="D27" s="66"/>
      <c r="E27" s="66"/>
    </row>
    <row r="28" spans="1:8" s="65" customFormat="1">
      <c r="A28" s="133" t="s">
        <v>184</v>
      </c>
      <c r="B28" s="64">
        <v>0</v>
      </c>
      <c r="C28" s="64">
        <v>1.0410000000000004</v>
      </c>
      <c r="D28" s="64">
        <v>516.90700000000379</v>
      </c>
      <c r="E28" s="64">
        <v>517.94800000000384</v>
      </c>
    </row>
    <row r="29" spans="1:8" ht="3" customHeight="1">
      <c r="A29" s="44"/>
      <c r="B29" s="66"/>
      <c r="C29" s="66"/>
      <c r="D29" s="66"/>
      <c r="E29" s="66"/>
    </row>
    <row r="30" spans="1:8">
      <c r="A30" s="10" t="s">
        <v>151</v>
      </c>
      <c r="B30" s="66"/>
      <c r="C30" s="66"/>
      <c r="D30" s="66"/>
      <c r="E30" s="66"/>
    </row>
    <row r="31" spans="1:8">
      <c r="A31" s="110" t="s">
        <v>174</v>
      </c>
      <c r="B31" s="66">
        <v>-85.948999999999998</v>
      </c>
      <c r="C31" s="66">
        <v>0</v>
      </c>
      <c r="D31" s="66">
        <v>0</v>
      </c>
      <c r="E31" s="66">
        <v>-85.948999999999998</v>
      </c>
    </row>
    <row r="32" spans="1:8">
      <c r="A32" s="44" t="s">
        <v>173</v>
      </c>
      <c r="B32" s="66">
        <v>0</v>
      </c>
      <c r="C32" s="66">
        <v>0</v>
      </c>
      <c r="D32" s="66">
        <v>-222.68899999999999</v>
      </c>
      <c r="E32" s="66">
        <v>-222.68899999999999</v>
      </c>
    </row>
    <row r="33" spans="1:5" ht="3" customHeight="1">
      <c r="A33" s="44"/>
      <c r="B33" s="66"/>
      <c r="C33" s="66"/>
      <c r="D33" s="66"/>
      <c r="E33" s="66"/>
    </row>
    <row r="34" spans="1:5" s="65" customFormat="1">
      <c r="A34" s="133" t="s">
        <v>27</v>
      </c>
      <c r="B34" s="64">
        <v>-85.948999999999998</v>
      </c>
      <c r="C34" s="64">
        <v>0</v>
      </c>
      <c r="D34" s="64">
        <v>-222.68899999999999</v>
      </c>
      <c r="E34" s="64">
        <v>-308.63799999999998</v>
      </c>
    </row>
    <row r="35" spans="1:5" ht="3" customHeight="1">
      <c r="A35" s="44"/>
      <c r="B35" s="66"/>
      <c r="C35" s="66"/>
      <c r="D35" s="66"/>
      <c r="E35" s="66"/>
    </row>
    <row r="36" spans="1:5">
      <c r="A36" s="159" t="s">
        <v>264</v>
      </c>
      <c r="B36" s="137">
        <v>-99.941999999999993</v>
      </c>
      <c r="C36" s="137">
        <v>23.165999999999993</v>
      </c>
      <c r="D36" s="137">
        <v>2297.3640000000069</v>
      </c>
      <c r="E36" s="137">
        <v>2220.5880000000066</v>
      </c>
    </row>
    <row r="37" spans="1:5" ht="6.75" customHeight="1"/>
    <row r="38" spans="1:5" ht="18" customHeight="1">
      <c r="A38" s="73" t="s">
        <v>202</v>
      </c>
      <c r="B38" s="75"/>
      <c r="C38" s="75"/>
      <c r="D38" s="75"/>
      <c r="E38" s="75"/>
    </row>
  </sheetData>
  <mergeCells count="2">
    <mergeCell ref="A2:E2"/>
    <mergeCell ref="A3:E3"/>
  </mergeCells>
  <phoneticPr fontId="0" type="noConversion"/>
  <pageMargins left="0.75" right="0.75" top="1" bottom="1" header="0.5" footer="0.5"/>
  <pageSetup paperSize="9" scale="9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7"/>
    <pageSetUpPr fitToPage="1"/>
  </sheetPr>
  <dimension ref="A1:E17"/>
  <sheetViews>
    <sheetView showGridLines="0" workbookViewId="0">
      <selection activeCell="P36" sqref="P36"/>
    </sheetView>
  </sheetViews>
  <sheetFormatPr defaultRowHeight="11.25"/>
  <cols>
    <col min="1" max="1" width="44.1640625" customWidth="1"/>
    <col min="2" max="3" width="14.33203125" customWidth="1"/>
    <col min="4" max="4" width="12.6640625" bestFit="1" customWidth="1"/>
    <col min="5" max="5" width="17.83203125" customWidth="1"/>
  </cols>
  <sheetData>
    <row r="1" spans="1:5">
      <c r="A1" s="37" t="s">
        <v>159</v>
      </c>
      <c r="B1" s="9"/>
      <c r="D1" s="9"/>
      <c r="E1" s="9"/>
    </row>
    <row r="2" spans="1:5">
      <c r="A2" s="4"/>
      <c r="B2" s="9"/>
      <c r="C2" s="4"/>
      <c r="D2" s="9"/>
      <c r="E2" s="9"/>
    </row>
    <row r="3" spans="1:5" ht="33.75">
      <c r="A3" s="51"/>
      <c r="B3" s="52" t="s">
        <v>155</v>
      </c>
      <c r="C3" s="53" t="s">
        <v>154</v>
      </c>
      <c r="D3" s="53" t="s">
        <v>156</v>
      </c>
      <c r="E3" s="55" t="s">
        <v>149</v>
      </c>
    </row>
    <row r="4" spans="1:5">
      <c r="A4" s="9"/>
      <c r="B4" s="56" t="s">
        <v>0</v>
      </c>
      <c r="C4" s="56" t="s">
        <v>0</v>
      </c>
      <c r="D4" s="56" t="s">
        <v>0</v>
      </c>
      <c r="E4" s="56" t="s">
        <v>0</v>
      </c>
    </row>
    <row r="5" spans="1:5">
      <c r="A5" s="9"/>
      <c r="B5" s="9"/>
      <c r="C5" s="9"/>
      <c r="D5" s="9"/>
      <c r="E5" s="9"/>
    </row>
    <row r="6" spans="1:5">
      <c r="A6" s="45" t="s">
        <v>170</v>
      </c>
      <c r="B6" s="49">
        <f>'App 1 Tab 1.14'!C52</f>
        <v>-13.993</v>
      </c>
      <c r="C6" s="49">
        <f>'App 1 Tab 1.14'!C54</f>
        <v>22.125000000000455</v>
      </c>
      <c r="D6" s="49">
        <f>'App 1 Tab 1.14'!C53</f>
        <v>2003.1559999999999</v>
      </c>
      <c r="E6" s="49">
        <f>SUM(B6:D6)</f>
        <v>2011.2880000000005</v>
      </c>
    </row>
    <row r="7" spans="1:5">
      <c r="A7" s="9"/>
      <c r="B7" s="49"/>
      <c r="C7" s="49"/>
      <c r="D7" s="49"/>
      <c r="E7" s="49"/>
    </row>
    <row r="8" spans="1:5">
      <c r="A8" s="9" t="s">
        <v>150</v>
      </c>
      <c r="B8" s="49">
        <v>0</v>
      </c>
      <c r="C8" s="49">
        <v>0</v>
      </c>
      <c r="D8" s="49">
        <v>0</v>
      </c>
      <c r="E8" s="49">
        <v>0</v>
      </c>
    </row>
    <row r="9" spans="1:5">
      <c r="A9" s="9"/>
      <c r="B9" s="49"/>
      <c r="C9" s="49"/>
      <c r="D9" s="49"/>
      <c r="E9" s="49"/>
    </row>
    <row r="10" spans="1:5">
      <c r="A10" s="5" t="s">
        <v>151</v>
      </c>
      <c r="B10" s="49"/>
      <c r="C10" s="49"/>
      <c r="D10" s="49"/>
      <c r="E10" s="49"/>
    </row>
    <row r="11" spans="1:5">
      <c r="A11" s="45" t="s">
        <v>152</v>
      </c>
      <c r="B11" s="49">
        <v>0</v>
      </c>
      <c r="C11" s="49">
        <v>0</v>
      </c>
      <c r="D11" s="49">
        <v>0</v>
      </c>
      <c r="E11" s="49">
        <f>SUM(B11:D11)</f>
        <v>0</v>
      </c>
    </row>
    <row r="12" spans="1:5">
      <c r="A12" s="9" t="s">
        <v>139</v>
      </c>
      <c r="B12" s="49">
        <v>0</v>
      </c>
      <c r="C12" s="49">
        <v>0</v>
      </c>
      <c r="D12" s="49">
        <f>'App 1 Tab 1.13'!G55</f>
        <v>-222.68899999999999</v>
      </c>
      <c r="E12" s="49">
        <f>SUM(B12:D12)</f>
        <v>-222.68899999999999</v>
      </c>
    </row>
    <row r="13" spans="1:5">
      <c r="A13" s="9" t="s">
        <v>29</v>
      </c>
      <c r="B13" s="49">
        <v>0</v>
      </c>
      <c r="C13" s="49">
        <v>0</v>
      </c>
      <c r="D13" s="49">
        <v>0</v>
      </c>
      <c r="E13" s="49">
        <v>0</v>
      </c>
    </row>
    <row r="14" spans="1:5">
      <c r="A14" s="9"/>
      <c r="B14" s="49"/>
      <c r="C14" s="49"/>
      <c r="D14" s="49"/>
      <c r="E14" s="49"/>
    </row>
    <row r="15" spans="1:5">
      <c r="A15" s="4" t="s">
        <v>171</v>
      </c>
      <c r="B15" s="50">
        <f>SUM(B6:B13)</f>
        <v>-13.993</v>
      </c>
      <c r="C15" s="50">
        <v>0</v>
      </c>
      <c r="D15" s="50">
        <v>0</v>
      </c>
      <c r="E15" s="50">
        <v>0</v>
      </c>
    </row>
    <row r="17" spans="2:5">
      <c r="B17" s="48">
        <f>B15-'App 1 Tab 1.14'!G52</f>
        <v>85.948999999999998</v>
      </c>
      <c r="C17" s="48">
        <f>C15-'App 1 Tab 1.14'!G54</f>
        <v>-23.166000000003351</v>
      </c>
      <c r="D17" s="48">
        <f>D15-'App 1 Tab 1.14'!G53</f>
        <v>-2297.364</v>
      </c>
      <c r="E17" s="48">
        <f>E15-'App 1 Tab 1.14'!G55</f>
        <v>-2220.5880000000034</v>
      </c>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I71"/>
  <sheetViews>
    <sheetView showGridLines="0" zoomScaleNormal="100" workbookViewId="0"/>
  </sheetViews>
  <sheetFormatPr defaultRowHeight="11.25"/>
  <cols>
    <col min="1" max="1" width="51.83203125" style="33" customWidth="1"/>
    <col min="2" max="2" width="8.1640625" style="33" customWidth="1"/>
    <col min="3" max="3" width="9.83203125" customWidth="1"/>
    <col min="4" max="5" width="9.83203125" bestFit="1" customWidth="1"/>
    <col min="6" max="7" width="9.83203125" customWidth="1"/>
    <col min="8" max="9" width="9.83203125" style="5" customWidth="1"/>
  </cols>
  <sheetData>
    <row r="1" spans="1:9" ht="12.75">
      <c r="A1" s="84" t="s">
        <v>203</v>
      </c>
    </row>
    <row r="2" spans="1:9" ht="15.75">
      <c r="A2" s="900" t="s">
        <v>200</v>
      </c>
      <c r="B2" s="900"/>
      <c r="C2" s="900"/>
      <c r="D2" s="900"/>
      <c r="E2" s="900"/>
      <c r="F2" s="900"/>
      <c r="G2" s="900"/>
      <c r="H2" s="900"/>
      <c r="I2" s="10"/>
    </row>
    <row r="3" spans="1:9" ht="12.75">
      <c r="A3" s="902" t="s">
        <v>204</v>
      </c>
      <c r="B3" s="902"/>
      <c r="C3" s="902"/>
      <c r="D3" s="902"/>
      <c r="E3" s="902"/>
      <c r="F3" s="902"/>
      <c r="G3" s="902"/>
      <c r="H3" s="902"/>
      <c r="I3" s="10"/>
    </row>
    <row r="4" spans="1:9" ht="3" customHeight="1">
      <c r="C4" s="1"/>
      <c r="D4" s="1"/>
      <c r="E4" s="1"/>
      <c r="F4" s="1"/>
      <c r="G4" s="1"/>
      <c r="H4" s="10"/>
      <c r="I4" s="10"/>
    </row>
    <row r="5" spans="1:9" s="15" customFormat="1" ht="6.75">
      <c r="A5" s="38"/>
      <c r="B5" s="38"/>
      <c r="C5" s="14"/>
      <c r="D5" s="14"/>
      <c r="E5" s="14"/>
      <c r="F5" s="14"/>
      <c r="G5" s="14"/>
      <c r="H5" s="23"/>
      <c r="I5" s="62"/>
    </row>
    <row r="6" spans="1:9" s="3" customFormat="1" ht="12" thickBot="1">
      <c r="A6" s="39"/>
      <c r="B6" s="39"/>
      <c r="C6" s="11">
        <v>2017</v>
      </c>
      <c r="D6" s="899">
        <v>2018</v>
      </c>
      <c r="E6" s="899"/>
      <c r="F6" s="899"/>
      <c r="G6" s="899"/>
      <c r="H6" s="899"/>
      <c r="I6" s="63"/>
    </row>
    <row r="7" spans="1:9" s="3" customFormat="1" ht="15" thickBot="1">
      <c r="A7" s="39"/>
      <c r="B7" s="39"/>
      <c r="C7" s="11"/>
      <c r="D7" s="903" t="s">
        <v>259</v>
      </c>
      <c r="E7" s="903"/>
      <c r="F7" s="903"/>
      <c r="G7" s="18"/>
      <c r="H7" s="63"/>
      <c r="I7" s="63"/>
    </row>
    <row r="8" spans="1:9" s="3" customFormat="1">
      <c r="A8" s="39"/>
      <c r="B8" s="39"/>
      <c r="C8" s="6" t="s">
        <v>249</v>
      </c>
      <c r="D8" s="6" t="s">
        <v>8</v>
      </c>
      <c r="E8" s="11" t="s">
        <v>2</v>
      </c>
      <c r="F8" s="11" t="s">
        <v>3</v>
      </c>
      <c r="G8" s="12"/>
      <c r="H8" s="24" t="s">
        <v>7</v>
      </c>
      <c r="I8" s="24"/>
    </row>
    <row r="9" spans="1:9" s="3" customFormat="1" ht="14.25">
      <c r="A9" s="39"/>
      <c r="B9" s="33" t="s">
        <v>115</v>
      </c>
      <c r="C9" s="11" t="s">
        <v>250</v>
      </c>
      <c r="D9" s="6" t="s">
        <v>9</v>
      </c>
      <c r="E9" s="6" t="s">
        <v>10</v>
      </c>
      <c r="F9" s="11" t="s">
        <v>186</v>
      </c>
      <c r="G9" s="13" t="s">
        <v>1</v>
      </c>
      <c r="H9" s="25" t="s">
        <v>187</v>
      </c>
      <c r="I9" s="25"/>
    </row>
    <row r="10" spans="1:9" s="3" customFormat="1">
      <c r="A10" s="39"/>
      <c r="B10" s="39"/>
      <c r="C10" s="6" t="s">
        <v>0</v>
      </c>
      <c r="D10" s="6" t="s">
        <v>0</v>
      </c>
      <c r="E10" s="6" t="s">
        <v>0</v>
      </c>
      <c r="F10" s="6" t="s">
        <v>0</v>
      </c>
      <c r="G10" s="12" t="s">
        <v>0</v>
      </c>
      <c r="H10" s="26" t="s">
        <v>0</v>
      </c>
      <c r="I10" s="26"/>
    </row>
    <row r="11" spans="1:9" s="3" customFormat="1">
      <c r="A11" s="39"/>
      <c r="B11" s="42"/>
      <c r="C11" s="6"/>
      <c r="D11" s="7" t="s">
        <v>4</v>
      </c>
      <c r="E11" s="7" t="s">
        <v>5</v>
      </c>
      <c r="F11" s="7" t="s">
        <v>6</v>
      </c>
      <c r="G11" s="8" t="s">
        <v>120</v>
      </c>
      <c r="H11" s="27" t="s">
        <v>258</v>
      </c>
      <c r="I11" s="27"/>
    </row>
    <row r="12" spans="1:9">
      <c r="A12" s="33" t="s">
        <v>31</v>
      </c>
      <c r="B12" s="42"/>
      <c r="G12" s="18"/>
    </row>
    <row r="13" spans="1:9" s="5" customFormat="1">
      <c r="A13" s="109" t="s">
        <v>32</v>
      </c>
      <c r="B13" s="101"/>
      <c r="C13" s="10"/>
      <c r="D13" s="10"/>
      <c r="E13" s="10"/>
      <c r="F13" s="10"/>
      <c r="G13" s="18"/>
      <c r="H13" s="10"/>
    </row>
    <row r="14" spans="1:9">
      <c r="A14" s="113" t="s">
        <v>117</v>
      </c>
      <c r="B14" s="101"/>
      <c r="C14" s="66">
        <v>778.19899999999996</v>
      </c>
      <c r="D14" s="66">
        <v>706.70100000000002</v>
      </c>
      <c r="E14" s="66">
        <v>788.32399999999996</v>
      </c>
      <c r="F14" s="66">
        <v>773.38699999999994</v>
      </c>
      <c r="G14" s="90">
        <v>862.255</v>
      </c>
      <c r="H14" s="64">
        <v>88.868000000000052</v>
      </c>
      <c r="I14" s="19"/>
    </row>
    <row r="15" spans="1:9">
      <c r="A15" s="113" t="s">
        <v>106</v>
      </c>
      <c r="B15" s="101"/>
      <c r="C15" s="66">
        <v>716.80399999999997</v>
      </c>
      <c r="D15" s="66">
        <v>730.93399999999997</v>
      </c>
      <c r="E15" s="66">
        <v>714.59900000000005</v>
      </c>
      <c r="F15" s="66">
        <v>743.12</v>
      </c>
      <c r="G15" s="90">
        <v>740.54700000000003</v>
      </c>
      <c r="H15" s="64">
        <v>-2.5729999999999791</v>
      </c>
      <c r="I15" s="19"/>
    </row>
    <row r="16" spans="1:9">
      <c r="A16" s="113" t="s">
        <v>118</v>
      </c>
      <c r="B16" s="101"/>
      <c r="C16" s="66">
        <v>4278.4879999999994</v>
      </c>
      <c r="D16" s="66">
        <v>3312.3029999999999</v>
      </c>
      <c r="E16" s="66">
        <v>3915.1280000000002</v>
      </c>
      <c r="F16" s="66">
        <v>4975.9129999999996</v>
      </c>
      <c r="G16" s="90">
        <v>5682.1399999999994</v>
      </c>
      <c r="H16" s="64">
        <v>706.22699999999986</v>
      </c>
      <c r="I16" s="19"/>
    </row>
    <row r="17" spans="1:9">
      <c r="A17" s="113" t="s">
        <v>66</v>
      </c>
      <c r="B17" s="101">
        <v>11</v>
      </c>
      <c r="C17" s="66">
        <v>3098.7220000000002</v>
      </c>
      <c r="D17" s="66">
        <v>2946.261</v>
      </c>
      <c r="E17" s="66">
        <v>3066.0819999999999</v>
      </c>
      <c r="F17" s="66">
        <v>3108.2510000000002</v>
      </c>
      <c r="G17" s="90">
        <v>3212.0610000000001</v>
      </c>
      <c r="H17" s="64">
        <v>103.80999999999995</v>
      </c>
      <c r="I17" s="19"/>
    </row>
    <row r="18" spans="1:9">
      <c r="A18" s="113" t="s">
        <v>123</v>
      </c>
      <c r="B18" s="101"/>
      <c r="C18" s="66"/>
      <c r="D18" s="66"/>
      <c r="E18" s="66"/>
      <c r="F18" s="66"/>
      <c r="G18" s="90"/>
      <c r="H18" s="64"/>
      <c r="I18" s="19"/>
    </row>
    <row r="19" spans="1:9" ht="14.25" customHeight="1">
      <c r="A19" s="125" t="s">
        <v>251</v>
      </c>
      <c r="B19" s="101"/>
      <c r="C19" s="66">
        <v>44044.341000000008</v>
      </c>
      <c r="D19" s="66">
        <v>43115.694999999905</v>
      </c>
      <c r="E19" s="66">
        <v>43800.341</v>
      </c>
      <c r="F19" s="66">
        <v>43070.092999999993</v>
      </c>
      <c r="G19" s="90">
        <v>42406.428</v>
      </c>
      <c r="H19" s="64">
        <v>-663.6649999999936</v>
      </c>
      <c r="I19" s="19"/>
    </row>
    <row r="20" spans="1:9">
      <c r="A20" s="125" t="s">
        <v>69</v>
      </c>
      <c r="B20" s="101"/>
      <c r="C20" s="66">
        <v>9019.3799999999992</v>
      </c>
      <c r="D20" s="66">
        <v>9318.5370000000003</v>
      </c>
      <c r="E20" s="66">
        <v>8948.5119999999988</v>
      </c>
      <c r="F20" s="66">
        <v>8885.5630000000001</v>
      </c>
      <c r="G20" s="90">
        <v>9377.4500000000007</v>
      </c>
      <c r="H20" s="64">
        <v>491.88700000000063</v>
      </c>
      <c r="I20" s="19"/>
    </row>
    <row r="21" spans="1:9">
      <c r="A21" s="125" t="s">
        <v>124</v>
      </c>
      <c r="B21" s="101"/>
      <c r="C21" s="66">
        <v>50.704000000000001</v>
      </c>
      <c r="D21" s="66">
        <v>46.981999999999999</v>
      </c>
      <c r="E21" s="66">
        <v>45.292000000000002</v>
      </c>
      <c r="F21" s="66">
        <v>45.292000000000002</v>
      </c>
      <c r="G21" s="90">
        <v>48.043999999999997</v>
      </c>
      <c r="H21" s="64">
        <v>2.7519999999999953</v>
      </c>
      <c r="I21" s="19"/>
    </row>
    <row r="22" spans="1:9">
      <c r="A22" s="113" t="s">
        <v>70</v>
      </c>
      <c r="B22" s="101"/>
      <c r="C22" s="66">
        <v>8</v>
      </c>
      <c r="D22" s="66">
        <v>7.9239999999998076</v>
      </c>
      <c r="E22" s="66">
        <v>8.1290000000002749</v>
      </c>
      <c r="F22" s="66">
        <v>8</v>
      </c>
      <c r="G22" s="90">
        <v>8.0400000000000773</v>
      </c>
      <c r="H22" s="64">
        <v>0</v>
      </c>
      <c r="I22" s="19"/>
    </row>
    <row r="23" spans="1:9" s="5" customFormat="1" ht="14.25">
      <c r="A23" s="109" t="s">
        <v>252</v>
      </c>
      <c r="B23" s="101"/>
      <c r="C23" s="64">
        <v>61994.56400000002</v>
      </c>
      <c r="D23" s="64">
        <v>60185.337</v>
      </c>
      <c r="E23" s="64">
        <v>61286.406999999999</v>
      </c>
      <c r="F23" s="64">
        <v>61609.748</v>
      </c>
      <c r="G23" s="91">
        <v>62336.964999999997</v>
      </c>
      <c r="H23" s="64">
        <v>727.21699999999691</v>
      </c>
      <c r="I23" s="19"/>
    </row>
    <row r="24" spans="1:9" ht="3" customHeight="1">
      <c r="A24" s="113"/>
      <c r="B24" s="101"/>
      <c r="C24" s="66"/>
      <c r="D24" s="64"/>
      <c r="E24" s="66"/>
      <c r="F24" s="66"/>
      <c r="G24" s="90"/>
      <c r="H24" s="64"/>
      <c r="I24" s="19"/>
    </row>
    <row r="25" spans="1:9" s="5" customFormat="1">
      <c r="A25" s="109" t="s">
        <v>33</v>
      </c>
      <c r="B25" s="101"/>
      <c r="C25" s="64"/>
      <c r="D25" s="66"/>
      <c r="E25" s="64"/>
      <c r="F25" s="64"/>
      <c r="G25" s="91"/>
      <c r="H25" s="64"/>
      <c r="I25" s="19"/>
    </row>
    <row r="26" spans="1:9">
      <c r="A26" s="113" t="s">
        <v>119</v>
      </c>
      <c r="B26" s="101">
        <v>12</v>
      </c>
      <c r="C26" s="66">
        <v>37269.084000000003</v>
      </c>
      <c r="D26" s="66">
        <v>37558.127999999997</v>
      </c>
      <c r="E26" s="66">
        <v>37433.195</v>
      </c>
      <c r="F26" s="66">
        <v>36770.720999999998</v>
      </c>
      <c r="G26" s="90">
        <v>36406.226000000002</v>
      </c>
      <c r="H26" s="64">
        <v>-364.49499999999534</v>
      </c>
      <c r="I26" s="19"/>
    </row>
    <row r="27" spans="1:9">
      <c r="A27" s="111" t="s">
        <v>72</v>
      </c>
      <c r="B27" s="11" t="s">
        <v>194</v>
      </c>
      <c r="C27" s="66">
        <v>42640.161999999997</v>
      </c>
      <c r="D27" s="66">
        <v>47481.1</v>
      </c>
      <c r="E27" s="66">
        <v>45150.633000000002</v>
      </c>
      <c r="F27" s="66">
        <v>45424.921000000002</v>
      </c>
      <c r="G27" s="90">
        <v>44709.021000000001</v>
      </c>
      <c r="H27" s="64">
        <v>-715.90000000000146</v>
      </c>
      <c r="I27" s="19"/>
    </row>
    <row r="28" spans="1:9">
      <c r="A28" s="113" t="s">
        <v>116</v>
      </c>
      <c r="B28" s="101">
        <v>16</v>
      </c>
      <c r="C28" s="66">
        <v>8</v>
      </c>
      <c r="D28" s="66">
        <v>1.5149999999999999</v>
      </c>
      <c r="E28" s="66">
        <v>4.0599999999999996</v>
      </c>
      <c r="F28" s="66">
        <v>4</v>
      </c>
      <c r="G28" s="90">
        <v>3.3130000000000002</v>
      </c>
      <c r="H28" s="64">
        <v>-0.68699999999999983</v>
      </c>
      <c r="I28" s="19"/>
    </row>
    <row r="29" spans="1:9">
      <c r="A29" s="111" t="s">
        <v>73</v>
      </c>
      <c r="B29" s="101">
        <v>17</v>
      </c>
      <c r="C29" s="66"/>
      <c r="D29" s="66"/>
      <c r="E29" s="66"/>
      <c r="F29" s="66"/>
      <c r="G29" s="90"/>
      <c r="H29" s="64"/>
      <c r="I29" s="19"/>
    </row>
    <row r="30" spans="1:9" ht="14.25">
      <c r="A30" s="125" t="s">
        <v>253</v>
      </c>
      <c r="B30" s="101"/>
      <c r="C30" s="66">
        <v>0</v>
      </c>
      <c r="D30" s="66">
        <v>7.3469999999999942</v>
      </c>
      <c r="E30" s="66">
        <v>8.480000000000004</v>
      </c>
      <c r="F30" s="66">
        <v>8.480000000000004</v>
      </c>
      <c r="G30" s="90">
        <v>0</v>
      </c>
      <c r="H30" s="64">
        <v>-8.480000000000004</v>
      </c>
      <c r="I30" s="19"/>
    </row>
    <row r="31" spans="1:9">
      <c r="A31" s="125" t="s">
        <v>75</v>
      </c>
      <c r="B31" s="101"/>
      <c r="C31" s="66">
        <v>72.775000000000006</v>
      </c>
      <c r="D31" s="66">
        <v>81.867999999999995</v>
      </c>
      <c r="E31" s="66">
        <v>75.171000000000006</v>
      </c>
      <c r="F31" s="66">
        <v>72.463999999999999</v>
      </c>
      <c r="G31" s="90">
        <v>70.215000000000003</v>
      </c>
      <c r="H31" s="64">
        <v>-2.2489999999999952</v>
      </c>
      <c r="I31" s="19"/>
    </row>
    <row r="32" spans="1:9">
      <c r="A32" s="113" t="s">
        <v>76</v>
      </c>
      <c r="B32" s="101">
        <v>18</v>
      </c>
      <c r="C32" s="66">
        <v>679.53</v>
      </c>
      <c r="D32" s="66">
        <v>642.84100000000001</v>
      </c>
      <c r="E32" s="66">
        <v>696.77800000000002</v>
      </c>
      <c r="F32" s="66">
        <v>695.46299999999997</v>
      </c>
      <c r="G32" s="90">
        <v>627.29600000000005</v>
      </c>
      <c r="H32" s="64">
        <v>-68.166999999999916</v>
      </c>
      <c r="I32" s="19"/>
    </row>
    <row r="33" spans="1:9">
      <c r="A33" s="113" t="s">
        <v>178</v>
      </c>
      <c r="B33" s="101">
        <v>19</v>
      </c>
      <c r="C33" s="66">
        <v>111.396</v>
      </c>
      <c r="D33" s="66">
        <v>32.829000000000001</v>
      </c>
      <c r="E33" s="66">
        <v>87.926000000000002</v>
      </c>
      <c r="F33" s="66">
        <v>87.926000000000002</v>
      </c>
      <c r="G33" s="90">
        <v>124.589</v>
      </c>
      <c r="H33" s="64">
        <v>36.662999999999997</v>
      </c>
      <c r="I33" s="19"/>
    </row>
    <row r="34" spans="1:9">
      <c r="A34" s="113" t="s">
        <v>67</v>
      </c>
      <c r="B34" s="101">
        <v>20</v>
      </c>
      <c r="C34" s="66">
        <v>7.3</v>
      </c>
      <c r="D34" s="66">
        <v>8.11</v>
      </c>
      <c r="E34" s="66">
        <v>0</v>
      </c>
      <c r="F34" s="66">
        <v>0</v>
      </c>
      <c r="G34" s="90">
        <v>7.1459999999999999</v>
      </c>
      <c r="H34" s="64">
        <v>7.1459999999999999</v>
      </c>
      <c r="I34" s="19"/>
    </row>
    <row r="35" spans="1:9">
      <c r="A35" s="113" t="s">
        <v>77</v>
      </c>
      <c r="B35" s="101"/>
      <c r="C35" s="66">
        <v>664.57799999999997</v>
      </c>
      <c r="D35" s="66">
        <v>456.98599999999999</v>
      </c>
      <c r="E35" s="66">
        <v>242.476</v>
      </c>
      <c r="F35" s="66">
        <v>245.10300000000001</v>
      </c>
      <c r="G35" s="90">
        <v>247.70599999999999</v>
      </c>
      <c r="H35" s="64">
        <v>2.6029999999999802</v>
      </c>
      <c r="I35" s="19"/>
    </row>
    <row r="36" spans="1:9" s="5" customFormat="1" ht="14.25">
      <c r="A36" s="109" t="s">
        <v>254</v>
      </c>
      <c r="B36" s="101"/>
      <c r="C36" s="64">
        <v>81452.849999999977</v>
      </c>
      <c r="D36" s="64">
        <v>86270.724000000002</v>
      </c>
      <c r="E36" s="64">
        <v>83698.718999999997</v>
      </c>
      <c r="F36" s="64">
        <v>83309.138000000006</v>
      </c>
      <c r="G36" s="91">
        <v>82195.512000000002</v>
      </c>
      <c r="H36" s="64">
        <v>-1113.6260000000038</v>
      </c>
      <c r="I36" s="19"/>
    </row>
    <row r="37" spans="1:9" s="5" customFormat="1" ht="3" customHeight="1">
      <c r="A37" s="109"/>
      <c r="B37" s="101"/>
      <c r="C37" s="64"/>
      <c r="D37" s="64"/>
      <c r="E37" s="64"/>
      <c r="F37" s="64"/>
      <c r="G37" s="91"/>
      <c r="H37" s="64">
        <v>0</v>
      </c>
      <c r="I37" s="19"/>
    </row>
    <row r="38" spans="1:9" s="5" customFormat="1">
      <c r="A38" s="109" t="s">
        <v>34</v>
      </c>
      <c r="B38" s="101"/>
      <c r="C38" s="64">
        <v>143447.41399999999</v>
      </c>
      <c r="D38" s="64">
        <v>146456.06100000002</v>
      </c>
      <c r="E38" s="64">
        <v>144985.12599999999</v>
      </c>
      <c r="F38" s="64">
        <v>144918.886</v>
      </c>
      <c r="G38" s="91">
        <v>144532.47700000001</v>
      </c>
      <c r="H38" s="64">
        <v>-386.4089999999851</v>
      </c>
      <c r="I38" s="19"/>
    </row>
    <row r="39" spans="1:9" ht="3" customHeight="1">
      <c r="A39" s="113"/>
      <c r="B39" s="101"/>
      <c r="C39" s="66"/>
      <c r="D39" s="66"/>
      <c r="E39" s="66"/>
      <c r="F39" s="66"/>
      <c r="G39" s="90"/>
      <c r="H39" s="64"/>
      <c r="I39" s="19"/>
    </row>
    <row r="40" spans="1:9">
      <c r="A40" s="113" t="s">
        <v>35</v>
      </c>
      <c r="B40" s="101"/>
      <c r="C40" s="66"/>
      <c r="D40" s="66"/>
      <c r="E40" s="66"/>
      <c r="F40" s="66"/>
      <c r="G40" s="90"/>
      <c r="H40" s="64"/>
      <c r="I40" s="19"/>
    </row>
    <row r="41" spans="1:9">
      <c r="A41" s="113" t="s">
        <v>36</v>
      </c>
      <c r="B41" s="101"/>
      <c r="C41" s="66">
        <v>645.69200000000001</v>
      </c>
      <c r="D41" s="66">
        <v>428.07900000000001</v>
      </c>
      <c r="E41" s="66">
        <v>432.39600000000002</v>
      </c>
      <c r="F41" s="66">
        <v>432.73099999999999</v>
      </c>
      <c r="G41" s="90">
        <v>553.25800000000004</v>
      </c>
      <c r="H41" s="64">
        <v>120.52700000000004</v>
      </c>
      <c r="I41" s="19"/>
    </row>
    <row r="42" spans="1:9">
      <c r="A42" s="113" t="s">
        <v>37</v>
      </c>
      <c r="B42" s="101"/>
      <c r="C42" s="66">
        <v>376.11900000000003</v>
      </c>
      <c r="D42" s="66">
        <v>359.88600000000002</v>
      </c>
      <c r="E42" s="66">
        <v>359.87200000000001</v>
      </c>
      <c r="F42" s="66">
        <v>359.87200000000001</v>
      </c>
      <c r="G42" s="90">
        <v>359.85</v>
      </c>
      <c r="H42" s="64">
        <v>0</v>
      </c>
      <c r="I42" s="19"/>
    </row>
    <row r="43" spans="1:9">
      <c r="A43" s="113" t="s">
        <v>38</v>
      </c>
      <c r="B43" s="101">
        <v>21</v>
      </c>
      <c r="C43" s="66">
        <v>23571.73</v>
      </c>
      <c r="D43" s="66">
        <v>28067.106000000003</v>
      </c>
      <c r="E43" s="66">
        <v>28035.321000000004</v>
      </c>
      <c r="F43" s="66">
        <v>28099.466000000004</v>
      </c>
      <c r="G43" s="90">
        <v>28108.537999999997</v>
      </c>
      <c r="H43" s="64">
        <v>9.0719999999928405</v>
      </c>
      <c r="I43" s="19"/>
    </row>
    <row r="44" spans="1:9">
      <c r="A44" s="113" t="s">
        <v>177</v>
      </c>
      <c r="B44" s="101">
        <v>22</v>
      </c>
      <c r="C44" s="66">
        <v>7042.8729999999996</v>
      </c>
      <c r="D44" s="66">
        <v>6962.3549999999996</v>
      </c>
      <c r="E44" s="66">
        <v>7083.424</v>
      </c>
      <c r="F44" s="66">
        <v>6940.73</v>
      </c>
      <c r="G44" s="90">
        <v>6540.951</v>
      </c>
      <c r="H44" s="64">
        <v>-399.77899999999954</v>
      </c>
      <c r="I44" s="19"/>
    </row>
    <row r="45" spans="1:9">
      <c r="A45" s="113" t="s">
        <v>78</v>
      </c>
      <c r="B45" s="101">
        <v>23</v>
      </c>
      <c r="C45" s="66">
        <v>2910.7710000000002</v>
      </c>
      <c r="D45" s="66">
        <v>3016.799</v>
      </c>
      <c r="E45" s="66">
        <v>2985.9290000000001</v>
      </c>
      <c r="F45" s="66">
        <v>2947.3029999999999</v>
      </c>
      <c r="G45" s="90">
        <v>3032.5239999999999</v>
      </c>
      <c r="H45" s="64">
        <v>85.221000000000004</v>
      </c>
      <c r="I45" s="19"/>
    </row>
    <row r="46" spans="1:9">
      <c r="A46" s="113" t="s">
        <v>79</v>
      </c>
      <c r="B46" s="101"/>
      <c r="C46" s="66">
        <v>1293.7149999999999</v>
      </c>
      <c r="D46" s="66">
        <v>1274.818</v>
      </c>
      <c r="E46" s="66">
        <v>1377.761</v>
      </c>
      <c r="F46" s="66">
        <v>1383.694</v>
      </c>
      <c r="G46" s="90">
        <v>1276.7660000000001</v>
      </c>
      <c r="H46" s="64">
        <v>-106.92799999999988</v>
      </c>
      <c r="I46" s="19"/>
    </row>
    <row r="47" spans="1:9">
      <c r="A47" s="113" t="s">
        <v>80</v>
      </c>
      <c r="B47" s="101">
        <v>24</v>
      </c>
      <c r="C47" s="66">
        <v>1380.0570000000007</v>
      </c>
      <c r="D47" s="66">
        <v>1353.6560000000027</v>
      </c>
      <c r="E47" s="66">
        <v>1353.8259999999864</v>
      </c>
      <c r="F47" s="66">
        <v>1365.5360000000073</v>
      </c>
      <c r="G47" s="90">
        <v>1425.0670000000173</v>
      </c>
      <c r="H47" s="64">
        <v>59.531000000009954</v>
      </c>
      <c r="I47" s="19"/>
    </row>
    <row r="48" spans="1:9" s="5" customFormat="1">
      <c r="A48" s="109" t="s">
        <v>39</v>
      </c>
      <c r="B48" s="101"/>
      <c r="C48" s="64">
        <v>37220.956999999995</v>
      </c>
      <c r="D48" s="64">
        <v>41462.699000000008</v>
      </c>
      <c r="E48" s="64">
        <v>41628.528999999995</v>
      </c>
      <c r="F48" s="64">
        <v>41529.332000000009</v>
      </c>
      <c r="G48" s="91">
        <v>41296.954000000012</v>
      </c>
      <c r="H48" s="64">
        <v>-232.37799999999697</v>
      </c>
      <c r="I48" s="19"/>
    </row>
    <row r="49" spans="1:9" ht="3" customHeight="1">
      <c r="A49" s="113"/>
      <c r="B49" s="101"/>
      <c r="C49" s="66"/>
      <c r="D49" s="66"/>
      <c r="E49" s="66"/>
      <c r="F49" s="66"/>
      <c r="G49" s="90"/>
      <c r="H49" s="64"/>
      <c r="I49" s="19"/>
    </row>
    <row r="50" spans="1:9" s="4" customFormat="1" ht="14.25">
      <c r="A50" s="126" t="s">
        <v>255</v>
      </c>
      <c r="B50" s="127"/>
      <c r="C50" s="92">
        <v>106226.45699999999</v>
      </c>
      <c r="D50" s="92">
        <v>104993.36200000001</v>
      </c>
      <c r="E50" s="92">
        <v>103356.59700000001</v>
      </c>
      <c r="F50" s="92">
        <v>103389.554</v>
      </c>
      <c r="G50" s="93">
        <v>103235.523</v>
      </c>
      <c r="H50" s="94">
        <v>-154.03100000000268</v>
      </c>
      <c r="I50" s="22"/>
    </row>
    <row r="51" spans="1:9" s="4" customFormat="1" ht="3" customHeight="1">
      <c r="A51" s="126"/>
      <c r="B51" s="127"/>
      <c r="C51" s="92"/>
      <c r="D51" s="92"/>
      <c r="E51" s="92"/>
      <c r="F51" s="92"/>
      <c r="G51" s="93"/>
      <c r="H51" s="64"/>
      <c r="I51" s="19"/>
    </row>
    <row r="52" spans="1:9" s="4" customFormat="1">
      <c r="A52" s="109" t="s">
        <v>82</v>
      </c>
      <c r="B52" s="101"/>
      <c r="C52" s="92"/>
      <c r="D52" s="92"/>
      <c r="E52" s="92"/>
      <c r="F52" s="92"/>
      <c r="G52" s="93"/>
      <c r="H52" s="64"/>
      <c r="I52" s="19"/>
    </row>
    <row r="53" spans="1:9" s="4" customFormat="1">
      <c r="A53" s="111" t="s">
        <v>83</v>
      </c>
      <c r="B53" s="101"/>
      <c r="C53" s="66">
        <v>0</v>
      </c>
      <c r="D53" s="66">
        <v>0</v>
      </c>
      <c r="E53" s="66">
        <v>0</v>
      </c>
      <c r="F53" s="66">
        <v>0</v>
      </c>
      <c r="G53" s="90">
        <v>0</v>
      </c>
      <c r="H53" s="64">
        <v>0</v>
      </c>
      <c r="I53" s="19"/>
    </row>
    <row r="54" spans="1:9" s="4" customFormat="1">
      <c r="A54" s="111" t="s">
        <v>84</v>
      </c>
      <c r="B54" s="101"/>
      <c r="C54" s="66">
        <v>6553.06</v>
      </c>
      <c r="D54" s="66">
        <v>6608.44</v>
      </c>
      <c r="E54" s="66">
        <v>2886.3420000000001</v>
      </c>
      <c r="F54" s="66">
        <v>4973.9189999999999</v>
      </c>
      <c r="G54" s="90">
        <v>5906.5780000000004</v>
      </c>
      <c r="H54" s="64">
        <v>932.65900000000056</v>
      </c>
      <c r="I54" s="19"/>
    </row>
    <row r="55" spans="1:9" s="4" customFormat="1">
      <c r="A55" s="111" t="s">
        <v>85</v>
      </c>
      <c r="B55" s="101"/>
      <c r="C55" s="66">
        <v>99673.396999999997</v>
      </c>
      <c r="D55" s="66">
        <v>98384.922000000006</v>
      </c>
      <c r="E55" s="66">
        <v>100470.255</v>
      </c>
      <c r="F55" s="66">
        <v>98415.635000000009</v>
      </c>
      <c r="G55" s="90">
        <v>97328.945000000007</v>
      </c>
      <c r="H55" s="64">
        <v>-1086.6900000000023</v>
      </c>
      <c r="I55" s="19"/>
    </row>
    <row r="56" spans="1:9" s="4" customFormat="1" ht="14.25">
      <c r="A56" s="126" t="s">
        <v>256</v>
      </c>
      <c r="B56" s="101">
        <v>10</v>
      </c>
      <c r="C56" s="92">
        <v>106226.45699999999</v>
      </c>
      <c r="D56" s="92">
        <v>104993.36200000001</v>
      </c>
      <c r="E56" s="92">
        <v>103356.59700000001</v>
      </c>
      <c r="F56" s="92">
        <v>103389.554</v>
      </c>
      <c r="G56" s="93">
        <v>103235.523</v>
      </c>
      <c r="H56" s="94">
        <v>-154.03100000000268</v>
      </c>
      <c r="I56" s="22"/>
    </row>
    <row r="57" spans="1:9" ht="3" customHeight="1" thickBot="1">
      <c r="A57" s="113"/>
      <c r="B57" s="113"/>
      <c r="C57" s="66"/>
      <c r="D57" s="95"/>
      <c r="E57" s="66"/>
      <c r="F57" s="66"/>
      <c r="G57" s="90"/>
      <c r="H57" s="64"/>
      <c r="I57" s="19"/>
    </row>
    <row r="58" spans="1:9" ht="22.5" customHeight="1" thickBot="1">
      <c r="A58" s="128" t="s">
        <v>86</v>
      </c>
      <c r="B58" s="129"/>
      <c r="C58" s="104"/>
      <c r="D58" s="123"/>
      <c r="E58" s="104"/>
      <c r="F58" s="104"/>
      <c r="G58" s="124"/>
      <c r="H58" s="105"/>
      <c r="I58" s="40"/>
    </row>
    <row r="59" spans="1:9" ht="3" customHeight="1">
      <c r="A59" s="113"/>
      <c r="B59" s="113"/>
      <c r="C59" s="66"/>
      <c r="D59" s="95"/>
      <c r="E59" s="66"/>
      <c r="F59" s="66"/>
      <c r="G59" s="90"/>
      <c r="H59" s="64"/>
      <c r="I59" s="19"/>
    </row>
    <row r="60" spans="1:9" ht="14.25">
      <c r="A60" s="109" t="s">
        <v>257</v>
      </c>
      <c r="B60" s="113"/>
      <c r="C60" s="64">
        <v>24773.607000000025</v>
      </c>
      <c r="D60" s="64">
        <v>18722.637999999999</v>
      </c>
      <c r="E60" s="64">
        <v>19657.878000000001</v>
      </c>
      <c r="F60" s="64">
        <v>20080.41599999999</v>
      </c>
      <c r="G60" s="91">
        <v>21040.010999999984</v>
      </c>
      <c r="H60" s="64">
        <v>959.59499999999389</v>
      </c>
      <c r="I60" s="19"/>
    </row>
    <row r="61" spans="1:9">
      <c r="A61" s="109" t="s">
        <v>88</v>
      </c>
      <c r="B61" s="113"/>
      <c r="C61" s="64">
        <v>28290.11399999998</v>
      </c>
      <c r="D61" s="64">
        <v>33711.593999999997</v>
      </c>
      <c r="E61" s="64">
        <v>33090.974999999991</v>
      </c>
      <c r="F61" s="64">
        <v>31875.240000000005</v>
      </c>
      <c r="G61" s="91">
        <v>30743.867000000013</v>
      </c>
      <c r="H61" s="64">
        <v>-1131.3729999999923</v>
      </c>
      <c r="I61" s="19"/>
    </row>
    <row r="62" spans="1:9" ht="3" customHeight="1">
      <c r="A62" s="113"/>
      <c r="B62" s="113"/>
      <c r="C62" s="66"/>
      <c r="D62" s="95"/>
      <c r="E62" s="66"/>
      <c r="F62" s="66"/>
      <c r="G62" s="90"/>
      <c r="H62" s="64"/>
      <c r="I62" s="19"/>
    </row>
    <row r="63" spans="1:9">
      <c r="A63" s="109" t="s">
        <v>89</v>
      </c>
      <c r="B63" s="113"/>
      <c r="C63" s="66"/>
      <c r="D63" s="95"/>
      <c r="E63" s="66"/>
      <c r="F63" s="66"/>
      <c r="G63" s="90"/>
      <c r="H63" s="64"/>
      <c r="I63" s="19"/>
    </row>
    <row r="64" spans="1:9">
      <c r="A64" s="113" t="s">
        <v>90</v>
      </c>
      <c r="B64" s="113"/>
      <c r="C64" s="66">
        <v>24593.541000000001</v>
      </c>
      <c r="D64" s="66">
        <v>28855.071000000004</v>
      </c>
      <c r="E64" s="66">
        <v>28827.589000000004</v>
      </c>
      <c r="F64" s="66">
        <v>28892.069000000003</v>
      </c>
      <c r="G64" s="90">
        <v>29021.645999999997</v>
      </c>
      <c r="H64" s="64">
        <v>129.57699999999386</v>
      </c>
      <c r="I64" s="19"/>
    </row>
    <row r="65" spans="1:9">
      <c r="A65" s="113" t="s">
        <v>91</v>
      </c>
      <c r="B65" s="113"/>
      <c r="C65" s="66">
        <v>5773.4909999999991</v>
      </c>
      <c r="D65" s="66">
        <v>4749.9380000000001</v>
      </c>
      <c r="E65" s="66">
        <v>5418.0510000000004</v>
      </c>
      <c r="F65" s="66">
        <v>6492.42</v>
      </c>
      <c r="G65" s="90">
        <v>7284.9419999999991</v>
      </c>
      <c r="H65" s="64">
        <v>792.52199999999903</v>
      </c>
      <c r="I65" s="19"/>
    </row>
    <row r="66" spans="1:9">
      <c r="A66" s="113" t="s">
        <v>92</v>
      </c>
      <c r="B66" s="113"/>
      <c r="C66" s="66">
        <v>0</v>
      </c>
      <c r="D66" s="66">
        <v>0</v>
      </c>
      <c r="E66" s="66">
        <v>0</v>
      </c>
      <c r="F66" s="66">
        <v>0</v>
      </c>
      <c r="G66" s="90">
        <v>0</v>
      </c>
      <c r="H66" s="64">
        <v>0</v>
      </c>
      <c r="I66" s="19"/>
    </row>
    <row r="67" spans="1:9">
      <c r="A67" s="109" t="s">
        <v>89</v>
      </c>
      <c r="B67" s="109"/>
      <c r="C67" s="64">
        <v>18820.050000000003</v>
      </c>
      <c r="D67" s="64">
        <v>24105.133000000002</v>
      </c>
      <c r="E67" s="64">
        <v>23409.538000000004</v>
      </c>
      <c r="F67" s="64">
        <v>22399.649000000005</v>
      </c>
      <c r="G67" s="91">
        <v>21736.703999999998</v>
      </c>
      <c r="H67" s="64">
        <v>-662.94500000000698</v>
      </c>
      <c r="I67" s="19"/>
    </row>
    <row r="68" spans="1:9" ht="6" customHeight="1">
      <c r="A68" s="113"/>
      <c r="B68" s="113"/>
      <c r="C68" s="17"/>
    </row>
    <row r="69" spans="1:9">
      <c r="A69" s="130" t="s">
        <v>205</v>
      </c>
      <c r="B69" s="113"/>
    </row>
    <row r="70" spans="1:9" ht="11.25" customHeight="1">
      <c r="A70" s="130" t="s">
        <v>260</v>
      </c>
      <c r="B70" s="113"/>
    </row>
    <row r="71" spans="1:9" ht="17.25" customHeight="1">
      <c r="A71" s="73" t="s">
        <v>202</v>
      </c>
      <c r="B71" s="74"/>
      <c r="C71" s="75"/>
      <c r="D71" s="75"/>
      <c r="E71" s="75"/>
      <c r="F71" s="75"/>
      <c r="G71" s="75"/>
      <c r="H71" s="76"/>
    </row>
  </sheetData>
  <mergeCells count="4">
    <mergeCell ref="D6:H6"/>
    <mergeCell ref="A2:H2"/>
    <mergeCell ref="A3:H3"/>
    <mergeCell ref="D7:F7"/>
  </mergeCells>
  <phoneticPr fontId="7" type="noConversion"/>
  <pageMargins left="0.75" right="0.75" top="1" bottom="1" header="0.5" footer="0.5"/>
  <pageSetup paperSize="9" scale="93" orientation="portrait" r:id="rId1"/>
  <headerFooter alignWithMargins="0"/>
  <ignoredErrors>
    <ignoredError sqref="D11:E11 F11:G1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I113"/>
  <sheetViews>
    <sheetView showGridLines="0" zoomScaleNormal="100" workbookViewId="0"/>
  </sheetViews>
  <sheetFormatPr defaultRowHeight="11.25"/>
  <cols>
    <col min="1" max="1" width="51.83203125" style="29" customWidth="1"/>
    <col min="2" max="2" width="5.83203125" style="29" customWidth="1"/>
    <col min="3" max="9" width="9.83203125" customWidth="1"/>
  </cols>
  <sheetData>
    <row r="1" spans="1:9" ht="12.75">
      <c r="A1" s="82" t="s">
        <v>229</v>
      </c>
    </row>
    <row r="2" spans="1:9" ht="15.75">
      <c r="A2" s="900" t="s">
        <v>226</v>
      </c>
      <c r="B2" s="900"/>
      <c r="C2" s="900"/>
      <c r="D2" s="900"/>
      <c r="E2" s="900"/>
      <c r="F2" s="900"/>
      <c r="G2" s="900"/>
      <c r="H2" s="900"/>
      <c r="I2" s="10"/>
    </row>
    <row r="3" spans="1:9" ht="12.75">
      <c r="A3" s="901" t="s">
        <v>210</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t="s">
        <v>191</v>
      </c>
      <c r="D6" s="899" t="s">
        <v>239</v>
      </c>
      <c r="E6" s="899"/>
      <c r="F6" s="899"/>
      <c r="G6" s="899"/>
      <c r="H6" s="899"/>
      <c r="I6" s="63"/>
    </row>
    <row r="7" spans="1:9">
      <c r="A7" s="32"/>
      <c r="B7" s="32"/>
      <c r="C7" s="6"/>
      <c r="D7" s="6" t="s">
        <v>8</v>
      </c>
      <c r="E7" s="11" t="s">
        <v>2</v>
      </c>
      <c r="F7" s="11" t="s">
        <v>3</v>
      </c>
      <c r="G7" s="12"/>
      <c r="H7" s="24" t="s">
        <v>7</v>
      </c>
      <c r="I7" s="24"/>
    </row>
    <row r="8" spans="1:9">
      <c r="A8" s="32"/>
      <c r="B8" s="33" t="s">
        <v>115</v>
      </c>
      <c r="C8" s="11" t="s">
        <v>1</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135</v>
      </c>
      <c r="B11" s="30"/>
      <c r="C11" s="6"/>
      <c r="D11" s="7"/>
      <c r="E11" s="7"/>
      <c r="F11" s="7"/>
      <c r="G11" s="8"/>
      <c r="H11" s="27"/>
      <c r="I11" s="27"/>
    </row>
    <row r="12" spans="1:9" ht="3" customHeight="1">
      <c r="A12" s="32"/>
      <c r="B12" s="32"/>
      <c r="C12" s="6"/>
      <c r="D12" s="7"/>
      <c r="E12" s="7"/>
      <c r="F12" s="7"/>
      <c r="G12" s="8"/>
      <c r="H12" s="27"/>
      <c r="I12" s="27"/>
    </row>
    <row r="13" spans="1:9">
      <c r="A13" s="36" t="s">
        <v>128</v>
      </c>
      <c r="B13" s="36"/>
      <c r="C13" s="17"/>
      <c r="D13" s="17"/>
      <c r="E13" s="17"/>
      <c r="F13" s="17"/>
      <c r="G13" s="18"/>
      <c r="H13" s="19"/>
      <c r="I13" s="19"/>
    </row>
    <row r="14" spans="1:9">
      <c r="A14" s="113" t="s">
        <v>43</v>
      </c>
      <c r="B14" s="113"/>
      <c r="C14" s="66">
        <v>0</v>
      </c>
      <c r="D14" s="66">
        <v>5</v>
      </c>
      <c r="E14" s="66">
        <v>5</v>
      </c>
      <c r="F14" s="66">
        <v>5</v>
      </c>
      <c r="G14" s="90">
        <v>0</v>
      </c>
      <c r="H14" s="64">
        <v>-5</v>
      </c>
      <c r="I14" s="19"/>
    </row>
    <row r="15" spans="1:9">
      <c r="A15" s="113" t="s">
        <v>42</v>
      </c>
      <c r="B15" s="113"/>
      <c r="C15" s="66">
        <v>1210.4100000000001</v>
      </c>
      <c r="D15" s="66">
        <v>1327.8019999999999</v>
      </c>
      <c r="E15" s="66">
        <v>1241.595</v>
      </c>
      <c r="F15" s="66">
        <v>1329.038</v>
      </c>
      <c r="G15" s="90">
        <v>1216.0930000000001</v>
      </c>
      <c r="H15" s="64">
        <v>-112.94499999999994</v>
      </c>
      <c r="I15" s="19"/>
    </row>
    <row r="16" spans="1:9">
      <c r="A16" s="113" t="s">
        <v>93</v>
      </c>
      <c r="B16" s="113"/>
      <c r="C16" s="66">
        <v>1730.981</v>
      </c>
      <c r="D16" s="66">
        <v>1999.8409999999999</v>
      </c>
      <c r="E16" s="66">
        <v>1960.058</v>
      </c>
      <c r="F16" s="66">
        <v>1937.1420000000001</v>
      </c>
      <c r="G16" s="90">
        <v>1796.7190000000001</v>
      </c>
      <c r="H16" s="64">
        <v>-140.423</v>
      </c>
      <c r="I16" s="19"/>
    </row>
    <row r="17" spans="1:9">
      <c r="A17" s="113" t="s">
        <v>94</v>
      </c>
      <c r="B17" s="113"/>
      <c r="C17" s="66">
        <v>0</v>
      </c>
      <c r="D17" s="66">
        <v>0</v>
      </c>
      <c r="E17" s="66">
        <v>0</v>
      </c>
      <c r="F17" s="66">
        <v>0</v>
      </c>
      <c r="G17" s="90">
        <v>0</v>
      </c>
      <c r="H17" s="64">
        <v>0</v>
      </c>
      <c r="I17" s="19"/>
    </row>
    <row r="18" spans="1:9">
      <c r="A18" s="113" t="s">
        <v>29</v>
      </c>
      <c r="B18" s="113"/>
      <c r="C18" s="66">
        <v>154.02500000000009</v>
      </c>
      <c r="D18" s="66">
        <v>213.42999999999984</v>
      </c>
      <c r="E18" s="66">
        <v>250.89000000000033</v>
      </c>
      <c r="F18" s="66">
        <v>151.26700000000005</v>
      </c>
      <c r="G18" s="90">
        <v>148.8299999999997</v>
      </c>
      <c r="H18" s="64">
        <v>-2.4370000000003529</v>
      </c>
      <c r="I18" s="19"/>
    </row>
    <row r="19" spans="1:9" s="5" customFormat="1">
      <c r="A19" s="109" t="s">
        <v>129</v>
      </c>
      <c r="B19" s="109"/>
      <c r="C19" s="64">
        <v>3095.4160000000002</v>
      </c>
      <c r="D19" s="64">
        <v>3546.0729999999999</v>
      </c>
      <c r="E19" s="64">
        <v>3457.5430000000006</v>
      </c>
      <c r="F19" s="64">
        <v>3422.4470000000001</v>
      </c>
      <c r="G19" s="91">
        <v>3161.6419999999998</v>
      </c>
      <c r="H19" s="64">
        <v>-260.80500000000029</v>
      </c>
      <c r="I19" s="19"/>
    </row>
    <row r="20" spans="1:9" ht="3" customHeight="1">
      <c r="A20" s="113"/>
      <c r="B20" s="113"/>
      <c r="C20" s="66"/>
      <c r="D20" s="66"/>
      <c r="E20" s="66"/>
      <c r="F20" s="66"/>
      <c r="G20" s="90"/>
      <c r="H20" s="64"/>
      <c r="I20" s="19"/>
    </row>
    <row r="21" spans="1:9">
      <c r="A21" s="109" t="s">
        <v>134</v>
      </c>
      <c r="B21" s="109"/>
      <c r="C21" s="66"/>
      <c r="D21" s="66"/>
      <c r="E21" s="66"/>
      <c r="F21" s="66"/>
      <c r="G21" s="90"/>
      <c r="H21" s="64"/>
      <c r="I21" s="19"/>
    </row>
    <row r="22" spans="1:9">
      <c r="A22" s="113" t="s">
        <v>95</v>
      </c>
      <c r="B22" s="113"/>
      <c r="C22" s="66">
        <v>-58.435000000000002</v>
      </c>
      <c r="D22" s="66">
        <v>-63.649000000000001</v>
      </c>
      <c r="E22" s="66">
        <v>-62.23</v>
      </c>
      <c r="F22" s="66">
        <v>-65.010999999999996</v>
      </c>
      <c r="G22" s="90">
        <v>-66.227000000000004</v>
      </c>
      <c r="H22" s="64">
        <v>-1.2160000000000082</v>
      </c>
      <c r="I22" s="19"/>
    </row>
    <row r="23" spans="1:9">
      <c r="A23" s="113" t="s">
        <v>147</v>
      </c>
      <c r="B23" s="113"/>
      <c r="C23" s="66">
        <v>-814.71199999999999</v>
      </c>
      <c r="D23" s="66">
        <v>-843.702</v>
      </c>
      <c r="E23" s="66">
        <v>-845.12</v>
      </c>
      <c r="F23" s="66">
        <v>-765.34799999999996</v>
      </c>
      <c r="G23" s="90">
        <v>-753.46199999999999</v>
      </c>
      <c r="H23" s="64">
        <v>11.885999999999967</v>
      </c>
      <c r="I23" s="19"/>
    </row>
    <row r="24" spans="1:9">
      <c r="A24" s="113" t="s">
        <v>45</v>
      </c>
      <c r="B24" s="113"/>
      <c r="C24" s="66">
        <v>-1965.1969999999999</v>
      </c>
      <c r="D24" s="66">
        <v>-1787.5609999999999</v>
      </c>
      <c r="E24" s="66">
        <v>-1749.617</v>
      </c>
      <c r="F24" s="66">
        <v>-1732.973</v>
      </c>
      <c r="G24" s="90">
        <v>-1768.598</v>
      </c>
      <c r="H24" s="64">
        <v>-35.625</v>
      </c>
      <c r="I24" s="19"/>
    </row>
    <row r="25" spans="1:9">
      <c r="A25" s="113" t="s">
        <v>44</v>
      </c>
      <c r="B25" s="113"/>
      <c r="C25" s="66">
        <v>-0.51500000000000001</v>
      </c>
      <c r="D25" s="98">
        <v>-0.49</v>
      </c>
      <c r="E25" s="98">
        <v>-0.49</v>
      </c>
      <c r="F25" s="98">
        <v>-0.36899999999999999</v>
      </c>
      <c r="G25" s="90">
        <v>-0.32900000000000001</v>
      </c>
      <c r="H25" s="64">
        <v>0</v>
      </c>
      <c r="I25" s="19"/>
    </row>
    <row r="26" spans="1:9">
      <c r="A26" s="113" t="s">
        <v>143</v>
      </c>
      <c r="B26" s="113"/>
      <c r="C26" s="66">
        <v>-131.60300000000001</v>
      </c>
      <c r="D26" s="66">
        <v>-64.728000000000009</v>
      </c>
      <c r="E26" s="66">
        <v>-44.868000000000023</v>
      </c>
      <c r="F26" s="66">
        <v>-53.155000000000001</v>
      </c>
      <c r="G26" s="90">
        <v>-45.915999999999968</v>
      </c>
      <c r="H26" s="64">
        <v>7.2390000000000327</v>
      </c>
      <c r="I26" s="19"/>
    </row>
    <row r="27" spans="1:9">
      <c r="A27" s="113" t="s">
        <v>46</v>
      </c>
      <c r="B27" s="113"/>
      <c r="C27" s="66">
        <v>-151.9380000000001</v>
      </c>
      <c r="D27" s="66">
        <v>-242.96000000000004</v>
      </c>
      <c r="E27" s="66">
        <v>-156.69300000000021</v>
      </c>
      <c r="F27" s="66">
        <v>-155.36899999999969</v>
      </c>
      <c r="G27" s="90">
        <v>-149.58799999999974</v>
      </c>
      <c r="H27" s="64">
        <v>5.7809999999999491</v>
      </c>
      <c r="I27" s="19"/>
    </row>
    <row r="28" spans="1:9" s="5" customFormat="1">
      <c r="A28" s="109" t="s">
        <v>131</v>
      </c>
      <c r="B28" s="109"/>
      <c r="C28" s="64">
        <v>-3122.4</v>
      </c>
      <c r="D28" s="64">
        <v>-3003.0899999999997</v>
      </c>
      <c r="E28" s="64">
        <v>-2859.018</v>
      </c>
      <c r="F28" s="64">
        <v>-2772.2249999999999</v>
      </c>
      <c r="G28" s="91">
        <v>-2784.12</v>
      </c>
      <c r="H28" s="64">
        <v>-11.894999999999982</v>
      </c>
      <c r="I28" s="19"/>
    </row>
    <row r="29" spans="1:9" ht="3" customHeight="1">
      <c r="A29" s="113"/>
      <c r="B29" s="113"/>
      <c r="C29" s="66"/>
      <c r="D29" s="66"/>
      <c r="E29" s="66"/>
      <c r="F29" s="66"/>
      <c r="G29" s="90"/>
      <c r="H29" s="64"/>
      <c r="I29" s="19"/>
    </row>
    <row r="30" spans="1:9" s="21" customFormat="1">
      <c r="A30" s="109" t="s">
        <v>96</v>
      </c>
      <c r="B30" s="109"/>
      <c r="C30" s="64">
        <v>-26.983999999999924</v>
      </c>
      <c r="D30" s="64">
        <v>542.98300000000017</v>
      </c>
      <c r="E30" s="64">
        <v>598.52500000000055</v>
      </c>
      <c r="F30" s="64">
        <v>650.22200000000021</v>
      </c>
      <c r="G30" s="91">
        <v>377.52199999999993</v>
      </c>
      <c r="H30" s="64">
        <v>-272.70000000000027</v>
      </c>
      <c r="I30" s="19"/>
    </row>
    <row r="31" spans="1:9" s="21" customFormat="1" ht="3" customHeight="1">
      <c r="A31" s="109"/>
      <c r="B31" s="109"/>
      <c r="C31" s="94"/>
      <c r="D31" s="94"/>
      <c r="E31" s="94"/>
      <c r="F31" s="94"/>
      <c r="G31" s="132"/>
      <c r="H31" s="94"/>
      <c r="I31" s="22"/>
    </row>
    <row r="32" spans="1:9" s="21" customFormat="1">
      <c r="A32" s="109" t="s">
        <v>136</v>
      </c>
      <c r="B32" s="109"/>
      <c r="C32" s="94"/>
      <c r="D32" s="94"/>
      <c r="E32" s="94"/>
      <c r="F32" s="94"/>
      <c r="G32" s="132"/>
      <c r="H32" s="94"/>
      <c r="I32" s="22"/>
    </row>
    <row r="33" spans="1:9" ht="3" customHeight="1">
      <c r="A33" s="113"/>
      <c r="B33" s="113"/>
      <c r="C33" s="66"/>
      <c r="D33" s="66"/>
      <c r="E33" s="66"/>
      <c r="F33" s="66"/>
      <c r="G33" s="90"/>
      <c r="H33" s="64"/>
      <c r="I33" s="19"/>
    </row>
    <row r="34" spans="1:9">
      <c r="A34" s="109" t="s">
        <v>97</v>
      </c>
      <c r="B34" s="109"/>
      <c r="C34" s="95"/>
      <c r="D34" s="95"/>
      <c r="E34" s="95"/>
      <c r="F34" s="95"/>
      <c r="G34" s="96"/>
      <c r="H34" s="133"/>
      <c r="I34" s="5"/>
    </row>
    <row r="35" spans="1:9">
      <c r="A35" s="113" t="s">
        <v>47</v>
      </c>
      <c r="B35" s="113"/>
      <c r="C35" s="66">
        <v>-4.2679999999999998</v>
      </c>
      <c r="D35" s="66">
        <v>-7.2939999999999996</v>
      </c>
      <c r="E35" s="66">
        <v>-7.2939999999999996</v>
      </c>
      <c r="F35" s="66">
        <v>-7.0540000000000003</v>
      </c>
      <c r="G35" s="90">
        <v>-2.9319999999999995</v>
      </c>
      <c r="H35" s="64">
        <v>4.1220000000000008</v>
      </c>
      <c r="I35" s="19"/>
    </row>
    <row r="36" spans="1:9">
      <c r="A36" s="113" t="s">
        <v>30</v>
      </c>
      <c r="B36" s="113"/>
      <c r="C36" s="66">
        <v>0</v>
      </c>
      <c r="D36" s="98">
        <v>0.25</v>
      </c>
      <c r="E36" s="98">
        <v>0.25</v>
      </c>
      <c r="F36" s="66">
        <v>0</v>
      </c>
      <c r="G36" s="90">
        <v>0</v>
      </c>
      <c r="H36" s="64">
        <v>0</v>
      </c>
      <c r="I36" s="19"/>
    </row>
    <row r="37" spans="1:9" s="5" customFormat="1">
      <c r="A37" s="109" t="s">
        <v>98</v>
      </c>
      <c r="B37" s="109"/>
      <c r="C37" s="64">
        <v>-3.8789999999999996</v>
      </c>
      <c r="D37" s="64">
        <v>-7.0439999999999996</v>
      </c>
      <c r="E37" s="64">
        <v>-7.0439999999999996</v>
      </c>
      <c r="F37" s="64">
        <v>-6.8040000000000003</v>
      </c>
      <c r="G37" s="91">
        <v>-2.5629999999999997</v>
      </c>
      <c r="H37" s="64">
        <v>4.2410000000000005</v>
      </c>
      <c r="I37" s="19"/>
    </row>
    <row r="38" spans="1:9" ht="3" customHeight="1">
      <c r="A38" s="113"/>
      <c r="B38" s="113"/>
      <c r="C38" s="66"/>
      <c r="D38" s="66"/>
      <c r="E38" s="66"/>
      <c r="F38" s="66"/>
      <c r="G38" s="90"/>
      <c r="H38" s="64"/>
      <c r="I38" s="19"/>
    </row>
    <row r="39" spans="1:9">
      <c r="A39" s="109" t="s">
        <v>99</v>
      </c>
      <c r="B39" s="109"/>
      <c r="C39" s="66"/>
      <c r="D39" s="66"/>
      <c r="E39" s="66"/>
      <c r="F39" s="66"/>
      <c r="G39" s="90"/>
      <c r="H39" s="64"/>
      <c r="I39" s="19"/>
    </row>
    <row r="40" spans="1:9">
      <c r="A40" s="109" t="s">
        <v>128</v>
      </c>
      <c r="B40" s="109"/>
      <c r="C40" s="66"/>
      <c r="D40" s="66"/>
      <c r="E40" s="66"/>
      <c r="F40" s="66"/>
      <c r="G40" s="90"/>
      <c r="H40" s="64"/>
      <c r="I40" s="19"/>
    </row>
    <row r="41" spans="1:9">
      <c r="A41" s="113" t="s">
        <v>100</v>
      </c>
      <c r="B41" s="113"/>
      <c r="C41" s="66">
        <v>0</v>
      </c>
      <c r="D41" s="66">
        <v>0</v>
      </c>
      <c r="E41" s="66">
        <v>0</v>
      </c>
      <c r="F41" s="66">
        <v>0</v>
      </c>
      <c r="G41" s="90">
        <v>0</v>
      </c>
      <c r="H41" s="64">
        <v>0</v>
      </c>
      <c r="I41" s="19"/>
    </row>
    <row r="42" spans="1:9">
      <c r="A42" s="113" t="s">
        <v>101</v>
      </c>
      <c r="B42" s="113"/>
      <c r="C42" s="66">
        <v>5919.7330000000002</v>
      </c>
      <c r="D42" s="66">
        <v>6384.8220000000001</v>
      </c>
      <c r="E42" s="66">
        <v>6405.4340000000002</v>
      </c>
      <c r="F42" s="66">
        <v>6446.6719999999996</v>
      </c>
      <c r="G42" s="90">
        <v>6013.8919999999998</v>
      </c>
      <c r="H42" s="64">
        <v>-432.77999999999975</v>
      </c>
      <c r="I42" s="19"/>
    </row>
    <row r="43" spans="1:9">
      <c r="A43" s="109" t="s">
        <v>134</v>
      </c>
      <c r="B43" s="109"/>
      <c r="C43" s="66"/>
      <c r="D43" s="66"/>
      <c r="E43" s="66"/>
      <c r="F43" s="66"/>
      <c r="G43" s="90"/>
      <c r="H43" s="64"/>
      <c r="I43" s="19"/>
    </row>
    <row r="44" spans="1:9">
      <c r="A44" s="113" t="s">
        <v>100</v>
      </c>
      <c r="B44" s="113"/>
      <c r="C44" s="66">
        <v>0</v>
      </c>
      <c r="D44" s="66">
        <v>-61.152999999999999</v>
      </c>
      <c r="E44" s="66">
        <v>-98.613</v>
      </c>
      <c r="F44" s="66">
        <v>-99</v>
      </c>
      <c r="G44" s="90">
        <v>-98.766999999999996</v>
      </c>
      <c r="H44" s="64">
        <v>0</v>
      </c>
      <c r="I44" s="19"/>
    </row>
    <row r="45" spans="1:9">
      <c r="A45" s="113" t="s">
        <v>101</v>
      </c>
      <c r="B45" s="113"/>
      <c r="C45" s="66">
        <v>-7547.9939999999997</v>
      </c>
      <c r="D45" s="66">
        <v>-7308.0519999999997</v>
      </c>
      <c r="E45" s="66">
        <v>-7432.6790000000001</v>
      </c>
      <c r="F45" s="66">
        <v>-7406.5469999999996</v>
      </c>
      <c r="G45" s="90">
        <v>-7172.9859999999999</v>
      </c>
      <c r="H45" s="64">
        <v>233.56099999999969</v>
      </c>
      <c r="I45" s="19"/>
    </row>
    <row r="46" spans="1:9" s="5" customFormat="1">
      <c r="A46" s="109" t="s">
        <v>102</v>
      </c>
      <c r="B46" s="109"/>
      <c r="C46" s="64">
        <v>-1628.2609999999995</v>
      </c>
      <c r="D46" s="64">
        <v>-984.38299999999981</v>
      </c>
      <c r="E46" s="64">
        <v>-1125.8580000000002</v>
      </c>
      <c r="F46" s="64">
        <v>-1058.6419999999998</v>
      </c>
      <c r="G46" s="91">
        <v>-1257.8609999999999</v>
      </c>
      <c r="H46" s="64">
        <v>-199.21900000000005</v>
      </c>
      <c r="I46" s="19"/>
    </row>
    <row r="47" spans="1:9" ht="3" customHeight="1">
      <c r="A47" s="113"/>
      <c r="B47" s="113"/>
      <c r="C47" s="66"/>
      <c r="D47" s="64"/>
      <c r="E47" s="64"/>
      <c r="F47" s="66"/>
      <c r="G47" s="90"/>
      <c r="H47" s="64"/>
      <c r="I47" s="19"/>
    </row>
    <row r="48" spans="1:9" s="21" customFormat="1">
      <c r="A48" s="109" t="s">
        <v>103</v>
      </c>
      <c r="B48" s="109"/>
      <c r="C48" s="64">
        <v>-1632.1399999999994</v>
      </c>
      <c r="D48" s="64">
        <v>-991.42699999999979</v>
      </c>
      <c r="E48" s="64">
        <v>-1132.9020000000003</v>
      </c>
      <c r="F48" s="64">
        <v>-1065.4459999999999</v>
      </c>
      <c r="G48" s="91">
        <v>-1260.424</v>
      </c>
      <c r="H48" s="64">
        <v>-194.97800000000007</v>
      </c>
      <c r="I48" s="19"/>
    </row>
    <row r="49" spans="1:9" ht="3" customHeight="1">
      <c r="A49" s="113"/>
      <c r="B49" s="113"/>
      <c r="C49" s="66"/>
      <c r="D49" s="66"/>
      <c r="E49" s="66"/>
      <c r="F49" s="66"/>
      <c r="G49" s="90"/>
      <c r="H49" s="64"/>
      <c r="I49" s="19"/>
    </row>
    <row r="50" spans="1:9">
      <c r="A50" s="109" t="s">
        <v>133</v>
      </c>
      <c r="B50" s="109"/>
      <c r="C50" s="66"/>
      <c r="D50" s="66"/>
      <c r="E50" s="66"/>
      <c r="F50" s="66"/>
      <c r="G50" s="90"/>
      <c r="H50" s="64"/>
      <c r="I50" s="19"/>
    </row>
    <row r="51" spans="1:9" ht="3" customHeight="1">
      <c r="A51" s="113"/>
      <c r="B51" s="113"/>
      <c r="C51" s="66"/>
      <c r="D51" s="66"/>
      <c r="E51" s="66"/>
      <c r="F51" s="66"/>
      <c r="G51" s="90"/>
      <c r="H51" s="64"/>
      <c r="I51" s="19"/>
    </row>
    <row r="52" spans="1:9">
      <c r="A52" s="109" t="s">
        <v>128</v>
      </c>
      <c r="B52" s="109"/>
      <c r="C52" s="66"/>
      <c r="D52" s="66"/>
      <c r="E52" s="66"/>
      <c r="F52" s="66"/>
      <c r="G52" s="90"/>
      <c r="H52" s="64"/>
      <c r="I52" s="19"/>
    </row>
    <row r="53" spans="1:9">
      <c r="A53" s="113" t="s">
        <v>37</v>
      </c>
      <c r="B53" s="113"/>
      <c r="C53" s="66">
        <v>0</v>
      </c>
      <c r="D53" s="66">
        <v>0</v>
      </c>
      <c r="E53" s="66">
        <v>0</v>
      </c>
      <c r="F53" s="66">
        <v>0</v>
      </c>
      <c r="G53" s="90">
        <v>0</v>
      </c>
      <c r="H53" s="64">
        <v>0</v>
      </c>
      <c r="I53" s="19"/>
    </row>
    <row r="54" spans="1:9">
      <c r="A54" s="113" t="s">
        <v>38</v>
      </c>
      <c r="B54" s="113"/>
      <c r="C54" s="66">
        <v>33749.953999999998</v>
      </c>
      <c r="D54" s="66">
        <v>47653.811000000002</v>
      </c>
      <c r="E54" s="66">
        <v>32854.925000000003</v>
      </c>
      <c r="F54" s="66">
        <v>32369.861000000001</v>
      </c>
      <c r="G54" s="90">
        <v>30392.766</v>
      </c>
      <c r="H54" s="64">
        <v>-1977.0950000000012</v>
      </c>
      <c r="I54" s="19"/>
    </row>
    <row r="55" spans="1:9">
      <c r="A55" s="113" t="s">
        <v>104</v>
      </c>
      <c r="B55" s="113"/>
      <c r="C55" s="66">
        <v>0</v>
      </c>
      <c r="D55" s="66">
        <v>0</v>
      </c>
      <c r="E55" s="66">
        <v>0</v>
      </c>
      <c r="F55" s="66">
        <v>0</v>
      </c>
      <c r="G55" s="90">
        <v>0</v>
      </c>
      <c r="H55" s="64">
        <v>0</v>
      </c>
      <c r="I55" s="19"/>
    </row>
    <row r="56" spans="1:9">
      <c r="A56" s="113" t="s">
        <v>105</v>
      </c>
      <c r="B56" s="113"/>
      <c r="C56" s="66">
        <v>0</v>
      </c>
      <c r="D56" s="66">
        <v>0</v>
      </c>
      <c r="E56" s="66">
        <v>0</v>
      </c>
      <c r="F56" s="66">
        <v>12.821999999999999</v>
      </c>
      <c r="G56" s="90">
        <v>12.818</v>
      </c>
      <c r="H56" s="64">
        <v>0</v>
      </c>
      <c r="I56" s="19"/>
    </row>
    <row r="57" spans="1:9" s="5" customFormat="1">
      <c r="A57" s="109" t="s">
        <v>129</v>
      </c>
      <c r="B57" s="109"/>
      <c r="C57" s="64">
        <v>33749.953999999998</v>
      </c>
      <c r="D57" s="64">
        <v>47653.811000000002</v>
      </c>
      <c r="E57" s="64">
        <v>32854.925000000003</v>
      </c>
      <c r="F57" s="64">
        <v>32382.683000000001</v>
      </c>
      <c r="G57" s="91">
        <v>30405.583999999999</v>
      </c>
      <c r="H57" s="64">
        <v>-1977.099000000002</v>
      </c>
      <c r="I57" s="19"/>
    </row>
    <row r="58" spans="1:9" s="5" customFormat="1" ht="3" customHeight="1">
      <c r="A58" s="109"/>
      <c r="B58" s="109"/>
      <c r="C58" s="64"/>
      <c r="D58" s="64"/>
      <c r="E58" s="64"/>
      <c r="F58" s="64"/>
      <c r="G58" s="91"/>
      <c r="H58" s="64"/>
      <c r="I58" s="19"/>
    </row>
    <row r="59" spans="1:9" s="5" customFormat="1">
      <c r="A59" s="109" t="s">
        <v>134</v>
      </c>
      <c r="B59" s="109"/>
      <c r="C59" s="64"/>
      <c r="D59" s="64"/>
      <c r="E59" s="64"/>
      <c r="F59" s="64"/>
      <c r="G59" s="91"/>
      <c r="H59" s="64"/>
      <c r="I59" s="19"/>
    </row>
    <row r="60" spans="1:9" s="5" customFormat="1">
      <c r="A60" s="111" t="s">
        <v>106</v>
      </c>
      <c r="B60" s="111"/>
      <c r="C60" s="66">
        <v>0</v>
      </c>
      <c r="D60" s="66">
        <v>0</v>
      </c>
      <c r="E60" s="66">
        <v>0</v>
      </c>
      <c r="F60" s="66">
        <v>0</v>
      </c>
      <c r="G60" s="90">
        <v>0</v>
      </c>
      <c r="H60" s="64">
        <v>0</v>
      </c>
      <c r="I60" s="19"/>
    </row>
    <row r="61" spans="1:9" s="5" customFormat="1">
      <c r="A61" s="111" t="s">
        <v>107</v>
      </c>
      <c r="B61" s="111"/>
      <c r="C61" s="66">
        <v>-33265.703000000001</v>
      </c>
      <c r="D61" s="66">
        <v>-46996.82</v>
      </c>
      <c r="E61" s="66">
        <v>-32209.279000000002</v>
      </c>
      <c r="F61" s="66">
        <v>-31746.748</v>
      </c>
      <c r="G61" s="90">
        <v>-30968.710999999999</v>
      </c>
      <c r="H61" s="64">
        <v>778.03700000000026</v>
      </c>
      <c r="I61" s="19"/>
    </row>
    <row r="62" spans="1:9" s="5" customFormat="1">
      <c r="A62" s="111" t="s">
        <v>108</v>
      </c>
      <c r="B62" s="111"/>
      <c r="C62" s="66">
        <v>0</v>
      </c>
      <c r="D62" s="66">
        <v>0</v>
      </c>
      <c r="E62" s="66">
        <v>0</v>
      </c>
      <c r="F62" s="66">
        <v>0</v>
      </c>
      <c r="G62" s="90">
        <v>0</v>
      </c>
      <c r="H62" s="64">
        <v>0</v>
      </c>
      <c r="I62" s="19"/>
    </row>
    <row r="63" spans="1:9" s="5" customFormat="1">
      <c r="A63" s="111" t="s">
        <v>109</v>
      </c>
      <c r="B63" s="111"/>
      <c r="C63" s="98">
        <v>-5.1159076974727213E-13</v>
      </c>
      <c r="D63" s="66">
        <v>0</v>
      </c>
      <c r="E63" s="66">
        <v>12.817999999999927</v>
      </c>
      <c r="F63" s="98">
        <v>-5.6488147492927965E-13</v>
      </c>
      <c r="G63" s="90">
        <v>0</v>
      </c>
      <c r="H63" s="64">
        <v>0</v>
      </c>
      <c r="I63" s="19"/>
    </row>
    <row r="64" spans="1:9" s="5" customFormat="1">
      <c r="A64" s="111" t="s">
        <v>142</v>
      </c>
      <c r="B64" s="111"/>
      <c r="C64" s="66">
        <v>-211.673</v>
      </c>
      <c r="D64" s="66">
        <v>-144.899</v>
      </c>
      <c r="E64" s="66">
        <v>-187.35499999999999</v>
      </c>
      <c r="F64" s="66">
        <v>-187.12700000000001</v>
      </c>
      <c r="G64" s="90">
        <v>-236.01300000000001</v>
      </c>
      <c r="H64" s="64">
        <v>-49</v>
      </c>
      <c r="I64" s="19"/>
    </row>
    <row r="65" spans="1:9" s="5" customFormat="1">
      <c r="A65" s="109" t="s">
        <v>131</v>
      </c>
      <c r="B65" s="109"/>
      <c r="C65" s="64">
        <v>-33477.376000000004</v>
      </c>
      <c r="D65" s="64">
        <v>-47141.718999999997</v>
      </c>
      <c r="E65" s="64">
        <v>-32383.816000000003</v>
      </c>
      <c r="F65" s="64">
        <v>-31933.875</v>
      </c>
      <c r="G65" s="91">
        <v>-31204.723999999998</v>
      </c>
      <c r="H65" s="64">
        <v>729.15100000000166</v>
      </c>
      <c r="I65" s="19"/>
    </row>
    <row r="66" spans="1:9" s="5" customFormat="1" ht="3" customHeight="1">
      <c r="A66" s="109"/>
      <c r="B66" s="109"/>
      <c r="C66" s="64"/>
      <c r="D66" s="64"/>
      <c r="E66" s="64"/>
      <c r="F66" s="64"/>
      <c r="G66" s="91"/>
      <c r="H66" s="64"/>
      <c r="I66" s="19"/>
    </row>
    <row r="67" spans="1:9" s="5" customFormat="1" ht="10.5" customHeight="1">
      <c r="A67" s="109" t="s">
        <v>111</v>
      </c>
      <c r="B67" s="109"/>
      <c r="C67" s="64">
        <v>272.57799999999406</v>
      </c>
      <c r="D67" s="64">
        <v>512.09200000000419</v>
      </c>
      <c r="E67" s="64">
        <v>471.10900000000038</v>
      </c>
      <c r="F67" s="64">
        <v>448.8080000000009</v>
      </c>
      <c r="G67" s="91">
        <v>-799.13999999999942</v>
      </c>
      <c r="H67" s="64">
        <v>-1247.9480000000003</v>
      </c>
      <c r="I67" s="19"/>
    </row>
    <row r="68" spans="1:9" s="5" customFormat="1" ht="3" customHeight="1">
      <c r="A68" s="109"/>
      <c r="B68" s="109"/>
      <c r="C68" s="64"/>
      <c r="D68" s="64"/>
      <c r="E68" s="64"/>
      <c r="F68" s="64"/>
      <c r="G68" s="91"/>
      <c r="H68" s="64"/>
      <c r="I68" s="19"/>
    </row>
    <row r="69" spans="1:9" s="5" customFormat="1">
      <c r="A69" s="126" t="s">
        <v>112</v>
      </c>
      <c r="B69" s="126"/>
      <c r="C69" s="92">
        <v>-1386.5460000000053</v>
      </c>
      <c r="D69" s="92">
        <v>63.648000000004572</v>
      </c>
      <c r="E69" s="92">
        <v>-63.267999999999347</v>
      </c>
      <c r="F69" s="92">
        <v>33.584000000001197</v>
      </c>
      <c r="G69" s="93">
        <v>-1682.0419999999995</v>
      </c>
      <c r="H69" s="94">
        <v>-1715.6260000000007</v>
      </c>
      <c r="I69" s="22"/>
    </row>
    <row r="70" spans="1:9" s="5" customFormat="1">
      <c r="A70" s="113" t="s">
        <v>175</v>
      </c>
      <c r="B70" s="113"/>
      <c r="C70" s="66">
        <v>5394.7699999999995</v>
      </c>
      <c r="D70" s="66">
        <v>4326.3840000000037</v>
      </c>
      <c r="E70" s="66">
        <v>4008.2239999999979</v>
      </c>
      <c r="F70" s="66">
        <v>4008.2239999999979</v>
      </c>
      <c r="G70" s="90">
        <v>4008.2239999999942</v>
      </c>
      <c r="H70" s="64">
        <v>0</v>
      </c>
      <c r="I70" s="19"/>
    </row>
    <row r="71" spans="1:9">
      <c r="A71" s="113" t="s">
        <v>176</v>
      </c>
      <c r="B71" s="113"/>
      <c r="C71" s="66">
        <v>4008.2239999999942</v>
      </c>
      <c r="D71" s="66">
        <v>4390.0320000000083</v>
      </c>
      <c r="E71" s="66">
        <v>3944.9559999999983</v>
      </c>
      <c r="F71" s="66">
        <v>4041.8079999999991</v>
      </c>
      <c r="G71" s="90">
        <v>2326.1819999999948</v>
      </c>
      <c r="H71" s="64">
        <v>-1715.6260000000043</v>
      </c>
      <c r="I71" s="19"/>
    </row>
    <row r="72" spans="1:9" ht="3" customHeight="1" thickBot="1">
      <c r="A72" s="111"/>
      <c r="B72" s="111"/>
      <c r="C72" s="95"/>
      <c r="D72" s="95"/>
      <c r="E72" s="95"/>
      <c r="F72" s="95"/>
      <c r="G72" s="96"/>
      <c r="H72" s="133"/>
      <c r="I72" s="5"/>
    </row>
    <row r="73" spans="1:9" ht="22.5" customHeight="1" thickBot="1">
      <c r="A73" s="128" t="s">
        <v>59</v>
      </c>
      <c r="B73" s="128"/>
      <c r="C73" s="123"/>
      <c r="D73" s="123"/>
      <c r="E73" s="123"/>
      <c r="F73" s="123"/>
      <c r="G73" s="134"/>
      <c r="H73" s="135"/>
      <c r="I73" s="65"/>
    </row>
    <row r="74" spans="1:9" ht="3" customHeight="1">
      <c r="A74" s="113"/>
      <c r="B74" s="113"/>
      <c r="C74" s="95"/>
      <c r="D74" s="95"/>
      <c r="E74" s="95"/>
      <c r="F74" s="95"/>
      <c r="G74" s="96"/>
      <c r="H74" s="133"/>
      <c r="I74" s="5"/>
    </row>
    <row r="75" spans="1:9">
      <c r="A75" s="113" t="s">
        <v>48</v>
      </c>
      <c r="B75" s="113"/>
      <c r="C75" s="66">
        <v>-26.983999999999924</v>
      </c>
      <c r="D75" s="66">
        <v>542.98300000000017</v>
      </c>
      <c r="E75" s="66">
        <v>598.52500000000055</v>
      </c>
      <c r="F75" s="66">
        <v>650.22200000000021</v>
      </c>
      <c r="G75" s="90">
        <v>377.52199999999993</v>
      </c>
      <c r="H75" s="64">
        <v>-272.70000000000027</v>
      </c>
      <c r="I75" s="19"/>
    </row>
    <row r="76" spans="1:9">
      <c r="A76" s="113" t="s">
        <v>113</v>
      </c>
      <c r="B76" s="113"/>
      <c r="C76" s="66">
        <v>-3.8789999999999996</v>
      </c>
      <c r="D76" s="66">
        <v>-7.0439999999999996</v>
      </c>
      <c r="E76" s="66">
        <v>-7.0439999999999996</v>
      </c>
      <c r="F76" s="66">
        <v>-6.8040000000000003</v>
      </c>
      <c r="G76" s="90">
        <v>-2.5629999999999997</v>
      </c>
      <c r="H76" s="64">
        <v>4.2410000000000005</v>
      </c>
      <c r="I76" s="19"/>
    </row>
    <row r="77" spans="1:9">
      <c r="A77" s="113" t="s">
        <v>142</v>
      </c>
      <c r="B77" s="113"/>
      <c r="C77" s="66">
        <v>-211.673</v>
      </c>
      <c r="D77" s="66">
        <v>-144.899</v>
      </c>
      <c r="E77" s="66">
        <v>-187.35499999999999</v>
      </c>
      <c r="F77" s="66">
        <v>-187.12700000000001</v>
      </c>
      <c r="G77" s="90">
        <v>-236.01300000000001</v>
      </c>
      <c r="H77" s="64">
        <v>-49</v>
      </c>
      <c r="I77" s="19"/>
    </row>
    <row r="78" spans="1:9" ht="3" customHeight="1">
      <c r="A78" s="113"/>
      <c r="B78" s="113"/>
      <c r="C78" s="95"/>
      <c r="D78" s="66"/>
      <c r="E78" s="66"/>
      <c r="F78" s="95"/>
      <c r="G78" s="96"/>
      <c r="H78" s="133"/>
      <c r="I78" s="5"/>
    </row>
    <row r="79" spans="1:9">
      <c r="A79" s="126" t="s">
        <v>114</v>
      </c>
      <c r="B79" s="100"/>
      <c r="C79" s="92">
        <v>-242.53599999999992</v>
      </c>
      <c r="D79" s="92">
        <v>391.04000000000019</v>
      </c>
      <c r="E79" s="92">
        <v>404.12600000000054</v>
      </c>
      <c r="F79" s="92">
        <v>456.29100000000022</v>
      </c>
      <c r="G79" s="93">
        <v>138.94599999999994</v>
      </c>
      <c r="H79" s="94">
        <v>-317.34500000000025</v>
      </c>
      <c r="I79" s="22"/>
    </row>
    <row r="80" spans="1:9" ht="5.25" customHeight="1">
      <c r="A80" s="33"/>
      <c r="B80" s="33"/>
      <c r="C80" s="44"/>
      <c r="D80" s="44"/>
      <c r="E80" s="44"/>
      <c r="F80" s="44"/>
      <c r="H80" s="5"/>
      <c r="I80" s="5"/>
    </row>
    <row r="81" spans="1:8" ht="16.5" customHeight="1">
      <c r="A81" s="73" t="s">
        <v>202</v>
      </c>
      <c r="B81" s="74"/>
      <c r="C81" s="74"/>
      <c r="D81" s="75"/>
      <c r="E81" s="75"/>
      <c r="F81" s="75"/>
      <c r="G81" s="75"/>
      <c r="H81" s="75"/>
    </row>
    <row r="82" spans="1:8">
      <c r="A82" s="33"/>
      <c r="B82" s="33"/>
      <c r="C82" s="33"/>
    </row>
    <row r="83" spans="1:8">
      <c r="A83" s="33"/>
      <c r="B83" s="33"/>
      <c r="C83" s="33"/>
    </row>
    <row r="84" spans="1:8">
      <c r="A84" s="33"/>
      <c r="B84" s="33"/>
      <c r="C84" s="33"/>
    </row>
    <row r="85" spans="1:8">
      <c r="A85" s="33"/>
      <c r="B85" s="33"/>
      <c r="C85" s="33"/>
    </row>
    <row r="86" spans="1:8">
      <c r="A86" s="33"/>
      <c r="B86" s="33"/>
      <c r="C86" s="33"/>
    </row>
    <row r="87" spans="1:8">
      <c r="A87" s="33"/>
      <c r="B87" s="33"/>
      <c r="C87" s="33"/>
    </row>
    <row r="88" spans="1:8">
      <c r="A88" s="33"/>
      <c r="B88" s="33"/>
      <c r="C88" s="33"/>
    </row>
    <row r="89" spans="1:8">
      <c r="A89" s="33"/>
      <c r="B89" s="33"/>
      <c r="C89" s="33"/>
    </row>
    <row r="90" spans="1:8">
      <c r="A90" s="33"/>
      <c r="B90" s="33"/>
      <c r="C90" s="33"/>
    </row>
    <row r="91" spans="1:8">
      <c r="A91" s="33"/>
      <c r="B91" s="33"/>
      <c r="C91" s="33"/>
    </row>
    <row r="92" spans="1:8">
      <c r="A92" s="33"/>
      <c r="B92" s="33"/>
      <c r="C92" s="33"/>
    </row>
    <row r="93" spans="1:8">
      <c r="A93" s="33"/>
      <c r="B93" s="33"/>
      <c r="C93" s="33"/>
    </row>
    <row r="94" spans="1:8">
      <c r="A94" s="33"/>
      <c r="B94" s="33"/>
      <c r="C94" s="33"/>
    </row>
    <row r="95" spans="1:8">
      <c r="A95" s="33"/>
      <c r="B95" s="33"/>
      <c r="C95" s="33"/>
    </row>
    <row r="96" spans="1:8">
      <c r="A96" s="33"/>
      <c r="B96" s="33"/>
      <c r="C96" s="33"/>
    </row>
    <row r="97" spans="1:3">
      <c r="A97" s="33"/>
      <c r="B97" s="33"/>
      <c r="C97" s="33"/>
    </row>
    <row r="98" spans="1:3">
      <c r="A98" s="33"/>
      <c r="B98" s="33"/>
      <c r="C98" s="33"/>
    </row>
    <row r="99" spans="1:3">
      <c r="A99" s="33"/>
      <c r="B99" s="33"/>
      <c r="C99" s="33"/>
    </row>
    <row r="100" spans="1:3">
      <c r="A100" s="33"/>
      <c r="B100" s="33"/>
      <c r="C100" s="33"/>
    </row>
    <row r="101" spans="1:3">
      <c r="A101" s="33"/>
      <c r="B101" s="33"/>
      <c r="C101" s="33"/>
    </row>
    <row r="102" spans="1:3">
      <c r="A102" s="33"/>
      <c r="B102" s="33"/>
      <c r="C102" s="33"/>
    </row>
    <row r="103" spans="1:3">
      <c r="A103" s="33"/>
      <c r="B103" s="33"/>
      <c r="C103" s="33"/>
    </row>
    <row r="104" spans="1:3">
      <c r="A104" s="33"/>
      <c r="B104" s="33"/>
      <c r="C104" s="33"/>
    </row>
    <row r="105" spans="1:3">
      <c r="A105" s="33"/>
      <c r="B105" s="33"/>
      <c r="C105" s="33"/>
    </row>
    <row r="106" spans="1:3">
      <c r="A106" s="33"/>
      <c r="B106" s="33"/>
      <c r="C106" s="33"/>
    </row>
    <row r="107" spans="1:3">
      <c r="A107" s="33"/>
      <c r="B107" s="33"/>
      <c r="C107" s="33"/>
    </row>
    <row r="108" spans="1:3">
      <c r="A108" s="33"/>
      <c r="B108" s="33"/>
      <c r="C108" s="33"/>
    </row>
    <row r="109" spans="1:3">
      <c r="A109" s="33"/>
      <c r="B109" s="33"/>
      <c r="C109" s="33"/>
    </row>
    <row r="110" spans="1:3">
      <c r="A110" s="33"/>
      <c r="B110" s="33"/>
      <c r="C110" s="33"/>
    </row>
    <row r="111" spans="1:3">
      <c r="A111" s="33"/>
      <c r="B111" s="33"/>
      <c r="C111" s="33"/>
    </row>
    <row r="112" spans="1:3">
      <c r="A112" s="33"/>
      <c r="B112" s="33"/>
      <c r="C112" s="33"/>
    </row>
    <row r="113" spans="1:3">
      <c r="A113" s="33"/>
      <c r="B113" s="33"/>
      <c r="C113" s="33"/>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E10 F10:G10"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pageSetUpPr fitToPage="1"/>
  </sheetPr>
  <dimension ref="A1:I77"/>
  <sheetViews>
    <sheetView showGridLines="0" zoomScaleNormal="100" workbookViewId="0"/>
  </sheetViews>
  <sheetFormatPr defaultRowHeight="11.25"/>
  <cols>
    <col min="1" max="1" width="51.83203125" style="29" customWidth="1"/>
    <col min="2" max="2" width="5.83203125" bestFit="1" customWidth="1"/>
    <col min="3" max="9" width="9.83203125" customWidth="1"/>
  </cols>
  <sheetData>
    <row r="1" spans="1:9" ht="12.75">
      <c r="A1" s="82" t="s">
        <v>230</v>
      </c>
    </row>
    <row r="2" spans="1:9" ht="18.75">
      <c r="A2" s="907" t="s">
        <v>231</v>
      </c>
      <c r="B2" s="907"/>
      <c r="C2" s="907"/>
      <c r="D2" s="907"/>
      <c r="E2" s="907"/>
      <c r="F2" s="907"/>
      <c r="G2" s="907"/>
      <c r="H2" s="907"/>
    </row>
    <row r="3" spans="1:9" ht="12.75">
      <c r="A3" s="901" t="s">
        <v>201</v>
      </c>
      <c r="B3" s="901"/>
      <c r="C3" s="901"/>
      <c r="D3" s="901"/>
      <c r="E3" s="901"/>
      <c r="F3" s="901"/>
      <c r="G3" s="901"/>
      <c r="H3" s="901"/>
    </row>
    <row r="4" spans="1:9" ht="3" customHeight="1">
      <c r="B4" s="1"/>
      <c r="C4" s="1"/>
      <c r="D4" s="1"/>
      <c r="E4" s="1"/>
      <c r="F4" s="1"/>
      <c r="G4" s="10"/>
    </row>
    <row r="5" spans="1:9" s="15" customFormat="1" ht="6.75">
      <c r="A5" s="31"/>
      <c r="B5" s="31"/>
      <c r="C5" s="14"/>
      <c r="D5" s="14"/>
      <c r="E5" s="14"/>
      <c r="F5" s="14"/>
      <c r="G5" s="14"/>
      <c r="H5" s="23"/>
      <c r="I5" s="62"/>
    </row>
    <row r="6" spans="1:9">
      <c r="A6" s="32"/>
      <c r="B6" s="32"/>
      <c r="C6" s="11" t="s">
        <v>191</v>
      </c>
      <c r="D6" s="906" t="s">
        <v>239</v>
      </c>
      <c r="E6" s="906"/>
      <c r="F6" s="906"/>
      <c r="G6" s="906"/>
      <c r="H6" s="906"/>
      <c r="I6" s="63"/>
    </row>
    <row r="7" spans="1:9">
      <c r="A7" s="32"/>
      <c r="B7" s="32"/>
      <c r="C7" s="6" t="s">
        <v>249</v>
      </c>
      <c r="D7" s="6" t="s">
        <v>8</v>
      </c>
      <c r="E7" s="11" t="s">
        <v>2</v>
      </c>
      <c r="F7" s="11" t="s">
        <v>3</v>
      </c>
      <c r="G7" s="12"/>
      <c r="H7" s="24" t="s">
        <v>7</v>
      </c>
      <c r="I7" s="24"/>
    </row>
    <row r="8" spans="1:9" ht="14.25">
      <c r="A8" s="32"/>
      <c r="B8" s="29" t="s">
        <v>115</v>
      </c>
      <c r="C8" s="11" t="s">
        <v>284</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121</v>
      </c>
      <c r="B11" s="32"/>
      <c r="C11" s="6"/>
      <c r="D11" s="7"/>
      <c r="E11" s="7"/>
      <c r="F11" s="7"/>
      <c r="G11" s="8"/>
      <c r="H11" s="27"/>
      <c r="I11" s="27"/>
    </row>
    <row r="12" spans="1:9" ht="3" customHeight="1">
      <c r="A12" s="32"/>
      <c r="B12" s="32"/>
      <c r="C12" s="6"/>
      <c r="D12" s="7"/>
      <c r="E12" s="7"/>
      <c r="F12" s="7"/>
      <c r="G12" s="8"/>
      <c r="H12" s="27"/>
      <c r="I12" s="27"/>
    </row>
    <row r="13" spans="1:9">
      <c r="A13" s="29" t="s">
        <v>11</v>
      </c>
      <c r="B13" s="29"/>
      <c r="C13" s="1"/>
      <c r="D13" s="1"/>
      <c r="E13" s="1"/>
      <c r="F13" s="1"/>
      <c r="G13" s="2"/>
      <c r="H13" s="5"/>
      <c r="I13" s="5"/>
    </row>
    <row r="14" spans="1:9">
      <c r="A14" s="67" t="s">
        <v>12</v>
      </c>
      <c r="B14" s="67"/>
      <c r="C14" s="66">
        <v>8117.1009999999997</v>
      </c>
      <c r="D14" s="66">
        <v>8099.3879999999999</v>
      </c>
      <c r="E14" s="66">
        <v>7994.8859999999995</v>
      </c>
      <c r="F14" s="66">
        <v>8010.3380000000006</v>
      </c>
      <c r="G14" s="90">
        <v>8113.8919999999998</v>
      </c>
      <c r="H14" s="64">
        <v>104</v>
      </c>
      <c r="I14" s="28"/>
    </row>
    <row r="15" spans="1:9">
      <c r="A15" s="67" t="s">
        <v>13</v>
      </c>
      <c r="B15" s="67"/>
      <c r="C15" s="66">
        <v>8091.2719999999999</v>
      </c>
      <c r="D15" s="66">
        <v>8255.1970000000001</v>
      </c>
      <c r="E15" s="66">
        <v>8400.7360000000008</v>
      </c>
      <c r="F15" s="66">
        <v>8316.9030000000002</v>
      </c>
      <c r="G15" s="90">
        <v>8528.7459999999992</v>
      </c>
      <c r="H15" s="64">
        <v>211.84299999999894</v>
      </c>
      <c r="I15" s="28"/>
    </row>
    <row r="16" spans="1:9">
      <c r="A16" s="67" t="s">
        <v>14</v>
      </c>
      <c r="B16" s="67"/>
      <c r="C16" s="66">
        <v>512.99</v>
      </c>
      <c r="D16" s="66">
        <v>968.09199999999998</v>
      </c>
      <c r="E16" s="66">
        <v>643.31299999999999</v>
      </c>
      <c r="F16" s="66">
        <v>1306.0250000000001</v>
      </c>
      <c r="G16" s="90">
        <v>1262.557</v>
      </c>
      <c r="H16" s="64">
        <v>-43.468000000000075</v>
      </c>
      <c r="I16" s="28"/>
    </row>
    <row r="17" spans="1:9">
      <c r="A17" s="67" t="s">
        <v>15</v>
      </c>
      <c r="B17" s="67"/>
      <c r="C17" s="66">
        <v>20602.108</v>
      </c>
      <c r="D17" s="66">
        <v>22897.712</v>
      </c>
      <c r="E17" s="66">
        <v>21714.002</v>
      </c>
      <c r="F17" s="66">
        <v>21365.656999999999</v>
      </c>
      <c r="G17" s="90">
        <v>21066.865000000002</v>
      </c>
      <c r="H17" s="64">
        <v>-298.79199999999764</v>
      </c>
      <c r="I17" s="28"/>
    </row>
    <row r="18" spans="1:9">
      <c r="A18" s="67" t="s">
        <v>168</v>
      </c>
      <c r="B18" s="67"/>
      <c r="C18" s="66">
        <v>597.08900000000006</v>
      </c>
      <c r="D18" s="66">
        <v>565.20299999999997</v>
      </c>
      <c r="E18" s="66">
        <v>549.28700000000003</v>
      </c>
      <c r="F18" s="66">
        <v>534.572</v>
      </c>
      <c r="G18" s="90">
        <v>585.22299999999996</v>
      </c>
      <c r="H18" s="64">
        <v>50.650999999999954</v>
      </c>
      <c r="I18" s="28"/>
    </row>
    <row r="19" spans="1:9">
      <c r="A19" s="67" t="s">
        <v>17</v>
      </c>
      <c r="B19" s="67"/>
      <c r="C19" s="66">
        <v>5272.3720000000003</v>
      </c>
      <c r="D19" s="66">
        <v>5211.2020000000002</v>
      </c>
      <c r="E19" s="66">
        <v>5132.2849999999999</v>
      </c>
      <c r="F19" s="66">
        <v>5221.2139999999999</v>
      </c>
      <c r="G19" s="90">
        <v>5230.5479999999998</v>
      </c>
      <c r="H19" s="64">
        <v>9.3339999999998327</v>
      </c>
      <c r="I19" s="28"/>
    </row>
    <row r="20" spans="1:9">
      <c r="A20" s="67" t="s">
        <v>18</v>
      </c>
      <c r="B20" s="67"/>
      <c r="C20" s="66">
        <v>978.62999999998283</v>
      </c>
      <c r="D20" s="66">
        <v>1027.9399999999951</v>
      </c>
      <c r="E20" s="66">
        <v>1008.7440000000133</v>
      </c>
      <c r="F20" s="66">
        <v>949.43299999999726</v>
      </c>
      <c r="G20" s="90">
        <v>1031.3880000000063</v>
      </c>
      <c r="H20" s="64">
        <v>81.955000000009022</v>
      </c>
      <c r="I20" s="28"/>
    </row>
    <row r="21" spans="1:9">
      <c r="A21" s="87" t="s">
        <v>27</v>
      </c>
      <c r="B21" s="100">
        <v>5</v>
      </c>
      <c r="C21" s="64">
        <v>44171.561999999991</v>
      </c>
      <c r="D21" s="64">
        <v>47024.733999999989</v>
      </c>
      <c r="E21" s="64">
        <v>45443.253000000019</v>
      </c>
      <c r="F21" s="64">
        <v>45704.142</v>
      </c>
      <c r="G21" s="91">
        <v>45819.219000000005</v>
      </c>
      <c r="H21" s="64">
        <v>115.07700000000477</v>
      </c>
      <c r="I21" s="28"/>
    </row>
    <row r="22" spans="1:9" ht="3" customHeight="1">
      <c r="A22" s="86"/>
      <c r="B22" s="100"/>
      <c r="C22" s="66"/>
      <c r="D22" s="66"/>
      <c r="E22" s="66"/>
      <c r="F22" s="66"/>
      <c r="G22" s="90"/>
      <c r="H22" s="64"/>
      <c r="I22" s="28"/>
    </row>
    <row r="23" spans="1:9">
      <c r="A23" s="67" t="s">
        <v>28</v>
      </c>
      <c r="B23" s="100"/>
      <c r="C23" s="66"/>
      <c r="D23" s="66"/>
      <c r="E23" s="66"/>
      <c r="F23" s="66"/>
      <c r="G23" s="90"/>
      <c r="H23" s="64"/>
      <c r="I23" s="28"/>
    </row>
    <row r="24" spans="1:9">
      <c r="A24" s="88" t="s">
        <v>19</v>
      </c>
      <c r="B24" s="100"/>
      <c r="C24" s="66">
        <v>12811.040999999999</v>
      </c>
      <c r="D24" s="66">
        <v>13592.26</v>
      </c>
      <c r="E24" s="66">
        <v>13621.806</v>
      </c>
      <c r="F24" s="66">
        <v>13390.343999999999</v>
      </c>
      <c r="G24" s="90">
        <v>13296.541999999999</v>
      </c>
      <c r="H24" s="64">
        <v>-93.80199999999968</v>
      </c>
      <c r="I24" s="28"/>
    </row>
    <row r="25" spans="1:9">
      <c r="A25" s="88" t="s">
        <v>164</v>
      </c>
      <c r="B25" s="100"/>
      <c r="C25" s="66"/>
      <c r="D25" s="66"/>
      <c r="E25" s="66"/>
      <c r="F25" s="66"/>
      <c r="G25" s="90"/>
      <c r="H25" s="64"/>
      <c r="I25" s="28"/>
    </row>
    <row r="26" spans="1:9">
      <c r="A26" s="86" t="s">
        <v>165</v>
      </c>
      <c r="B26" s="100"/>
      <c r="C26" s="66">
        <v>1286.78</v>
      </c>
      <c r="D26" s="66">
        <v>1370.951</v>
      </c>
      <c r="E26" s="66">
        <v>1372.893</v>
      </c>
      <c r="F26" s="66">
        <v>1349.2950000000001</v>
      </c>
      <c r="G26" s="90">
        <v>1304.528</v>
      </c>
      <c r="H26" s="64">
        <v>-44.767000000000053</v>
      </c>
      <c r="I26" s="28"/>
    </row>
    <row r="27" spans="1:9">
      <c r="A27" s="86" t="s">
        <v>49</v>
      </c>
      <c r="B27" s="100"/>
      <c r="C27" s="66">
        <v>156.143</v>
      </c>
      <c r="D27" s="66">
        <v>200.553</v>
      </c>
      <c r="E27" s="66">
        <v>193.33799999999999</v>
      </c>
      <c r="F27" s="66">
        <v>209.643</v>
      </c>
      <c r="G27" s="90">
        <v>177.25</v>
      </c>
      <c r="H27" s="64">
        <v>-32.393000000000001</v>
      </c>
      <c r="I27" s="28"/>
    </row>
    <row r="28" spans="1:9">
      <c r="A28" s="88" t="s">
        <v>50</v>
      </c>
      <c r="B28" s="100"/>
      <c r="C28" s="66">
        <v>227.63</v>
      </c>
      <c r="D28" s="66">
        <v>251.57400000000001</v>
      </c>
      <c r="E28" s="66">
        <v>297.93299999999999</v>
      </c>
      <c r="F28" s="66">
        <v>228.648</v>
      </c>
      <c r="G28" s="90">
        <v>262.84199999999998</v>
      </c>
      <c r="H28" s="64">
        <v>34.193999999999988</v>
      </c>
      <c r="I28" s="28"/>
    </row>
    <row r="29" spans="1:9">
      <c r="A29" s="88" t="s">
        <v>20</v>
      </c>
      <c r="B29" s="100">
        <v>6</v>
      </c>
      <c r="C29" s="66">
        <v>3398.83</v>
      </c>
      <c r="D29" s="66">
        <v>3706.3330000000001</v>
      </c>
      <c r="E29" s="66">
        <v>3587.989</v>
      </c>
      <c r="F29" s="66">
        <v>3550.1550000000002</v>
      </c>
      <c r="G29" s="90">
        <v>3362.1819999999998</v>
      </c>
      <c r="H29" s="64">
        <v>-187.97300000000041</v>
      </c>
      <c r="I29" s="28"/>
    </row>
    <row r="30" spans="1:9">
      <c r="A30" s="88" t="s">
        <v>21</v>
      </c>
      <c r="B30" s="100"/>
      <c r="C30" s="66">
        <v>3308.7429999999999</v>
      </c>
      <c r="D30" s="66">
        <v>3215.991</v>
      </c>
      <c r="E30" s="66">
        <v>3259.3020000000001</v>
      </c>
      <c r="F30" s="66">
        <v>3368.2420000000002</v>
      </c>
      <c r="G30" s="90">
        <v>3284.5479999999998</v>
      </c>
      <c r="H30" s="64">
        <v>-83.694000000000415</v>
      </c>
      <c r="I30" s="28"/>
    </row>
    <row r="31" spans="1:9">
      <c r="A31" s="88" t="s">
        <v>22</v>
      </c>
      <c r="B31" s="100">
        <v>7</v>
      </c>
      <c r="C31" s="66">
        <v>19603.335999999999</v>
      </c>
      <c r="D31" s="66">
        <v>21789.970999999998</v>
      </c>
      <c r="E31" s="66">
        <v>20622.839</v>
      </c>
      <c r="F31" s="66">
        <v>20008.457000000002</v>
      </c>
      <c r="G31" s="90">
        <v>19726.363000000001</v>
      </c>
      <c r="H31" s="64">
        <v>-282.09400000000096</v>
      </c>
      <c r="I31" s="28"/>
    </row>
    <row r="32" spans="1:9">
      <c r="A32" s="67" t="s">
        <v>23</v>
      </c>
      <c r="B32" s="100">
        <v>8</v>
      </c>
      <c r="C32" s="66">
        <v>1714.0940000000001</v>
      </c>
      <c r="D32" s="66">
        <v>1756.1979999999999</v>
      </c>
      <c r="E32" s="66">
        <v>1741.6220000000003</v>
      </c>
      <c r="F32" s="66">
        <v>1734.933</v>
      </c>
      <c r="G32" s="90">
        <v>1687.5060000000001</v>
      </c>
      <c r="H32" s="64">
        <v>-47.426999999999907</v>
      </c>
      <c r="I32" s="28"/>
    </row>
    <row r="33" spans="1:9">
      <c r="A33" s="67" t="s">
        <v>183</v>
      </c>
      <c r="B33" s="100"/>
      <c r="C33" s="66">
        <v>0</v>
      </c>
      <c r="D33" s="66">
        <v>0</v>
      </c>
      <c r="E33" s="66">
        <v>0</v>
      </c>
      <c r="F33" s="66">
        <v>0</v>
      </c>
      <c r="G33" s="90">
        <v>0</v>
      </c>
      <c r="H33" s="64">
        <v>0</v>
      </c>
      <c r="I33" s="28"/>
    </row>
    <row r="34" spans="1:9">
      <c r="A34" s="67" t="s">
        <v>24</v>
      </c>
      <c r="B34" s="100">
        <v>9</v>
      </c>
      <c r="C34" s="66">
        <v>3927.1450000000013</v>
      </c>
      <c r="D34" s="66">
        <v>4066.1049999999996</v>
      </c>
      <c r="E34" s="66">
        <v>4071.0030000000061</v>
      </c>
      <c r="F34" s="66">
        <v>3899.7019999999775</v>
      </c>
      <c r="G34" s="90">
        <v>3975.2840000000065</v>
      </c>
      <c r="H34" s="64">
        <v>75.582000000028984</v>
      </c>
      <c r="I34" s="28"/>
    </row>
    <row r="35" spans="1:9">
      <c r="A35" s="67" t="s">
        <v>25</v>
      </c>
      <c r="B35" s="100">
        <v>9</v>
      </c>
      <c r="C35" s="66">
        <v>482.07300000000004</v>
      </c>
      <c r="D35" s="66">
        <v>221.27800000000002</v>
      </c>
      <c r="E35" s="66">
        <v>265.14500000000004</v>
      </c>
      <c r="F35" s="66">
        <v>259.71799999999996</v>
      </c>
      <c r="G35" s="90">
        <v>364.74599999999998</v>
      </c>
      <c r="H35" s="64">
        <v>105.02800000000002</v>
      </c>
      <c r="I35" s="28"/>
    </row>
    <row r="36" spans="1:9">
      <c r="A36" s="87" t="s">
        <v>27</v>
      </c>
      <c r="B36" s="100"/>
      <c r="C36" s="64">
        <v>46915.814999999995</v>
      </c>
      <c r="D36" s="64">
        <v>50171.213999999985</v>
      </c>
      <c r="E36" s="64">
        <v>49033.87000000001</v>
      </c>
      <c r="F36" s="64">
        <v>47999.136999999973</v>
      </c>
      <c r="G36" s="91">
        <v>47441.791000000012</v>
      </c>
      <c r="H36" s="64">
        <v>-557.34599999996135</v>
      </c>
      <c r="I36" s="28"/>
    </row>
    <row r="37" spans="1:9" ht="3" customHeight="1">
      <c r="A37" s="86"/>
      <c r="B37" s="100"/>
      <c r="C37" s="66"/>
      <c r="D37" s="66"/>
      <c r="E37" s="66"/>
      <c r="F37" s="66"/>
      <c r="G37" s="90"/>
      <c r="H37" s="64"/>
      <c r="I37" s="28"/>
    </row>
    <row r="38" spans="1:9" ht="14.45" customHeight="1">
      <c r="A38" s="108" t="s">
        <v>241</v>
      </c>
      <c r="B38" s="100">
        <v>10</v>
      </c>
      <c r="C38" s="92">
        <v>-2744.2530000000042</v>
      </c>
      <c r="D38" s="92">
        <v>-3146.4799999999959</v>
      </c>
      <c r="E38" s="92">
        <v>-3590.6169999999911</v>
      </c>
      <c r="F38" s="92">
        <v>-2294.9949999999735</v>
      </c>
      <c r="G38" s="93">
        <v>-1622.5720000000074</v>
      </c>
      <c r="H38" s="94">
        <v>672.42299999996612</v>
      </c>
      <c r="I38" s="43"/>
    </row>
    <row r="39" spans="1:9" ht="3" customHeight="1">
      <c r="A39" s="67"/>
      <c r="B39" s="67"/>
      <c r="C39" s="95"/>
      <c r="D39" s="95"/>
      <c r="E39" s="95"/>
      <c r="F39" s="95"/>
      <c r="G39" s="96"/>
      <c r="H39" s="133"/>
      <c r="I39" s="10"/>
    </row>
    <row r="40" spans="1:9">
      <c r="A40" s="109" t="s">
        <v>182</v>
      </c>
      <c r="B40" s="109"/>
      <c r="C40" s="95"/>
      <c r="D40" s="95"/>
      <c r="E40" s="95"/>
      <c r="F40" s="95"/>
      <c r="G40" s="96"/>
      <c r="H40" s="133"/>
      <c r="I40" s="10"/>
    </row>
    <row r="41" spans="1:9">
      <c r="A41" s="110" t="s">
        <v>148</v>
      </c>
      <c r="B41" s="110"/>
      <c r="C41" s="66">
        <v>186.82400000000001</v>
      </c>
      <c r="D41" s="66">
        <v>153.92699999999999</v>
      </c>
      <c r="E41" s="66">
        <v>63.854999999999997</v>
      </c>
      <c r="F41" s="66">
        <v>14.013999999999999</v>
      </c>
      <c r="G41" s="90">
        <v>110.99799999999999</v>
      </c>
      <c r="H41" s="64">
        <v>96.983999999999995</v>
      </c>
      <c r="I41" s="28"/>
    </row>
    <row r="42" spans="1:9">
      <c r="A42" s="110" t="s">
        <v>185</v>
      </c>
      <c r="B42" s="116"/>
      <c r="C42" s="66">
        <v>637.55499999999995</v>
      </c>
      <c r="D42" s="66">
        <v>-115.378</v>
      </c>
      <c r="E42" s="66">
        <v>-340.67899999999997</v>
      </c>
      <c r="F42" s="66">
        <v>-183.96299999999999</v>
      </c>
      <c r="G42" s="90">
        <v>206.303</v>
      </c>
      <c r="H42" s="64">
        <v>390.26599999999996</v>
      </c>
      <c r="I42" s="28"/>
    </row>
    <row r="43" spans="1:9">
      <c r="A43" s="111" t="s">
        <v>51</v>
      </c>
      <c r="B43" s="111"/>
      <c r="C43" s="66">
        <v>-101.703</v>
      </c>
      <c r="D43" s="66">
        <v>-49.465000000000003</v>
      </c>
      <c r="E43" s="66">
        <v>-49.482999999999997</v>
      </c>
      <c r="F43" s="66">
        <v>-49.619</v>
      </c>
      <c r="G43" s="90">
        <v>-65.727000000000004</v>
      </c>
      <c r="H43" s="64">
        <v>-16.108000000000004</v>
      </c>
      <c r="I43" s="28"/>
    </row>
    <row r="44" spans="1:9">
      <c r="A44" s="67" t="s">
        <v>189</v>
      </c>
      <c r="B44" s="111"/>
      <c r="C44" s="66">
        <v>-1008.0259999999957</v>
      </c>
      <c r="D44" s="98">
        <v>-6.5938365878537297E-12</v>
      </c>
      <c r="E44" s="98">
        <v>-6.1000000000149157E-2</v>
      </c>
      <c r="F44" s="98">
        <v>-6.5938365878537297E-12</v>
      </c>
      <c r="G44" s="90">
        <v>-1192.126999999994</v>
      </c>
      <c r="H44" s="64">
        <v>-1192.1269999999874</v>
      </c>
      <c r="I44" s="19"/>
    </row>
    <row r="45" spans="1:9">
      <c r="A45" s="112" t="s">
        <v>52</v>
      </c>
      <c r="B45" s="112"/>
      <c r="C45" s="64">
        <v>-285.34999999999582</v>
      </c>
      <c r="D45" s="64">
        <v>-10.916000000006605</v>
      </c>
      <c r="E45" s="64">
        <v>-326.36800000000011</v>
      </c>
      <c r="F45" s="64">
        <v>-219.56800000000658</v>
      </c>
      <c r="G45" s="91">
        <v>-940.55299999999409</v>
      </c>
      <c r="H45" s="64">
        <v>-720.98499999998751</v>
      </c>
      <c r="I45" s="28"/>
    </row>
    <row r="46" spans="1:9" ht="3" customHeight="1">
      <c r="A46" s="113"/>
      <c r="B46" s="113"/>
      <c r="C46" s="66"/>
      <c r="D46" s="66"/>
      <c r="E46" s="66"/>
      <c r="F46" s="66"/>
      <c r="G46" s="90"/>
      <c r="H46" s="64">
        <v>0</v>
      </c>
      <c r="I46" s="28"/>
    </row>
    <row r="47" spans="1:9" s="35" customFormat="1">
      <c r="A47" s="114" t="s">
        <v>53</v>
      </c>
      <c r="B47" s="114"/>
      <c r="C47" s="64">
        <v>-3029.6030000000001</v>
      </c>
      <c r="D47" s="64">
        <v>-3157.3960000000025</v>
      </c>
      <c r="E47" s="64">
        <v>-3916.984999999991</v>
      </c>
      <c r="F47" s="64">
        <v>-2514.5629999999801</v>
      </c>
      <c r="G47" s="91">
        <v>-2563.1250000000014</v>
      </c>
      <c r="H47" s="64">
        <v>-48.562000000021271</v>
      </c>
      <c r="I47" s="28"/>
    </row>
    <row r="48" spans="1:9" ht="3" customHeight="1">
      <c r="A48" s="113"/>
      <c r="B48" s="113"/>
      <c r="C48" s="66"/>
      <c r="D48" s="66"/>
      <c r="E48" s="66"/>
      <c r="F48" s="66"/>
      <c r="G48" s="90"/>
      <c r="H48" s="64"/>
      <c r="I48" s="19"/>
    </row>
    <row r="49" spans="1:9">
      <c r="A49" s="109" t="s">
        <v>54</v>
      </c>
      <c r="B49" s="109"/>
      <c r="C49" s="92"/>
      <c r="D49" s="92"/>
      <c r="E49" s="92"/>
      <c r="F49" s="92"/>
      <c r="G49" s="93"/>
      <c r="H49" s="94"/>
      <c r="I49" s="22"/>
    </row>
    <row r="50" spans="1:9">
      <c r="A50" s="109" t="s">
        <v>181</v>
      </c>
      <c r="B50" s="109"/>
      <c r="C50" s="92"/>
      <c r="D50" s="92"/>
      <c r="E50" s="92"/>
      <c r="F50" s="92"/>
      <c r="G50" s="93"/>
      <c r="H50" s="94"/>
      <c r="I50" s="22"/>
    </row>
    <row r="51" spans="1:9">
      <c r="A51" s="111" t="s">
        <v>55</v>
      </c>
      <c r="B51" s="111"/>
      <c r="C51" s="66">
        <v>-2896.411999999998</v>
      </c>
      <c r="D51" s="66">
        <v>1408.1410000000033</v>
      </c>
      <c r="E51" s="66">
        <v>-45.341000000000349</v>
      </c>
      <c r="F51" s="66">
        <v>-1398.2989999999991</v>
      </c>
      <c r="G51" s="90">
        <v>-1669.2500000000073</v>
      </c>
      <c r="H51" s="64">
        <v>-270.95100000000821</v>
      </c>
      <c r="I51" s="19"/>
    </row>
    <row r="52" spans="1:9">
      <c r="A52" s="116" t="s">
        <v>56</v>
      </c>
      <c r="B52" s="116"/>
      <c r="C52" s="66">
        <v>1155.4259999999999</v>
      </c>
      <c r="D52" s="66">
        <v>7.8449999999999998</v>
      </c>
      <c r="E52" s="66">
        <v>1092.4659999999999</v>
      </c>
      <c r="F52" s="66">
        <v>1075.9590000000001</v>
      </c>
      <c r="G52" s="90">
        <v>1241.441</v>
      </c>
      <c r="H52" s="64">
        <v>165.48199999999997</v>
      </c>
      <c r="I52" s="19"/>
    </row>
    <row r="53" spans="1:9">
      <c r="A53" s="111" t="s">
        <v>58</v>
      </c>
      <c r="B53" s="111"/>
      <c r="C53" s="66">
        <v>0</v>
      </c>
      <c r="D53" s="98">
        <v>-4.3200998334214091E-12</v>
      </c>
      <c r="E53" s="98">
        <v>-9.0949470177292824E-12</v>
      </c>
      <c r="F53" s="66">
        <v>0</v>
      </c>
      <c r="G53" s="90">
        <v>0</v>
      </c>
      <c r="H53" s="64">
        <v>0</v>
      </c>
      <c r="I53" s="19"/>
    </row>
    <row r="54" spans="1:9" ht="14.25">
      <c r="A54" s="109" t="s">
        <v>242</v>
      </c>
      <c r="B54" s="109"/>
      <c r="C54" s="64">
        <v>-1740.9859999999981</v>
      </c>
      <c r="D54" s="64">
        <v>1415.985999999999</v>
      </c>
      <c r="E54" s="64">
        <v>1047.1249999999905</v>
      </c>
      <c r="F54" s="64">
        <v>-322.33999999999901</v>
      </c>
      <c r="G54" s="91">
        <v>-427.80900000000725</v>
      </c>
      <c r="H54" s="64">
        <v>-105.46900000000824</v>
      </c>
      <c r="I54" s="19"/>
    </row>
    <row r="55" spans="1:9" ht="3" customHeight="1">
      <c r="A55" s="67"/>
      <c r="B55" s="67"/>
      <c r="C55" s="66"/>
      <c r="D55" s="64" t="s">
        <v>188</v>
      </c>
      <c r="E55" s="64"/>
      <c r="F55" s="66"/>
      <c r="G55" s="90"/>
      <c r="H55" s="64"/>
      <c r="I55" s="19"/>
    </row>
    <row r="56" spans="1:9" ht="14.25">
      <c r="A56" s="117" t="s">
        <v>283</v>
      </c>
      <c r="B56" s="142">
        <v>10</v>
      </c>
      <c r="C56" s="64">
        <v>-4770.5889999999936</v>
      </c>
      <c r="D56" s="64">
        <v>-1741.4100000000035</v>
      </c>
      <c r="E56" s="64">
        <v>-2869.8600000000006</v>
      </c>
      <c r="F56" s="64">
        <v>-2836.9030000000057</v>
      </c>
      <c r="G56" s="91">
        <v>-2990.9340000000011</v>
      </c>
      <c r="H56" s="64">
        <v>-154.0309999999954</v>
      </c>
      <c r="I56" s="19"/>
    </row>
    <row r="57" spans="1:9" ht="3" customHeight="1" thickBot="1">
      <c r="A57" s="67"/>
      <c r="B57" s="67"/>
      <c r="C57" s="66"/>
      <c r="D57" s="66"/>
      <c r="E57" s="66"/>
      <c r="F57" s="66"/>
      <c r="G57" s="90"/>
      <c r="H57" s="64"/>
      <c r="I57" s="19"/>
    </row>
    <row r="58" spans="1:9" ht="22.5" customHeight="1" thickBot="1">
      <c r="A58" s="118" t="s">
        <v>59</v>
      </c>
      <c r="B58" s="160"/>
      <c r="C58" s="104"/>
      <c r="D58" s="104"/>
      <c r="E58" s="104"/>
      <c r="F58" s="104"/>
      <c r="G58" s="124"/>
      <c r="H58" s="105"/>
      <c r="I58" s="40"/>
    </row>
    <row r="59" spans="1:9" ht="3" customHeight="1">
      <c r="A59" s="67"/>
      <c r="B59" s="67"/>
      <c r="C59" s="66"/>
      <c r="D59" s="66"/>
      <c r="E59" s="66"/>
      <c r="F59" s="66"/>
      <c r="G59" s="90"/>
      <c r="H59" s="64"/>
      <c r="I59" s="19"/>
    </row>
    <row r="60" spans="1:9" ht="11.45" customHeight="1">
      <c r="A60" s="108" t="s">
        <v>26</v>
      </c>
      <c r="B60" s="108"/>
      <c r="C60" s="92">
        <v>-2744.2530000000042</v>
      </c>
      <c r="D60" s="92">
        <v>-3146.4799999999959</v>
      </c>
      <c r="E60" s="92">
        <v>-3590.6169999999911</v>
      </c>
      <c r="F60" s="92">
        <v>-2294.9949999999735</v>
      </c>
      <c r="G60" s="93">
        <v>-1622.5720000000074</v>
      </c>
      <c r="H60" s="94">
        <v>672.42299999996612</v>
      </c>
      <c r="I60" s="22"/>
    </row>
    <row r="61" spans="1:9" ht="3" customHeight="1">
      <c r="A61" s="67"/>
      <c r="B61" s="67"/>
      <c r="C61" s="66"/>
      <c r="D61" s="66"/>
      <c r="E61" s="66"/>
      <c r="F61" s="66"/>
      <c r="G61" s="90"/>
      <c r="H61" s="64"/>
      <c r="I61" s="19"/>
    </row>
    <row r="62" spans="1:9">
      <c r="A62" s="67" t="s">
        <v>65</v>
      </c>
      <c r="B62" s="67"/>
      <c r="C62" s="66"/>
      <c r="D62" s="66"/>
      <c r="E62" s="66"/>
      <c r="F62" s="66"/>
      <c r="G62" s="90"/>
      <c r="H62" s="64"/>
      <c r="I62" s="19"/>
    </row>
    <row r="63" spans="1:9">
      <c r="A63" s="119" t="s">
        <v>47</v>
      </c>
      <c r="B63" s="119"/>
      <c r="C63" s="66">
        <v>5137.1939999999995</v>
      </c>
      <c r="D63" s="66">
        <v>6001.018</v>
      </c>
      <c r="E63" s="66">
        <v>5549.5540000000001</v>
      </c>
      <c r="F63" s="66">
        <v>5522.3840000000018</v>
      </c>
      <c r="G63" s="90">
        <v>5051.6929999999993</v>
      </c>
      <c r="H63" s="64">
        <v>-470.69100000000253</v>
      </c>
      <c r="I63" s="19"/>
    </row>
    <row r="64" spans="1:9">
      <c r="A64" s="67" t="s">
        <v>60</v>
      </c>
      <c r="B64" s="67"/>
      <c r="C64" s="66">
        <v>-448.5319999999997</v>
      </c>
      <c r="D64" s="66">
        <v>77.785000000000309</v>
      </c>
      <c r="E64" s="66">
        <v>81.187000000000353</v>
      </c>
      <c r="F64" s="66">
        <v>148.63200000000006</v>
      </c>
      <c r="G64" s="90">
        <v>-321.31700000000001</v>
      </c>
      <c r="H64" s="64">
        <v>-469.94900000000007</v>
      </c>
      <c r="I64" s="19"/>
    </row>
    <row r="65" spans="1:9">
      <c r="A65" s="120" t="s">
        <v>137</v>
      </c>
      <c r="B65" s="120"/>
      <c r="C65" s="66">
        <v>371.1899999999996</v>
      </c>
      <c r="D65" s="66">
        <v>633.4330000000009</v>
      </c>
      <c r="E65" s="66">
        <v>591.82600000000093</v>
      </c>
      <c r="F65" s="66">
        <v>523.3509999999992</v>
      </c>
      <c r="G65" s="90">
        <v>596.44100000000071</v>
      </c>
      <c r="H65" s="64">
        <v>73.09000000000151</v>
      </c>
      <c r="I65" s="19"/>
    </row>
    <row r="66" spans="1:9">
      <c r="A66" s="117" t="s">
        <v>61</v>
      </c>
      <c r="B66" s="117"/>
      <c r="C66" s="66"/>
      <c r="D66" s="66"/>
      <c r="E66" s="66"/>
      <c r="F66" s="66"/>
      <c r="G66" s="90"/>
      <c r="H66" s="64"/>
      <c r="I66" s="19"/>
    </row>
    <row r="67" spans="1:9">
      <c r="A67" s="67" t="s">
        <v>30</v>
      </c>
      <c r="B67" s="67"/>
      <c r="C67" s="66">
        <v>576.40499999999997</v>
      </c>
      <c r="D67" s="66">
        <v>990.62</v>
      </c>
      <c r="E67" s="66">
        <v>852.298</v>
      </c>
      <c r="F67" s="66">
        <v>827.44799999999998</v>
      </c>
      <c r="G67" s="90">
        <v>566.67399999999998</v>
      </c>
      <c r="H67" s="64">
        <v>-260.774</v>
      </c>
      <c r="I67" s="19"/>
    </row>
    <row r="68" spans="1:9">
      <c r="A68" s="67" t="s">
        <v>62</v>
      </c>
      <c r="B68" s="67"/>
      <c r="C68" s="66">
        <v>3398.83</v>
      </c>
      <c r="D68" s="66">
        <v>3706.3330000000001</v>
      </c>
      <c r="E68" s="66">
        <v>3587.989</v>
      </c>
      <c r="F68" s="66">
        <v>3550.1550000000002</v>
      </c>
      <c r="G68" s="90">
        <v>3362.1819999999998</v>
      </c>
      <c r="H68" s="64">
        <v>-187.97300000000041</v>
      </c>
      <c r="I68" s="19"/>
    </row>
    <row r="69" spans="1:9">
      <c r="A69" s="117" t="s">
        <v>63</v>
      </c>
      <c r="B69" s="117"/>
      <c r="C69" s="64">
        <v>1084.6170000000002</v>
      </c>
      <c r="D69" s="64">
        <v>2015.2830000000004</v>
      </c>
      <c r="E69" s="64">
        <v>1782.2800000000007</v>
      </c>
      <c r="F69" s="64">
        <v>1816.7640000000001</v>
      </c>
      <c r="G69" s="91">
        <v>1397.9610000000002</v>
      </c>
      <c r="H69" s="64">
        <v>-418.80299999999988</v>
      </c>
      <c r="I69" s="19"/>
    </row>
    <row r="70" spans="1:9" ht="3" customHeight="1">
      <c r="A70" s="67"/>
      <c r="B70" s="67"/>
      <c r="C70" s="66"/>
      <c r="D70" s="66"/>
      <c r="E70" s="66"/>
      <c r="F70" s="66"/>
      <c r="G70" s="90"/>
      <c r="H70" s="64"/>
      <c r="I70" s="19"/>
    </row>
    <row r="71" spans="1:9">
      <c r="A71" s="117" t="s">
        <v>64</v>
      </c>
      <c r="B71" s="100">
        <v>10</v>
      </c>
      <c r="C71" s="64">
        <v>-3828.8700000000044</v>
      </c>
      <c r="D71" s="64">
        <v>-5161.7629999999963</v>
      </c>
      <c r="E71" s="64">
        <v>-5372.8969999999917</v>
      </c>
      <c r="F71" s="64">
        <v>-4111.7589999999736</v>
      </c>
      <c r="G71" s="91">
        <v>-3020.5330000000076</v>
      </c>
      <c r="H71" s="64">
        <v>1091.225999999966</v>
      </c>
      <c r="I71" s="19"/>
    </row>
    <row r="72" spans="1:9" ht="6.75" customHeight="1">
      <c r="A72" s="67"/>
      <c r="B72" s="67"/>
      <c r="C72" s="67"/>
      <c r="D72" s="34"/>
      <c r="E72" s="34"/>
      <c r="F72" s="34"/>
      <c r="G72" s="34"/>
      <c r="H72" s="28"/>
      <c r="I72" s="19"/>
    </row>
    <row r="73" spans="1:9">
      <c r="A73" s="130" t="s">
        <v>211</v>
      </c>
      <c r="B73" s="67"/>
      <c r="C73" s="44"/>
      <c r="D73" s="44"/>
      <c r="E73" s="44"/>
      <c r="F73" s="44"/>
      <c r="G73" s="44"/>
      <c r="H73" s="44"/>
    </row>
    <row r="74" spans="1:9">
      <c r="A74" s="130" t="s">
        <v>260</v>
      </c>
      <c r="B74" s="67"/>
      <c r="C74" s="44"/>
      <c r="D74" s="44"/>
      <c r="E74" s="44"/>
      <c r="F74" s="44"/>
      <c r="G74" s="44"/>
      <c r="H74" s="44"/>
    </row>
    <row r="75" spans="1:9">
      <c r="A75" s="130" t="s">
        <v>285</v>
      </c>
      <c r="B75" s="67"/>
      <c r="C75" s="44"/>
      <c r="D75" s="44"/>
      <c r="E75" s="44"/>
      <c r="F75" s="44"/>
      <c r="G75" s="44"/>
      <c r="H75" s="44"/>
    </row>
    <row r="76" spans="1:9">
      <c r="A76" s="130" t="s">
        <v>246</v>
      </c>
      <c r="B76" s="44"/>
      <c r="C76" s="44"/>
      <c r="D76" s="44"/>
      <c r="E76" s="44"/>
      <c r="F76" s="44"/>
      <c r="G76" s="44"/>
      <c r="H76" s="44"/>
    </row>
    <row r="77" spans="1:9" ht="22.5" customHeight="1">
      <c r="A77" s="73" t="s">
        <v>202</v>
      </c>
      <c r="B77" s="75"/>
      <c r="C77" s="75"/>
      <c r="D77" s="75"/>
      <c r="E77" s="75"/>
      <c r="F77" s="75"/>
      <c r="G77" s="75"/>
      <c r="H77" s="7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E10 F10:G10"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pageSetUpPr fitToPage="1"/>
  </sheetPr>
  <dimension ref="A1:I68"/>
  <sheetViews>
    <sheetView showGridLines="0" zoomScaleNormal="100" workbookViewId="0"/>
  </sheetViews>
  <sheetFormatPr defaultRowHeight="11.25"/>
  <cols>
    <col min="1" max="1" width="51.83203125" style="29" customWidth="1"/>
    <col min="2" max="2" width="7.83203125" customWidth="1"/>
    <col min="3" max="9" width="9.83203125" customWidth="1"/>
  </cols>
  <sheetData>
    <row r="1" spans="1:9" ht="12.75">
      <c r="A1" s="82" t="s">
        <v>234</v>
      </c>
    </row>
    <row r="2" spans="1:9" ht="18.75">
      <c r="A2" s="907" t="s">
        <v>231</v>
      </c>
      <c r="B2" s="907"/>
      <c r="C2" s="907"/>
      <c r="D2" s="907"/>
      <c r="E2" s="907"/>
      <c r="F2" s="907"/>
      <c r="G2" s="907"/>
      <c r="H2" s="907"/>
    </row>
    <row r="3" spans="1:9" ht="12.75">
      <c r="A3" s="901" t="s">
        <v>204</v>
      </c>
      <c r="B3" s="901"/>
      <c r="C3" s="901"/>
      <c r="D3" s="901"/>
      <c r="E3" s="901"/>
      <c r="F3" s="901"/>
      <c r="G3" s="901"/>
      <c r="H3" s="901"/>
    </row>
    <row r="4" spans="1:9" ht="3" customHeight="1">
      <c r="B4" s="1"/>
      <c r="C4" s="1"/>
      <c r="D4" s="1"/>
      <c r="E4" s="1"/>
      <c r="F4" s="1"/>
      <c r="G4" s="10"/>
    </row>
    <row r="5" spans="1:9" s="15" customFormat="1" ht="6.75">
      <c r="A5" s="31"/>
      <c r="B5" s="31"/>
      <c r="C5" s="14"/>
      <c r="D5" s="14"/>
      <c r="E5" s="14"/>
      <c r="F5" s="14"/>
      <c r="G5" s="14"/>
      <c r="H5" s="23"/>
      <c r="I5" s="62"/>
    </row>
    <row r="6" spans="1:9" ht="12" thickBot="1">
      <c r="A6" s="32"/>
      <c r="B6" s="32"/>
      <c r="C6" s="11">
        <v>2017</v>
      </c>
      <c r="D6" s="899">
        <v>2018</v>
      </c>
      <c r="E6" s="899"/>
      <c r="F6" s="899"/>
      <c r="G6" s="899"/>
      <c r="H6" s="899"/>
      <c r="I6" s="63"/>
    </row>
    <row r="7" spans="1:9" ht="15" thickBot="1">
      <c r="A7" s="32"/>
      <c r="B7" s="32"/>
      <c r="C7" s="11"/>
      <c r="D7" s="905" t="s">
        <v>259</v>
      </c>
      <c r="E7" s="905"/>
      <c r="F7" s="905"/>
      <c r="G7" s="63"/>
      <c r="H7" s="63"/>
      <c r="I7" s="63"/>
    </row>
    <row r="8" spans="1:9">
      <c r="A8" s="32"/>
      <c r="B8" s="32"/>
      <c r="C8" s="6" t="s">
        <v>249</v>
      </c>
      <c r="D8" s="6" t="s">
        <v>8</v>
      </c>
      <c r="E8" s="11" t="s">
        <v>2</v>
      </c>
      <c r="F8" s="11" t="s">
        <v>3</v>
      </c>
      <c r="G8" s="12"/>
      <c r="H8" s="24" t="s">
        <v>7</v>
      </c>
      <c r="I8" s="24"/>
    </row>
    <row r="9" spans="1:9" ht="14.25">
      <c r="A9" s="32"/>
      <c r="B9" s="29" t="s">
        <v>115</v>
      </c>
      <c r="C9" s="11" t="s">
        <v>268</v>
      </c>
      <c r="D9" s="6" t="s">
        <v>9</v>
      </c>
      <c r="E9" s="6" t="s">
        <v>10</v>
      </c>
      <c r="F9" s="11" t="s">
        <v>186</v>
      </c>
      <c r="G9" s="13" t="s">
        <v>1</v>
      </c>
      <c r="H9" s="25" t="s">
        <v>187</v>
      </c>
      <c r="I9" s="25"/>
    </row>
    <row r="10" spans="1:9">
      <c r="A10" s="32"/>
      <c r="B10" s="32"/>
      <c r="C10" s="6" t="s">
        <v>0</v>
      </c>
      <c r="D10" s="6" t="s">
        <v>0</v>
      </c>
      <c r="E10" s="6" t="s">
        <v>0</v>
      </c>
      <c r="F10" s="6" t="s">
        <v>0</v>
      </c>
      <c r="G10" s="12" t="s">
        <v>0</v>
      </c>
      <c r="H10" s="26" t="s">
        <v>0</v>
      </c>
      <c r="I10" s="26"/>
    </row>
    <row r="11" spans="1:9">
      <c r="A11" s="32"/>
      <c r="B11" s="32"/>
      <c r="C11" s="6"/>
      <c r="D11" s="7" t="s">
        <v>4</v>
      </c>
      <c r="E11" s="7" t="s">
        <v>5</v>
      </c>
      <c r="F11" s="7" t="s">
        <v>6</v>
      </c>
      <c r="G11" s="8" t="s">
        <v>120</v>
      </c>
      <c r="H11" s="27" t="s">
        <v>258</v>
      </c>
      <c r="I11" s="27"/>
    </row>
    <row r="12" spans="1:9">
      <c r="A12" s="33" t="s">
        <v>31</v>
      </c>
      <c r="B12" s="33"/>
      <c r="G12" s="18"/>
      <c r="H12" s="5"/>
      <c r="I12" s="5"/>
    </row>
    <row r="13" spans="1:9" s="5" customFormat="1">
      <c r="A13" s="36" t="s">
        <v>32</v>
      </c>
      <c r="B13" s="36"/>
      <c r="G13" s="20"/>
    </row>
    <row r="14" spans="1:9">
      <c r="A14" s="113" t="s">
        <v>117</v>
      </c>
      <c r="B14" s="44"/>
      <c r="C14" s="66">
        <v>2135.9369999999999</v>
      </c>
      <c r="D14" s="66">
        <v>1631.8820000000001</v>
      </c>
      <c r="E14" s="66">
        <v>1752.9749999999999</v>
      </c>
      <c r="F14" s="66">
        <v>1796.729</v>
      </c>
      <c r="G14" s="90">
        <v>2079.1959999999999</v>
      </c>
      <c r="H14" s="64">
        <v>282.46699999999987</v>
      </c>
      <c r="I14" s="19"/>
    </row>
    <row r="15" spans="1:9">
      <c r="A15" s="113" t="s">
        <v>106</v>
      </c>
      <c r="B15" s="44"/>
      <c r="C15" s="66">
        <v>3710.1419999999998</v>
      </c>
      <c r="D15" s="66">
        <v>4373.3860000000004</v>
      </c>
      <c r="E15" s="66">
        <v>4381.8469999999998</v>
      </c>
      <c r="F15" s="66">
        <v>4370.0249999999996</v>
      </c>
      <c r="G15" s="90">
        <v>4344.6899999999996</v>
      </c>
      <c r="H15" s="64">
        <v>-25.335000000000036</v>
      </c>
      <c r="I15" s="19"/>
    </row>
    <row r="16" spans="1:9">
      <c r="A16" s="113" t="s">
        <v>118</v>
      </c>
      <c r="B16" s="101"/>
      <c r="C16" s="66">
        <v>18613.27</v>
      </c>
      <c r="D16" s="66">
        <v>17500.955000000002</v>
      </c>
      <c r="E16" s="66">
        <v>18565.128000000001</v>
      </c>
      <c r="F16" s="66">
        <v>19697.878000000001</v>
      </c>
      <c r="G16" s="90">
        <v>16733.085999999999</v>
      </c>
      <c r="H16" s="64">
        <v>-2964.7920000000013</v>
      </c>
      <c r="I16" s="19"/>
    </row>
    <row r="17" spans="1:9">
      <c r="A17" s="113" t="s">
        <v>66</v>
      </c>
      <c r="B17" s="101">
        <v>11</v>
      </c>
      <c r="C17" s="66">
        <v>4189.6009999999997</v>
      </c>
      <c r="D17" s="66">
        <v>4753.2139999999999</v>
      </c>
      <c r="E17" s="66">
        <v>4271.9250000000002</v>
      </c>
      <c r="F17" s="66">
        <v>4302.9179999999997</v>
      </c>
      <c r="G17" s="90">
        <v>4976.3999999999996</v>
      </c>
      <c r="H17" s="64">
        <v>673.48199999999997</v>
      </c>
      <c r="I17" s="19"/>
    </row>
    <row r="18" spans="1:9">
      <c r="A18" s="113" t="s">
        <v>126</v>
      </c>
      <c r="B18" s="101"/>
      <c r="C18" s="66">
        <v>2100.7739999999999</v>
      </c>
      <c r="D18" s="66">
        <v>1881.942</v>
      </c>
      <c r="E18" s="66">
        <v>2311.2910000000002</v>
      </c>
      <c r="F18" s="66">
        <v>2306.7310000000002</v>
      </c>
      <c r="G18" s="90">
        <v>1854.278</v>
      </c>
      <c r="H18" s="64">
        <v>-452.4530000000002</v>
      </c>
      <c r="I18" s="19"/>
    </row>
    <row r="19" spans="1:9">
      <c r="A19" s="113" t="s">
        <v>70</v>
      </c>
      <c r="B19" s="101"/>
      <c r="C19" s="66">
        <v>14.424000000000433</v>
      </c>
      <c r="D19" s="66">
        <v>18.603999999999928</v>
      </c>
      <c r="E19" s="66">
        <v>14.627000000000322</v>
      </c>
      <c r="F19" s="66">
        <v>14.627000000000493</v>
      </c>
      <c r="G19" s="90">
        <v>12.877000000000521</v>
      </c>
      <c r="H19" s="64">
        <v>-1.7499999999999716</v>
      </c>
      <c r="I19" s="19"/>
    </row>
    <row r="20" spans="1:9" s="5" customFormat="1">
      <c r="A20" s="109" t="s">
        <v>71</v>
      </c>
      <c r="B20" s="101"/>
      <c r="C20" s="64">
        <v>30764.148000000001</v>
      </c>
      <c r="D20" s="64">
        <v>30159.983</v>
      </c>
      <c r="E20" s="64">
        <v>31297.793000000001</v>
      </c>
      <c r="F20" s="64">
        <v>32488.908000000003</v>
      </c>
      <c r="G20" s="91">
        <v>30000.526999999995</v>
      </c>
      <c r="H20" s="64">
        <v>-2488.3810000000085</v>
      </c>
      <c r="I20" s="19"/>
    </row>
    <row r="21" spans="1:9" ht="3" customHeight="1">
      <c r="A21" s="113"/>
      <c r="B21" s="101"/>
      <c r="C21" s="66"/>
      <c r="D21" s="66"/>
      <c r="E21" s="66"/>
      <c r="F21" s="66"/>
      <c r="G21" s="90"/>
      <c r="H21" s="64"/>
      <c r="I21" s="19"/>
    </row>
    <row r="22" spans="1:9" s="5" customFormat="1">
      <c r="A22" s="109" t="s">
        <v>33</v>
      </c>
      <c r="B22" s="101"/>
      <c r="C22" s="64"/>
      <c r="D22" s="64"/>
      <c r="E22" s="64"/>
      <c r="F22" s="64"/>
      <c r="G22" s="91"/>
      <c r="H22" s="64"/>
      <c r="I22" s="19"/>
    </row>
    <row r="23" spans="1:9" ht="14.25">
      <c r="A23" s="113" t="s">
        <v>286</v>
      </c>
      <c r="B23" s="101">
        <v>12</v>
      </c>
      <c r="C23" s="66">
        <v>47006.010999999999</v>
      </c>
      <c r="D23" s="66">
        <v>47396.838000000003</v>
      </c>
      <c r="E23" s="66">
        <v>47170.122000000003</v>
      </c>
      <c r="F23" s="66">
        <v>45827.590000000004</v>
      </c>
      <c r="G23" s="90">
        <v>45507.877999999997</v>
      </c>
      <c r="H23" s="64">
        <v>-319.71200000000681</v>
      </c>
      <c r="I23" s="19"/>
    </row>
    <row r="24" spans="1:9">
      <c r="A24" s="111" t="s">
        <v>72</v>
      </c>
      <c r="B24" s="11" t="s">
        <v>195</v>
      </c>
      <c r="C24" s="66">
        <v>98533.716</v>
      </c>
      <c r="D24" s="66">
        <v>102754.838</v>
      </c>
      <c r="E24" s="66">
        <v>101622.942</v>
      </c>
      <c r="F24" s="66">
        <v>101513.22100000001</v>
      </c>
      <c r="G24" s="90">
        <v>100294.3</v>
      </c>
      <c r="H24" s="64">
        <v>-1218.9210000000021</v>
      </c>
      <c r="I24" s="19"/>
    </row>
    <row r="25" spans="1:9">
      <c r="A25" s="113" t="s">
        <v>116</v>
      </c>
      <c r="B25" s="101">
        <v>16</v>
      </c>
      <c r="C25" s="66">
        <v>334.21</v>
      </c>
      <c r="D25" s="66">
        <v>326.76100000000002</v>
      </c>
      <c r="E25" s="66">
        <v>320.892</v>
      </c>
      <c r="F25" s="66">
        <v>320.892</v>
      </c>
      <c r="G25" s="90">
        <v>332.32499999999999</v>
      </c>
      <c r="H25" s="64">
        <v>11.432999999999993</v>
      </c>
      <c r="I25" s="19"/>
    </row>
    <row r="26" spans="1:9">
      <c r="A26" s="111" t="s">
        <v>73</v>
      </c>
      <c r="B26" s="101">
        <v>17</v>
      </c>
      <c r="C26" s="66"/>
      <c r="D26" s="66"/>
      <c r="E26" s="66"/>
      <c r="F26" s="66"/>
      <c r="G26" s="90"/>
      <c r="H26" s="64"/>
      <c r="I26" s="19"/>
    </row>
    <row r="27" spans="1:9" ht="14.25">
      <c r="A27" s="125" t="s">
        <v>253</v>
      </c>
      <c r="B27" s="101"/>
      <c r="C27" s="66">
        <v>1966.1969999999999</v>
      </c>
      <c r="D27" s="66">
        <v>2141.7620000000002</v>
      </c>
      <c r="E27" s="66">
        <v>2078.4520000000002</v>
      </c>
      <c r="F27" s="66">
        <v>2031.117</v>
      </c>
      <c r="G27" s="90">
        <v>1901.521</v>
      </c>
      <c r="H27" s="64">
        <v>-129.596</v>
      </c>
      <c r="I27" s="19"/>
    </row>
    <row r="28" spans="1:9">
      <c r="A28" s="125" t="s">
        <v>75</v>
      </c>
      <c r="B28" s="101"/>
      <c r="C28" s="66">
        <v>4052.297</v>
      </c>
      <c r="D28" s="66">
        <v>4162.4840000000004</v>
      </c>
      <c r="E28" s="66">
        <v>4133.4840000000004</v>
      </c>
      <c r="F28" s="66">
        <v>4200.9290000000001</v>
      </c>
      <c r="G28" s="90">
        <v>3730.98</v>
      </c>
      <c r="H28" s="64">
        <v>-469.94900000000007</v>
      </c>
      <c r="I28" s="19"/>
    </row>
    <row r="29" spans="1:9">
      <c r="A29" s="113" t="s">
        <v>76</v>
      </c>
      <c r="B29" s="101">
        <v>18</v>
      </c>
      <c r="C29" s="66">
        <v>1118.682</v>
      </c>
      <c r="D29" s="66">
        <v>1073.3040000000001</v>
      </c>
      <c r="E29" s="66">
        <v>1118.498</v>
      </c>
      <c r="F29" s="66">
        <v>1126.7249999999999</v>
      </c>
      <c r="G29" s="90">
        <v>1084.8230000000001</v>
      </c>
      <c r="H29" s="64">
        <v>-41.901999999999816</v>
      </c>
      <c r="I29" s="19"/>
    </row>
    <row r="30" spans="1:9">
      <c r="A30" s="113" t="s">
        <v>178</v>
      </c>
      <c r="B30" s="101">
        <v>19</v>
      </c>
      <c r="C30" s="66">
        <v>135.37700000000001</v>
      </c>
      <c r="D30" s="66">
        <v>61.23</v>
      </c>
      <c r="E30" s="66">
        <v>111.292</v>
      </c>
      <c r="F30" s="66">
        <v>111.292</v>
      </c>
      <c r="G30" s="90">
        <v>183.334</v>
      </c>
      <c r="H30" s="64">
        <v>72.042000000000002</v>
      </c>
      <c r="I30" s="19"/>
    </row>
    <row r="31" spans="1:9">
      <c r="A31" s="113" t="s">
        <v>67</v>
      </c>
      <c r="B31" s="101">
        <v>20</v>
      </c>
      <c r="C31" s="66">
        <v>262.31200000000001</v>
      </c>
      <c r="D31" s="66">
        <v>371.346</v>
      </c>
      <c r="E31" s="66">
        <v>109.395</v>
      </c>
      <c r="F31" s="66">
        <v>105.345</v>
      </c>
      <c r="G31" s="90">
        <v>77.120999999999995</v>
      </c>
      <c r="H31" s="64">
        <v>-28.224000000000004</v>
      </c>
      <c r="I31" s="19"/>
    </row>
    <row r="32" spans="1:9">
      <c r="A32" s="113" t="s">
        <v>77</v>
      </c>
      <c r="B32" s="101"/>
      <c r="C32" s="66">
        <v>806.33399999999995</v>
      </c>
      <c r="D32" s="66">
        <v>582.39</v>
      </c>
      <c r="E32" s="66">
        <v>352.46100000000001</v>
      </c>
      <c r="F32" s="66">
        <v>355.74200000000002</v>
      </c>
      <c r="G32" s="90">
        <v>408.07799999999997</v>
      </c>
      <c r="H32" s="64">
        <v>52.335999999999956</v>
      </c>
      <c r="I32" s="19"/>
    </row>
    <row r="33" spans="1:9" s="5" customFormat="1" ht="14.25">
      <c r="A33" s="109" t="s">
        <v>254</v>
      </c>
      <c r="B33" s="101"/>
      <c r="C33" s="64">
        <v>154215.13599999997</v>
      </c>
      <c r="D33" s="64">
        <v>158870.95300000001</v>
      </c>
      <c r="E33" s="64">
        <v>157017.538</v>
      </c>
      <c r="F33" s="64">
        <v>155592.853</v>
      </c>
      <c r="G33" s="91">
        <v>153520.36000000007</v>
      </c>
      <c r="H33" s="64">
        <v>-2072.4929999999295</v>
      </c>
      <c r="I33" s="19"/>
    </row>
    <row r="34" spans="1:9" s="5" customFormat="1" ht="3" customHeight="1">
      <c r="A34" s="109"/>
      <c r="B34" s="101"/>
      <c r="C34" s="64"/>
      <c r="D34" s="64"/>
      <c r="E34" s="64"/>
      <c r="F34" s="64"/>
      <c r="G34" s="91"/>
      <c r="H34" s="64"/>
      <c r="I34" s="19"/>
    </row>
    <row r="35" spans="1:9" s="5" customFormat="1" ht="14.25">
      <c r="A35" s="109" t="s">
        <v>287</v>
      </c>
      <c r="B35" s="101"/>
      <c r="C35" s="64">
        <v>184979.28399999999</v>
      </c>
      <c r="D35" s="64">
        <v>189030.93600000002</v>
      </c>
      <c r="E35" s="64">
        <v>188315.33100000001</v>
      </c>
      <c r="F35" s="64">
        <v>188081.761</v>
      </c>
      <c r="G35" s="91">
        <v>183520.88700000008</v>
      </c>
      <c r="H35" s="64">
        <v>-4560.8739999999234</v>
      </c>
      <c r="I35" s="19"/>
    </row>
    <row r="36" spans="1:9" ht="3" customHeight="1">
      <c r="A36" s="113"/>
      <c r="B36" s="101"/>
      <c r="C36" s="66"/>
      <c r="D36" s="66"/>
      <c r="E36" s="66"/>
      <c r="F36" s="66"/>
      <c r="G36" s="90"/>
      <c r="H36" s="64"/>
      <c r="I36" s="19"/>
    </row>
    <row r="37" spans="1:9">
      <c r="A37" s="113" t="s">
        <v>35</v>
      </c>
      <c r="B37" s="101"/>
      <c r="C37" s="66"/>
      <c r="D37" s="66"/>
      <c r="E37" s="66"/>
      <c r="F37" s="66"/>
      <c r="G37" s="90"/>
      <c r="H37" s="64"/>
      <c r="I37" s="19"/>
    </row>
    <row r="38" spans="1:9">
      <c r="A38" s="113" t="s">
        <v>36</v>
      </c>
      <c r="B38" s="101"/>
      <c r="C38" s="66">
        <v>25.811</v>
      </c>
      <c r="D38" s="66">
        <v>31.341000000000001</v>
      </c>
      <c r="E38" s="66">
        <v>25.811</v>
      </c>
      <c r="F38" s="66">
        <v>25.811</v>
      </c>
      <c r="G38" s="90">
        <v>23.411000000000001</v>
      </c>
      <c r="H38" s="64">
        <v>-2.3999999999999986</v>
      </c>
      <c r="I38" s="19"/>
    </row>
    <row r="39" spans="1:9">
      <c r="A39" s="113" t="s">
        <v>37</v>
      </c>
      <c r="B39" s="101"/>
      <c r="C39" s="66">
        <v>376.11900000000003</v>
      </c>
      <c r="D39" s="66">
        <v>359.88600000000002</v>
      </c>
      <c r="E39" s="66">
        <v>359.87200000000001</v>
      </c>
      <c r="F39" s="66">
        <v>359.87200000000001</v>
      </c>
      <c r="G39" s="90">
        <v>359.85</v>
      </c>
      <c r="H39" s="64">
        <v>0</v>
      </c>
      <c r="I39" s="19"/>
    </row>
    <row r="40" spans="1:9">
      <c r="A40" s="113" t="s">
        <v>38</v>
      </c>
      <c r="B40" s="101">
        <v>21</v>
      </c>
      <c r="C40" s="66">
        <v>56020.919000000002</v>
      </c>
      <c r="D40" s="66">
        <v>60924.616999999998</v>
      </c>
      <c r="E40" s="66">
        <v>61667.864999999998</v>
      </c>
      <c r="F40" s="66">
        <v>61429.818000000007</v>
      </c>
      <c r="G40" s="90">
        <v>57379.33</v>
      </c>
      <c r="H40" s="64">
        <v>-4050.4880000000048</v>
      </c>
      <c r="I40" s="19"/>
    </row>
    <row r="41" spans="1:9">
      <c r="A41" s="113" t="s">
        <v>177</v>
      </c>
      <c r="B41" s="101">
        <v>22</v>
      </c>
      <c r="C41" s="66">
        <v>7166.2550000000001</v>
      </c>
      <c r="D41" s="66">
        <v>7011.8590000000004</v>
      </c>
      <c r="E41" s="66">
        <v>7181.1989999999996</v>
      </c>
      <c r="F41" s="66">
        <v>7033.942</v>
      </c>
      <c r="G41" s="90">
        <v>6635.7780000000002</v>
      </c>
      <c r="H41" s="64">
        <v>-398.16399999999976</v>
      </c>
      <c r="I41" s="19"/>
    </row>
    <row r="42" spans="1:9">
      <c r="A42" s="113" t="s">
        <v>78</v>
      </c>
      <c r="B42" s="101">
        <v>23</v>
      </c>
      <c r="C42" s="66">
        <v>3312.6559999999999</v>
      </c>
      <c r="D42" s="66">
        <v>3415.3740000000003</v>
      </c>
      <c r="E42" s="66">
        <v>3354.4409999999998</v>
      </c>
      <c r="F42" s="66">
        <v>3314.0630000000001</v>
      </c>
      <c r="G42" s="90">
        <v>3397.8850000000002</v>
      </c>
      <c r="H42" s="64">
        <v>83.822000000000116</v>
      </c>
      <c r="I42" s="19"/>
    </row>
    <row r="43" spans="1:9">
      <c r="A43" s="113" t="s">
        <v>79</v>
      </c>
      <c r="B43" s="101"/>
      <c r="C43" s="66">
        <v>6234.9629999999997</v>
      </c>
      <c r="D43" s="66">
        <v>6174.4459999999999</v>
      </c>
      <c r="E43" s="66">
        <v>6288.107</v>
      </c>
      <c r="F43" s="66">
        <v>6455.3280000000004</v>
      </c>
      <c r="G43" s="90">
        <v>6473.2290000000003</v>
      </c>
      <c r="H43" s="64">
        <v>17.90099999999984</v>
      </c>
      <c r="I43" s="19"/>
    </row>
    <row r="44" spans="1:9">
      <c r="A44" s="113" t="s">
        <v>80</v>
      </c>
      <c r="B44" s="101">
        <v>24</v>
      </c>
      <c r="C44" s="66">
        <v>5616.1039999999921</v>
      </c>
      <c r="D44" s="66">
        <v>6120.0510000000204</v>
      </c>
      <c r="E44" s="66">
        <v>6081.4389999999603</v>
      </c>
      <c r="F44" s="66">
        <v>6073.3730000000096</v>
      </c>
      <c r="G44" s="90">
        <v>6015.8810000000667</v>
      </c>
      <c r="H44" s="64">
        <v>-57.491999999942891</v>
      </c>
      <c r="I44" s="19"/>
    </row>
    <row r="45" spans="1:9" s="5" customFormat="1">
      <c r="A45" s="109" t="s">
        <v>39</v>
      </c>
      <c r="B45" s="101"/>
      <c r="C45" s="64">
        <v>78752.82699999999</v>
      </c>
      <c r="D45" s="64">
        <v>84037.574000000008</v>
      </c>
      <c r="E45" s="64">
        <v>84958.733999999953</v>
      </c>
      <c r="F45" s="64">
        <v>84692.207000000009</v>
      </c>
      <c r="G45" s="91">
        <v>80285.364000000074</v>
      </c>
      <c r="H45" s="64">
        <v>-4406.8429999999353</v>
      </c>
      <c r="I45" s="19"/>
    </row>
    <row r="46" spans="1:9" ht="3" customHeight="1">
      <c r="A46" s="113"/>
      <c r="B46" s="101"/>
      <c r="C46" s="66"/>
      <c r="D46" s="66"/>
      <c r="E46" s="66"/>
      <c r="F46" s="66"/>
      <c r="G46" s="90"/>
      <c r="H46" s="64"/>
      <c r="I46" s="19"/>
    </row>
    <row r="47" spans="1:9" s="4" customFormat="1" ht="14.25">
      <c r="A47" s="126" t="s">
        <v>255</v>
      </c>
      <c r="B47" s="127"/>
      <c r="C47" s="92">
        <v>106226.45699999999</v>
      </c>
      <c r="D47" s="92">
        <v>104993.36200000001</v>
      </c>
      <c r="E47" s="92">
        <v>103356.59700000001</v>
      </c>
      <c r="F47" s="92">
        <v>103389.554</v>
      </c>
      <c r="G47" s="93">
        <v>103235.523</v>
      </c>
      <c r="H47" s="94">
        <v>-154.03100000000268</v>
      </c>
      <c r="I47" s="22"/>
    </row>
    <row r="48" spans="1:9" s="4" customFormat="1" ht="3" customHeight="1">
      <c r="A48" s="126"/>
      <c r="B48" s="127"/>
      <c r="C48" s="92"/>
      <c r="D48" s="92"/>
      <c r="E48" s="92"/>
      <c r="F48" s="92"/>
      <c r="G48" s="93"/>
      <c r="H48" s="64"/>
      <c r="I48" s="19"/>
    </row>
    <row r="49" spans="1:9" s="4" customFormat="1">
      <c r="A49" s="109" t="s">
        <v>82</v>
      </c>
      <c r="B49" s="101"/>
      <c r="C49" s="92"/>
      <c r="D49" s="92"/>
      <c r="E49" s="92"/>
      <c r="F49" s="92"/>
      <c r="G49" s="93"/>
      <c r="H49" s="64"/>
      <c r="I49" s="19"/>
    </row>
    <row r="50" spans="1:9" s="4" customFormat="1">
      <c r="A50" s="111" t="s">
        <v>83</v>
      </c>
      <c r="B50" s="101"/>
      <c r="C50" s="66">
        <v>0</v>
      </c>
      <c r="D50" s="66">
        <v>0</v>
      </c>
      <c r="E50" s="66">
        <v>0</v>
      </c>
      <c r="F50" s="66">
        <v>0</v>
      </c>
      <c r="G50" s="90">
        <v>0</v>
      </c>
      <c r="H50" s="64">
        <v>0</v>
      </c>
      <c r="I50" s="19"/>
    </row>
    <row r="51" spans="1:9" s="4" customFormat="1">
      <c r="A51" s="111" t="s">
        <v>84</v>
      </c>
      <c r="B51" s="101"/>
      <c r="C51" s="66">
        <v>27900.013999999999</v>
      </c>
      <c r="D51" s="66">
        <v>27864.888999999999</v>
      </c>
      <c r="E51" s="66">
        <v>25351.636999999999</v>
      </c>
      <c r="F51" s="66">
        <v>27416.316999999999</v>
      </c>
      <c r="G51" s="90">
        <v>26555.025000000001</v>
      </c>
      <c r="H51" s="64">
        <v>-861.29199999999764</v>
      </c>
      <c r="I51" s="19"/>
    </row>
    <row r="52" spans="1:9" s="4" customFormat="1" ht="14.25">
      <c r="A52" s="115" t="s">
        <v>288</v>
      </c>
      <c r="B52" s="101"/>
      <c r="C52" s="66">
        <v>78326.442999999999</v>
      </c>
      <c r="D52" s="66">
        <v>77128.473000000013</v>
      </c>
      <c r="E52" s="66">
        <v>78004.959999999992</v>
      </c>
      <c r="F52" s="66">
        <v>75973.236999999994</v>
      </c>
      <c r="G52" s="90">
        <v>76680.497999999992</v>
      </c>
      <c r="H52" s="64">
        <v>707.2609999999986</v>
      </c>
      <c r="I52" s="19"/>
    </row>
    <row r="53" spans="1:9" s="4" customFormat="1" ht="14.25">
      <c r="A53" s="126" t="s">
        <v>256</v>
      </c>
      <c r="B53" s="101">
        <v>10</v>
      </c>
      <c r="C53" s="92">
        <v>106226.45699999999</v>
      </c>
      <c r="D53" s="92">
        <v>104993.36200000001</v>
      </c>
      <c r="E53" s="92">
        <v>103356.59700000001</v>
      </c>
      <c r="F53" s="92">
        <v>103389.554</v>
      </c>
      <c r="G53" s="93">
        <v>103235.523</v>
      </c>
      <c r="H53" s="94">
        <v>-154.03100000000268</v>
      </c>
      <c r="I53" s="22"/>
    </row>
    <row r="54" spans="1:9" ht="3" customHeight="1" thickBot="1">
      <c r="A54" s="113"/>
      <c r="B54" s="113"/>
      <c r="C54" s="66"/>
      <c r="D54" s="66"/>
      <c r="E54" s="66"/>
      <c r="F54" s="66"/>
      <c r="G54" s="90"/>
      <c r="H54" s="64"/>
      <c r="I54" s="19"/>
    </row>
    <row r="55" spans="1:9" ht="22.5" customHeight="1" thickBot="1">
      <c r="A55" s="128" t="s">
        <v>86</v>
      </c>
      <c r="B55" s="129"/>
      <c r="C55" s="104"/>
      <c r="D55" s="104"/>
      <c r="E55" s="104"/>
      <c r="F55" s="104"/>
      <c r="G55" s="124"/>
      <c r="H55" s="105"/>
      <c r="I55" s="40"/>
    </row>
    <row r="56" spans="1:9" ht="3" customHeight="1">
      <c r="A56" s="113"/>
      <c r="B56" s="113"/>
      <c r="C56" s="66"/>
      <c r="D56" s="66"/>
      <c r="E56" s="66"/>
      <c r="F56" s="66"/>
      <c r="G56" s="90"/>
      <c r="H56" s="64"/>
      <c r="I56" s="19"/>
    </row>
    <row r="57" spans="1:9">
      <c r="A57" s="109" t="s">
        <v>87</v>
      </c>
      <c r="B57" s="109"/>
      <c r="C57" s="64">
        <v>-47988.678999999989</v>
      </c>
      <c r="D57" s="64">
        <v>-53877.591000000008</v>
      </c>
      <c r="E57" s="64">
        <v>-53660.940999999948</v>
      </c>
      <c r="F57" s="64">
        <v>-52203.299000000006</v>
      </c>
      <c r="G57" s="91">
        <v>-50284.83700000008</v>
      </c>
      <c r="H57" s="64">
        <v>1918.4619999999268</v>
      </c>
      <c r="I57" s="19"/>
    </row>
    <row r="58" spans="1:9">
      <c r="A58" s="109" t="s">
        <v>88</v>
      </c>
      <c r="B58" s="109"/>
      <c r="C58" s="64">
        <v>50089.452999999987</v>
      </c>
      <c r="D58" s="64">
        <v>55759.53300000001</v>
      </c>
      <c r="E58" s="64">
        <v>55972.231999999945</v>
      </c>
      <c r="F58" s="64">
        <v>54510.030000000006</v>
      </c>
      <c r="G58" s="91">
        <v>52139.115000000078</v>
      </c>
      <c r="H58" s="64">
        <v>-2370.9149999999281</v>
      </c>
      <c r="I58" s="19"/>
    </row>
    <row r="59" spans="1:9" ht="3" customHeight="1">
      <c r="A59" s="113"/>
      <c r="B59" s="113"/>
      <c r="C59" s="66"/>
      <c r="D59" s="66"/>
      <c r="E59" s="66"/>
      <c r="F59" s="66"/>
      <c r="G59" s="90"/>
      <c r="H59" s="64"/>
      <c r="I59" s="19"/>
    </row>
    <row r="60" spans="1:9">
      <c r="A60" s="109" t="s">
        <v>89</v>
      </c>
      <c r="B60" s="113"/>
      <c r="C60" s="66"/>
      <c r="D60" s="66"/>
      <c r="E60" s="66"/>
      <c r="F60" s="66"/>
      <c r="G60" s="90"/>
      <c r="H60" s="64"/>
      <c r="I60" s="19"/>
    </row>
    <row r="61" spans="1:9">
      <c r="A61" s="113" t="s">
        <v>90</v>
      </c>
      <c r="B61" s="113"/>
      <c r="C61" s="66">
        <v>56422.849000000002</v>
      </c>
      <c r="D61" s="66">
        <v>61315.843999999997</v>
      </c>
      <c r="E61" s="66">
        <v>62053.547999999995</v>
      </c>
      <c r="F61" s="66">
        <v>61815.501000000004</v>
      </c>
      <c r="G61" s="90">
        <v>57762.591</v>
      </c>
      <c r="H61" s="64">
        <v>-4052.9100000000035</v>
      </c>
      <c r="I61" s="19"/>
    </row>
    <row r="62" spans="1:9">
      <c r="A62" s="109" t="s">
        <v>166</v>
      </c>
      <c r="B62" s="113"/>
      <c r="C62" s="66">
        <v>24459.349000000002</v>
      </c>
      <c r="D62" s="66">
        <v>23506.223000000002</v>
      </c>
      <c r="E62" s="66">
        <v>24699.95</v>
      </c>
      <c r="F62" s="66">
        <v>25864.632000000001</v>
      </c>
      <c r="G62" s="90">
        <v>23156.971999999998</v>
      </c>
      <c r="H62" s="64">
        <v>-2707.6600000000035</v>
      </c>
      <c r="I62" s="19"/>
    </row>
    <row r="63" spans="1:9">
      <c r="A63" s="109" t="s">
        <v>167</v>
      </c>
      <c r="B63" s="113"/>
      <c r="C63" s="66">
        <v>0</v>
      </c>
      <c r="D63" s="66">
        <v>0</v>
      </c>
      <c r="E63" s="66">
        <v>0</v>
      </c>
      <c r="F63" s="66">
        <v>0</v>
      </c>
      <c r="G63" s="90">
        <v>0</v>
      </c>
      <c r="H63" s="64">
        <v>0</v>
      </c>
      <c r="I63" s="19"/>
    </row>
    <row r="64" spans="1:9">
      <c r="A64" s="109" t="s">
        <v>89</v>
      </c>
      <c r="B64" s="109"/>
      <c r="C64" s="64">
        <v>31963.5</v>
      </c>
      <c r="D64" s="64">
        <v>37809.620999999999</v>
      </c>
      <c r="E64" s="64">
        <v>37353.597999999998</v>
      </c>
      <c r="F64" s="64">
        <v>35950.869000000006</v>
      </c>
      <c r="G64" s="91">
        <v>34605.619000000006</v>
      </c>
      <c r="H64" s="64">
        <v>-1345.25</v>
      </c>
      <c r="I64" s="19"/>
    </row>
    <row r="65" spans="1:9" ht="6" customHeight="1">
      <c r="A65" s="113"/>
      <c r="B65" s="113"/>
      <c r="C65" s="17"/>
      <c r="H65" s="5"/>
      <c r="I65" s="5"/>
    </row>
    <row r="66" spans="1:9">
      <c r="A66" s="130" t="s">
        <v>211</v>
      </c>
      <c r="B66" s="44"/>
      <c r="C66" s="44"/>
    </row>
    <row r="67" spans="1:9">
      <c r="A67" s="130" t="s">
        <v>289</v>
      </c>
      <c r="B67" s="44"/>
      <c r="C67" s="44"/>
    </row>
    <row r="68" spans="1:9" ht="16.5" customHeight="1">
      <c r="A68" s="73" t="s">
        <v>202</v>
      </c>
      <c r="B68" s="75"/>
      <c r="C68" s="75"/>
      <c r="D68" s="75"/>
      <c r="E68" s="75"/>
      <c r="F68" s="75"/>
      <c r="G68" s="75"/>
      <c r="H68" s="75"/>
    </row>
  </sheetData>
  <mergeCells count="4">
    <mergeCell ref="D6:H6"/>
    <mergeCell ref="A2:H2"/>
    <mergeCell ref="A3:H3"/>
    <mergeCell ref="D7:F7"/>
  </mergeCells>
  <phoneticPr fontId="0" type="noConversion"/>
  <pageMargins left="0.75" right="0.75" top="1" bottom="1" header="0.5" footer="0.5"/>
  <pageSetup paperSize="9" scale="92" orientation="portrait" r:id="rId1"/>
  <headerFooter alignWithMargins="0"/>
  <ignoredErrors>
    <ignoredError sqref="D11:E11 F11:G1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pageSetUpPr fitToPage="1"/>
  </sheetPr>
  <dimension ref="A1:H28"/>
  <sheetViews>
    <sheetView showGridLines="0" zoomScaleNormal="100" workbookViewId="0"/>
  </sheetViews>
  <sheetFormatPr defaultRowHeight="11.25"/>
  <cols>
    <col min="1" max="1" width="50.83203125" customWidth="1"/>
    <col min="2" max="2" width="14.33203125" customWidth="1"/>
    <col min="3" max="3" width="12.6640625" bestFit="1" customWidth="1"/>
    <col min="4" max="4" width="17.83203125" customWidth="1"/>
  </cols>
  <sheetData>
    <row r="1" spans="1:8" ht="12.75">
      <c r="A1" s="83" t="s">
        <v>235</v>
      </c>
    </row>
    <row r="2" spans="1:8" ht="15.75">
      <c r="A2" s="907" t="s">
        <v>236</v>
      </c>
      <c r="B2" s="907"/>
      <c r="C2" s="907"/>
      <c r="D2" s="907"/>
      <c r="E2" s="81"/>
      <c r="F2" s="81"/>
      <c r="G2" s="81"/>
      <c r="H2" s="81"/>
    </row>
    <row r="3" spans="1:8" ht="12" customHeight="1">
      <c r="A3" s="908" t="s">
        <v>208</v>
      </c>
      <c r="B3" s="908"/>
      <c r="C3" s="908"/>
      <c r="D3" s="908"/>
      <c r="E3" s="81"/>
      <c r="F3" s="81"/>
      <c r="G3" s="81"/>
      <c r="H3" s="81"/>
    </row>
    <row r="4" spans="1:8" ht="3.75" customHeight="1"/>
    <row r="5" spans="1:8" ht="33.75">
      <c r="A5" s="51"/>
      <c r="B5" s="58" t="s">
        <v>154</v>
      </c>
      <c r="C5" s="59" t="s">
        <v>156</v>
      </c>
      <c r="D5" s="60" t="s">
        <v>149</v>
      </c>
    </row>
    <row r="6" spans="1:8">
      <c r="A6" s="46"/>
      <c r="B6" s="61" t="s">
        <v>0</v>
      </c>
      <c r="C6" s="61" t="s">
        <v>0</v>
      </c>
      <c r="D6" s="61" t="s">
        <v>0</v>
      </c>
    </row>
    <row r="9" spans="1:8">
      <c r="A9" s="5" t="s">
        <v>192</v>
      </c>
      <c r="B9" s="64">
        <v>85311.5</v>
      </c>
      <c r="C9" s="64">
        <v>29554.820999999989</v>
      </c>
      <c r="D9" s="64">
        <v>114866.321</v>
      </c>
      <c r="E9" s="35"/>
    </row>
    <row r="10" spans="1:8">
      <c r="A10" s="3" t="s">
        <v>261</v>
      </c>
      <c r="B10" s="64">
        <v>-3869.2750000000001</v>
      </c>
      <c r="C10" s="64">
        <v>0</v>
      </c>
      <c r="D10" s="64">
        <v>-3869.2750000000001</v>
      </c>
      <c r="E10" s="35"/>
    </row>
    <row r="11" spans="1:8">
      <c r="A11" s="5" t="s">
        <v>262</v>
      </c>
      <c r="B11" s="136">
        <v>81442.225000000006</v>
      </c>
      <c r="C11" s="136">
        <v>29554.820999999989</v>
      </c>
      <c r="D11" s="136">
        <v>110997.046</v>
      </c>
      <c r="E11" s="35"/>
    </row>
    <row r="12" spans="1:8" ht="3" customHeight="1">
      <c r="A12" s="5"/>
      <c r="B12" s="64"/>
      <c r="C12" s="64"/>
      <c r="D12" s="64"/>
      <c r="E12" s="35"/>
    </row>
    <row r="13" spans="1:8" s="65" customFormat="1">
      <c r="A13" t="s">
        <v>179</v>
      </c>
      <c r="B13" s="66">
        <v>0</v>
      </c>
      <c r="C13" s="66">
        <v>-3029.6030000000001</v>
      </c>
      <c r="D13" s="66">
        <v>-3029.6030000000001</v>
      </c>
    </row>
    <row r="14" spans="1:8">
      <c r="A14" t="s">
        <v>180</v>
      </c>
      <c r="B14" s="66">
        <v>-2896.411999999998</v>
      </c>
      <c r="C14" s="66">
        <v>1155.4259999999999</v>
      </c>
      <c r="D14" s="66">
        <v>-1740.9859999999981</v>
      </c>
      <c r="E14" s="35"/>
    </row>
    <row r="15" spans="1:8">
      <c r="A15" t="s">
        <v>190</v>
      </c>
      <c r="B15" s="66">
        <v>-219.37</v>
      </c>
      <c r="C15" s="66">
        <v>219.37</v>
      </c>
      <c r="D15" s="66">
        <v>0</v>
      </c>
      <c r="E15" s="35"/>
    </row>
    <row r="16" spans="1:8">
      <c r="A16" s="65" t="s">
        <v>184</v>
      </c>
      <c r="B16" s="64">
        <v>-3115.7819999999979</v>
      </c>
      <c r="C16" s="64">
        <v>-1654.8070000000002</v>
      </c>
      <c r="D16" s="64">
        <v>-4770.5889999999981</v>
      </c>
      <c r="E16" s="35"/>
    </row>
    <row r="17" spans="1:5" ht="3" customHeight="1">
      <c r="B17" s="66"/>
      <c r="C17" s="66"/>
      <c r="D17" s="66"/>
      <c r="E17" s="35"/>
    </row>
    <row r="18" spans="1:5">
      <c r="A18" s="4" t="s">
        <v>193</v>
      </c>
      <c r="B18" s="137">
        <v>78326.443000000014</v>
      </c>
      <c r="C18" s="137">
        <v>27900.013999999988</v>
      </c>
      <c r="D18" s="137">
        <v>106226.45700000001</v>
      </c>
      <c r="E18" s="161"/>
    </row>
    <row r="19" spans="1:5">
      <c r="B19" s="66"/>
      <c r="C19" s="66"/>
      <c r="D19" s="66"/>
      <c r="E19" s="161"/>
    </row>
    <row r="20" spans="1:5">
      <c r="A20" s="5" t="s">
        <v>263</v>
      </c>
      <c r="B20" s="64">
        <v>78326.443000000014</v>
      </c>
      <c r="C20" s="64">
        <v>27900.013999999988</v>
      </c>
      <c r="D20" s="64">
        <v>106226.45700000001</v>
      </c>
      <c r="E20" s="161"/>
    </row>
    <row r="21" spans="1:5">
      <c r="A21" t="s">
        <v>179</v>
      </c>
      <c r="B21" s="66">
        <v>0</v>
      </c>
      <c r="C21" s="66">
        <v>-2563.1250000000014</v>
      </c>
      <c r="D21" s="66">
        <v>-2563.1250000000014</v>
      </c>
      <c r="E21" s="161"/>
    </row>
    <row r="22" spans="1:5">
      <c r="A22" t="s">
        <v>180</v>
      </c>
      <c r="B22" s="66">
        <v>-1669.2500000000073</v>
      </c>
      <c r="C22" s="66">
        <v>1241.441</v>
      </c>
      <c r="D22" s="66">
        <v>-427.80900000000725</v>
      </c>
      <c r="E22" s="161"/>
    </row>
    <row r="23" spans="1:5">
      <c r="A23" t="s">
        <v>190</v>
      </c>
      <c r="B23" s="66">
        <v>23.305</v>
      </c>
      <c r="C23" s="66">
        <v>-23.305</v>
      </c>
      <c r="D23" s="66">
        <v>0</v>
      </c>
      <c r="E23" s="161"/>
    </row>
    <row r="24" spans="1:5">
      <c r="A24" s="5" t="s">
        <v>184</v>
      </c>
      <c r="B24" s="64">
        <v>-1645.9450000000072</v>
      </c>
      <c r="C24" s="64">
        <v>-1344.9890000000014</v>
      </c>
      <c r="D24" s="64">
        <v>-2990.9340000000084</v>
      </c>
      <c r="E24" s="161"/>
    </row>
    <row r="25" spans="1:5" ht="3" customHeight="1">
      <c r="B25" s="66"/>
      <c r="C25" s="66"/>
      <c r="D25" s="66"/>
      <c r="E25" s="35"/>
    </row>
    <row r="26" spans="1:5">
      <c r="A26" s="4" t="s">
        <v>264</v>
      </c>
      <c r="B26" s="137">
        <v>76680.498000000007</v>
      </c>
      <c r="C26" s="137">
        <v>26555.024999999987</v>
      </c>
      <c r="D26" s="137">
        <v>103235.523</v>
      </c>
      <c r="E26" s="35"/>
    </row>
    <row r="27" spans="1:5">
      <c r="B27" s="35"/>
      <c r="C27" s="35"/>
      <c r="D27" s="35"/>
      <c r="E27" s="35"/>
    </row>
    <row r="28" spans="1:5">
      <c r="B28" s="35"/>
      <c r="C28" s="35"/>
      <c r="D28" s="35"/>
      <c r="E28" s="35"/>
    </row>
  </sheetData>
  <mergeCells count="2">
    <mergeCell ref="A2:D2"/>
    <mergeCell ref="A3:D3"/>
  </mergeCells>
  <phoneticPr fontId="0" type="noConversion"/>
  <pageMargins left="0.75" right="0.75" top="1" bottom="1" header="0.5" footer="0.5"/>
  <pageSetup paperSize="9" scale="8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24"/>
    <pageSetUpPr fitToPage="1"/>
  </sheetPr>
  <dimension ref="A1:E17"/>
  <sheetViews>
    <sheetView showGridLines="0" workbookViewId="0">
      <selection activeCell="C6" sqref="C6"/>
    </sheetView>
  </sheetViews>
  <sheetFormatPr defaultRowHeight="11.25"/>
  <cols>
    <col min="1" max="1" width="44.5" customWidth="1"/>
    <col min="2" max="3" width="14.33203125" customWidth="1"/>
    <col min="4" max="4" width="12.6640625" bestFit="1" customWidth="1"/>
    <col min="5" max="5" width="17.83203125" customWidth="1"/>
  </cols>
  <sheetData>
    <row r="1" spans="1:5">
      <c r="A1" s="37" t="s">
        <v>162</v>
      </c>
      <c r="B1" s="9"/>
      <c r="D1" s="9"/>
      <c r="E1" s="9"/>
    </row>
    <row r="2" spans="1:5">
      <c r="A2" s="4"/>
      <c r="B2" s="9"/>
      <c r="C2" s="4"/>
      <c r="D2" s="9"/>
      <c r="E2" s="9"/>
    </row>
    <row r="3" spans="1:5" ht="33.75">
      <c r="A3" s="51"/>
      <c r="B3" s="52" t="s">
        <v>155</v>
      </c>
      <c r="C3" s="53" t="s">
        <v>154</v>
      </c>
      <c r="D3" s="53" t="s">
        <v>156</v>
      </c>
      <c r="E3" s="55" t="s">
        <v>149</v>
      </c>
    </row>
    <row r="4" spans="1:5">
      <c r="A4" s="9"/>
      <c r="B4" s="56" t="s">
        <v>0</v>
      </c>
      <c r="C4" s="56" t="s">
        <v>0</v>
      </c>
      <c r="D4" s="56" t="s">
        <v>0</v>
      </c>
      <c r="E4" s="56" t="s">
        <v>0</v>
      </c>
    </row>
    <row r="5" spans="1:5">
      <c r="A5" s="9"/>
      <c r="B5" s="9"/>
      <c r="C5" s="9"/>
      <c r="D5" s="9"/>
      <c r="E5" s="9"/>
    </row>
    <row r="6" spans="1:5">
      <c r="A6" s="45" t="s">
        <v>170</v>
      </c>
      <c r="B6" s="49">
        <f>'App 1 Tab 1.18'!C50</f>
        <v>0</v>
      </c>
      <c r="C6" s="49">
        <f>'App 1 Tab 1.18'!C52</f>
        <v>78326.442999999999</v>
      </c>
      <c r="D6" s="49">
        <f>'App 1 Tab 1.18'!C51</f>
        <v>27900.013999999999</v>
      </c>
      <c r="E6" s="49">
        <f>SUM(B6:D6)</f>
        <v>106226.45699999999</v>
      </c>
    </row>
    <row r="7" spans="1:5">
      <c r="A7" s="9"/>
      <c r="B7" s="49"/>
      <c r="C7" s="49"/>
      <c r="D7" s="49"/>
      <c r="E7" s="49"/>
    </row>
    <row r="8" spans="1:5">
      <c r="A8" s="9" t="s">
        <v>150</v>
      </c>
      <c r="B8" s="49">
        <v>0</v>
      </c>
      <c r="C8" s="49">
        <v>0</v>
      </c>
      <c r="D8" s="49">
        <v>0</v>
      </c>
      <c r="E8" s="49">
        <v>0</v>
      </c>
    </row>
    <row r="9" spans="1:5">
      <c r="A9" s="9"/>
      <c r="B9" s="49"/>
      <c r="C9" s="49"/>
      <c r="D9" s="49"/>
      <c r="E9" s="49"/>
    </row>
    <row r="10" spans="1:5">
      <c r="A10" s="5" t="s">
        <v>151</v>
      </c>
      <c r="B10" s="49"/>
      <c r="C10" s="49"/>
      <c r="D10" s="49"/>
      <c r="E10" s="49"/>
    </row>
    <row r="11" spans="1:5">
      <c r="A11" s="45" t="s">
        <v>152</v>
      </c>
      <c r="B11" s="49">
        <v>0</v>
      </c>
      <c r="C11" s="49">
        <v>0</v>
      </c>
      <c r="D11" s="49">
        <v>0</v>
      </c>
      <c r="E11" s="49">
        <f>SUM(B11:D11)</f>
        <v>0</v>
      </c>
    </row>
    <row r="12" spans="1:5">
      <c r="A12" s="9" t="s">
        <v>139</v>
      </c>
      <c r="B12" s="49">
        <v>0</v>
      </c>
      <c r="C12" s="49">
        <v>0</v>
      </c>
      <c r="D12" s="49">
        <v>0</v>
      </c>
      <c r="E12" s="49">
        <f>SUM(B12:D12)</f>
        <v>0</v>
      </c>
    </row>
    <row r="13" spans="1:5">
      <c r="A13" s="9" t="s">
        <v>29</v>
      </c>
      <c r="B13" s="49">
        <v>0</v>
      </c>
      <c r="C13" s="49">
        <v>0</v>
      </c>
      <c r="D13" s="49">
        <v>0</v>
      </c>
      <c r="E13" s="49">
        <f>SUM(B13:D13)</f>
        <v>0</v>
      </c>
    </row>
    <row r="14" spans="1:5">
      <c r="A14" s="9"/>
      <c r="B14" s="49"/>
      <c r="C14" s="49"/>
      <c r="D14" s="49"/>
      <c r="E14" s="49"/>
    </row>
    <row r="15" spans="1:5">
      <c r="A15" s="4" t="s">
        <v>171</v>
      </c>
      <c r="B15" s="50">
        <f>SUM(B6:B13)</f>
        <v>0</v>
      </c>
      <c r="C15" s="50">
        <v>0</v>
      </c>
      <c r="D15" s="50">
        <v>0</v>
      </c>
      <c r="E15" s="50">
        <v>0</v>
      </c>
    </row>
    <row r="17" spans="2:5">
      <c r="B17" s="48">
        <f>B15-'App 1 Tab 1.18'!G50</f>
        <v>0</v>
      </c>
      <c r="C17" s="48">
        <f>C15-'App 1 Tab 1.18'!G52</f>
        <v>-76680.497999999992</v>
      </c>
      <c r="D17" s="48">
        <f>D15-'App 1 Tab 1.18'!G51</f>
        <v>-26555.025000000001</v>
      </c>
      <c r="E17" s="48">
        <f>E15-'App 1 Tab 1.18'!G53</f>
        <v>-103235.523</v>
      </c>
    </row>
  </sheetData>
  <phoneticPr fontId="0"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pageSetUpPr fitToPage="1"/>
  </sheetPr>
  <dimension ref="A1:I116"/>
  <sheetViews>
    <sheetView showGridLines="0" zoomScaleNormal="100" workbookViewId="0"/>
  </sheetViews>
  <sheetFormatPr defaultRowHeight="11.25"/>
  <cols>
    <col min="1" max="1" width="51.83203125" style="29" customWidth="1"/>
    <col min="2" max="2" width="5.83203125" bestFit="1" customWidth="1"/>
    <col min="3" max="3" width="11.6640625" bestFit="1" customWidth="1"/>
    <col min="4" max="9" width="9.83203125" customWidth="1"/>
  </cols>
  <sheetData>
    <row r="1" spans="1:9" ht="12.75">
      <c r="A1" s="82" t="s">
        <v>237</v>
      </c>
    </row>
    <row r="2" spans="1:9" ht="18.75">
      <c r="A2" s="907" t="s">
        <v>231</v>
      </c>
      <c r="B2" s="907"/>
      <c r="C2" s="907"/>
      <c r="D2" s="907"/>
      <c r="E2" s="907"/>
      <c r="F2" s="907"/>
      <c r="G2" s="907"/>
      <c r="H2" s="907"/>
    </row>
    <row r="3" spans="1:9" ht="12.75">
      <c r="A3" s="901" t="s">
        <v>210</v>
      </c>
      <c r="B3" s="901"/>
      <c r="C3" s="901"/>
      <c r="D3" s="901"/>
      <c r="E3" s="901"/>
      <c r="F3" s="901"/>
      <c r="G3" s="901"/>
      <c r="H3" s="901"/>
    </row>
    <row r="4" spans="1:9" ht="3" customHeight="1">
      <c r="B4" s="1"/>
      <c r="C4" s="1"/>
      <c r="D4" s="1"/>
      <c r="E4" s="1"/>
      <c r="F4" s="1"/>
      <c r="G4" s="10"/>
    </row>
    <row r="5" spans="1:9" s="15" customFormat="1" ht="6.75">
      <c r="A5" s="31"/>
      <c r="B5" s="31"/>
      <c r="C5" s="14"/>
      <c r="D5" s="14"/>
      <c r="E5" s="14"/>
      <c r="F5" s="14"/>
      <c r="G5" s="14"/>
      <c r="H5" s="23"/>
      <c r="I5" s="62"/>
    </row>
    <row r="6" spans="1:9">
      <c r="A6" s="32"/>
      <c r="B6" s="32"/>
      <c r="C6" s="11" t="s">
        <v>191</v>
      </c>
      <c r="D6" s="906" t="s">
        <v>239</v>
      </c>
      <c r="E6" s="906"/>
      <c r="F6" s="906"/>
      <c r="G6" s="906"/>
      <c r="H6" s="906"/>
      <c r="I6" s="63"/>
    </row>
    <row r="7" spans="1:9">
      <c r="A7" s="32"/>
      <c r="B7" s="32"/>
      <c r="C7" s="6"/>
      <c r="D7" s="6" t="s">
        <v>8</v>
      </c>
      <c r="E7" s="11" t="s">
        <v>2</v>
      </c>
      <c r="F7" s="11" t="s">
        <v>3</v>
      </c>
      <c r="G7" s="12"/>
      <c r="H7" s="24" t="s">
        <v>7</v>
      </c>
      <c r="I7" s="24"/>
    </row>
    <row r="8" spans="1:9">
      <c r="A8" s="32"/>
      <c r="B8" s="29" t="s">
        <v>115</v>
      </c>
      <c r="C8" s="11" t="s">
        <v>1</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135</v>
      </c>
      <c r="B11" s="32"/>
      <c r="C11" s="6"/>
      <c r="D11" s="7"/>
      <c r="E11" s="7"/>
      <c r="F11" s="7"/>
      <c r="G11" s="8"/>
      <c r="H11" s="27"/>
      <c r="I11" s="27"/>
    </row>
    <row r="12" spans="1:9" ht="3" customHeight="1">
      <c r="A12" s="32"/>
      <c r="B12" s="32"/>
      <c r="C12" s="6"/>
      <c r="D12" s="7"/>
      <c r="E12" s="7"/>
      <c r="F12" s="7"/>
      <c r="G12" s="8"/>
      <c r="H12" s="27"/>
      <c r="I12" s="27"/>
    </row>
    <row r="13" spans="1:9">
      <c r="A13" s="36" t="s">
        <v>128</v>
      </c>
      <c r="B13" s="36"/>
      <c r="C13" s="17"/>
      <c r="D13" s="17"/>
      <c r="E13" s="17"/>
      <c r="F13" s="17"/>
      <c r="G13" s="18"/>
      <c r="H13" s="19"/>
      <c r="I13" s="19"/>
    </row>
    <row r="14" spans="1:9">
      <c r="A14" s="113" t="s">
        <v>41</v>
      </c>
      <c r="B14" s="113"/>
      <c r="C14" s="66">
        <v>7970.8189999999995</v>
      </c>
      <c r="D14" s="66">
        <v>8010.2639999999992</v>
      </c>
      <c r="E14" s="66">
        <v>7991.2739999999994</v>
      </c>
      <c r="F14" s="66">
        <v>8006.732</v>
      </c>
      <c r="G14" s="90">
        <v>8077.2440000000006</v>
      </c>
      <c r="H14" s="64">
        <v>70.512000000000626</v>
      </c>
      <c r="I14" s="19"/>
    </row>
    <row r="15" spans="1:9">
      <c r="A15" s="113" t="s">
        <v>43</v>
      </c>
      <c r="B15" s="113"/>
      <c r="C15" s="66">
        <v>8528.9110000000001</v>
      </c>
      <c r="D15" s="66">
        <v>9246.8549999999996</v>
      </c>
      <c r="E15" s="66">
        <v>9037.0779999999995</v>
      </c>
      <c r="F15" s="66">
        <v>9612.7119999999995</v>
      </c>
      <c r="G15" s="90">
        <v>9772.9040000000005</v>
      </c>
      <c r="H15" s="64">
        <v>160.19200000000092</v>
      </c>
      <c r="I15" s="19"/>
    </row>
    <row r="16" spans="1:9">
      <c r="A16" s="113" t="s">
        <v>42</v>
      </c>
      <c r="B16" s="113"/>
      <c r="C16" s="66">
        <v>20787.882000000001</v>
      </c>
      <c r="D16" s="66">
        <v>23158.896000000001</v>
      </c>
      <c r="E16" s="66">
        <v>21908.543000000001</v>
      </c>
      <c r="F16" s="66">
        <v>21491.972000000002</v>
      </c>
      <c r="G16" s="90">
        <v>21346.25</v>
      </c>
      <c r="H16" s="64">
        <v>-145.72200000000157</v>
      </c>
      <c r="I16" s="19"/>
    </row>
    <row r="17" spans="1:9">
      <c r="A17" s="113" t="s">
        <v>93</v>
      </c>
      <c r="B17" s="113"/>
      <c r="C17" s="66">
        <v>608.65</v>
      </c>
      <c r="D17" s="66">
        <v>618.50199999999995</v>
      </c>
      <c r="E17" s="66">
        <v>592.37400000000002</v>
      </c>
      <c r="F17" s="66">
        <v>572.99900000000002</v>
      </c>
      <c r="G17" s="90">
        <v>603.62099999999998</v>
      </c>
      <c r="H17" s="64">
        <v>30.621999999999957</v>
      </c>
      <c r="I17" s="19"/>
    </row>
    <row r="18" spans="1:9">
      <c r="A18" s="113" t="s">
        <v>94</v>
      </c>
      <c r="B18" s="113"/>
      <c r="C18" s="66">
        <v>0</v>
      </c>
      <c r="D18" s="66">
        <v>0</v>
      </c>
      <c r="E18" s="66">
        <v>0</v>
      </c>
      <c r="F18" s="66">
        <v>0</v>
      </c>
      <c r="G18" s="90">
        <v>0</v>
      </c>
      <c r="H18" s="64">
        <v>0</v>
      </c>
      <c r="I18" s="19"/>
    </row>
    <row r="19" spans="1:9">
      <c r="A19" s="113" t="s">
        <v>29</v>
      </c>
      <c r="B19" s="113"/>
      <c r="C19" s="66">
        <v>8355.4750000000004</v>
      </c>
      <c r="D19" s="66">
        <v>7880.0159999999969</v>
      </c>
      <c r="E19" s="66">
        <v>7848.9520000000002</v>
      </c>
      <c r="F19" s="66">
        <v>7764.2010000000037</v>
      </c>
      <c r="G19" s="90">
        <v>8459.7620000000024</v>
      </c>
      <c r="H19" s="64">
        <v>695.56099999999878</v>
      </c>
      <c r="I19" s="19"/>
    </row>
    <row r="20" spans="1:9" s="5" customFormat="1">
      <c r="A20" s="109" t="s">
        <v>129</v>
      </c>
      <c r="B20" s="109"/>
      <c r="C20" s="64">
        <v>46251.737000000001</v>
      </c>
      <c r="D20" s="64">
        <v>48914.532999999996</v>
      </c>
      <c r="E20" s="64">
        <v>47378.221000000005</v>
      </c>
      <c r="F20" s="64">
        <v>47448.616000000002</v>
      </c>
      <c r="G20" s="91">
        <v>48259.781000000003</v>
      </c>
      <c r="H20" s="64">
        <v>811.16500000000087</v>
      </c>
      <c r="I20" s="19"/>
    </row>
    <row r="21" spans="1:9" ht="3" customHeight="1">
      <c r="A21" s="113"/>
      <c r="B21" s="113"/>
      <c r="C21" s="66"/>
      <c r="D21" s="66"/>
      <c r="E21" s="66"/>
      <c r="F21" s="66"/>
      <c r="G21" s="90"/>
      <c r="H21" s="64"/>
      <c r="I21" s="19"/>
    </row>
    <row r="22" spans="1:9">
      <c r="A22" s="109" t="s">
        <v>134</v>
      </c>
      <c r="B22" s="109"/>
      <c r="C22" s="66"/>
      <c r="D22" s="66"/>
      <c r="E22" s="66"/>
      <c r="F22" s="66"/>
      <c r="G22" s="90"/>
      <c r="H22" s="64"/>
      <c r="I22" s="19"/>
    </row>
    <row r="23" spans="1:9">
      <c r="A23" s="113" t="s">
        <v>95</v>
      </c>
      <c r="B23" s="113"/>
      <c r="C23" s="66">
        <v>-14586.489</v>
      </c>
      <c r="D23" s="66">
        <v>-15499.493</v>
      </c>
      <c r="E23" s="66">
        <v>-15501.294</v>
      </c>
      <c r="F23" s="66">
        <v>-15288.869000000001</v>
      </c>
      <c r="G23" s="90">
        <v>-15100.727000000001</v>
      </c>
      <c r="H23" s="64">
        <v>188.14199999999983</v>
      </c>
      <c r="I23" s="19"/>
    </row>
    <row r="24" spans="1:9">
      <c r="A24" s="113" t="s">
        <v>147</v>
      </c>
      <c r="B24" s="113"/>
      <c r="C24" s="66">
        <v>-21342.441999999995</v>
      </c>
      <c r="D24" s="66">
        <v>-23381.650999999998</v>
      </c>
      <c r="E24" s="66">
        <v>-22336.705000000002</v>
      </c>
      <c r="F24" s="66">
        <v>-21526.389000000003</v>
      </c>
      <c r="G24" s="90">
        <v>-21489.453000000001</v>
      </c>
      <c r="H24" s="64">
        <v>36.936000000001513</v>
      </c>
      <c r="I24" s="19"/>
    </row>
    <row r="25" spans="1:9">
      <c r="A25" s="113" t="s">
        <v>45</v>
      </c>
      <c r="B25" s="113"/>
      <c r="C25" s="66">
        <v>-2067.6860000000001</v>
      </c>
      <c r="D25" s="66">
        <v>-1737.68</v>
      </c>
      <c r="E25" s="66">
        <v>-1718.249</v>
      </c>
      <c r="F25" s="66">
        <v>-1712.481</v>
      </c>
      <c r="G25" s="90">
        <v>-1899.252</v>
      </c>
      <c r="H25" s="64">
        <v>-186.77099999999996</v>
      </c>
      <c r="I25" s="19"/>
    </row>
    <row r="26" spans="1:9">
      <c r="A26" s="113" t="s">
        <v>44</v>
      </c>
      <c r="B26" s="113"/>
      <c r="C26" s="66">
        <v>-3773.375</v>
      </c>
      <c r="D26" s="66">
        <v>-3798.0120000000002</v>
      </c>
      <c r="E26" s="66">
        <v>-3773.5880000000002</v>
      </c>
      <c r="F26" s="66">
        <v>-3591.125</v>
      </c>
      <c r="G26" s="90">
        <v>-3711.7370000000001</v>
      </c>
      <c r="H26" s="64">
        <v>-120.61200000000008</v>
      </c>
      <c r="I26" s="19"/>
    </row>
    <row r="27" spans="1:9">
      <c r="A27" s="113" t="s">
        <v>94</v>
      </c>
      <c r="B27" s="113"/>
      <c r="C27" s="66">
        <v>0</v>
      </c>
      <c r="D27" s="66">
        <v>0</v>
      </c>
      <c r="E27" s="66">
        <v>0</v>
      </c>
      <c r="F27" s="66">
        <v>0</v>
      </c>
      <c r="G27" s="90">
        <v>0</v>
      </c>
      <c r="H27" s="64">
        <v>0</v>
      </c>
      <c r="I27" s="19"/>
    </row>
    <row r="28" spans="1:9">
      <c r="A28" s="113" t="s">
        <v>46</v>
      </c>
      <c r="B28" s="113"/>
      <c r="C28" s="66">
        <v>-4595.7309999999998</v>
      </c>
      <c r="D28" s="66">
        <v>-4169.2560000000012</v>
      </c>
      <c r="E28" s="66">
        <v>-4205.9229999999952</v>
      </c>
      <c r="F28" s="66">
        <v>-4103.226999999999</v>
      </c>
      <c r="G28" s="90">
        <v>-4580.8580000000002</v>
      </c>
      <c r="H28" s="64">
        <v>-477.63100000000122</v>
      </c>
      <c r="I28" s="19"/>
    </row>
    <row r="29" spans="1:9" s="5" customFormat="1">
      <c r="A29" s="109" t="s">
        <v>131</v>
      </c>
      <c r="B29" s="109"/>
      <c r="C29" s="64">
        <v>-46365.722999999998</v>
      </c>
      <c r="D29" s="64">
        <v>-48586.092000000004</v>
      </c>
      <c r="E29" s="64">
        <v>-47535.759000000005</v>
      </c>
      <c r="F29" s="64">
        <v>-46222.091</v>
      </c>
      <c r="G29" s="91">
        <v>-46782.027000000002</v>
      </c>
      <c r="H29" s="64">
        <v>-559.93600000000151</v>
      </c>
      <c r="I29" s="19"/>
    </row>
    <row r="30" spans="1:9" ht="3" customHeight="1">
      <c r="A30" s="113"/>
      <c r="B30" s="113"/>
      <c r="C30" s="66"/>
      <c r="D30" s="64"/>
      <c r="E30" s="64"/>
      <c r="F30" s="66"/>
      <c r="G30" s="90"/>
      <c r="H30" s="64">
        <v>0</v>
      </c>
      <c r="I30" s="19"/>
    </row>
    <row r="31" spans="1:9" s="21" customFormat="1">
      <c r="A31" s="109" t="s">
        <v>96</v>
      </c>
      <c r="B31" s="101">
        <v>25</v>
      </c>
      <c r="C31" s="64">
        <v>-113.98599999999715</v>
      </c>
      <c r="D31" s="64">
        <v>328.44099999999162</v>
      </c>
      <c r="E31" s="64">
        <v>-157.53800000000047</v>
      </c>
      <c r="F31" s="64">
        <v>1226.5250000000015</v>
      </c>
      <c r="G31" s="91">
        <v>1477.7540000000008</v>
      </c>
      <c r="H31" s="64">
        <v>251.22899999999936</v>
      </c>
      <c r="I31" s="19"/>
    </row>
    <row r="32" spans="1:9" s="21" customFormat="1" ht="3" customHeight="1">
      <c r="A32" s="109"/>
      <c r="B32" s="109"/>
      <c r="C32" s="94"/>
      <c r="D32" s="94"/>
      <c r="E32" s="94"/>
      <c r="F32" s="94"/>
      <c r="G32" s="132"/>
      <c r="H32" s="94"/>
      <c r="I32" s="22"/>
    </row>
    <row r="33" spans="1:9" s="21" customFormat="1">
      <c r="A33" s="109" t="s">
        <v>136</v>
      </c>
      <c r="B33" s="109"/>
      <c r="C33" s="94"/>
      <c r="D33" s="94"/>
      <c r="E33" s="94"/>
      <c r="F33" s="94"/>
      <c r="G33" s="132"/>
      <c r="H33" s="94"/>
      <c r="I33" s="22"/>
    </row>
    <row r="34" spans="1:9" ht="3" customHeight="1">
      <c r="A34" s="113"/>
      <c r="B34" s="113"/>
      <c r="C34" s="66"/>
      <c r="D34" s="66"/>
      <c r="E34" s="66"/>
      <c r="F34" s="66"/>
      <c r="G34" s="90"/>
      <c r="H34" s="64"/>
      <c r="I34" s="19"/>
    </row>
    <row r="35" spans="1:9">
      <c r="A35" s="109" t="s">
        <v>97</v>
      </c>
      <c r="B35" s="113"/>
      <c r="C35" s="95"/>
      <c r="D35" s="95"/>
      <c r="E35" s="95"/>
      <c r="F35" s="95"/>
      <c r="G35" s="96"/>
      <c r="H35" s="133"/>
      <c r="I35" s="5"/>
    </row>
    <row r="36" spans="1:9">
      <c r="A36" s="113" t="s">
        <v>47</v>
      </c>
      <c r="B36" s="113"/>
      <c r="C36" s="66">
        <v>-5137.1939999999995</v>
      </c>
      <c r="D36" s="66">
        <v>-6001.018</v>
      </c>
      <c r="E36" s="66">
        <v>-5549.5540000000001</v>
      </c>
      <c r="F36" s="66">
        <v>-5522.3840000000018</v>
      </c>
      <c r="G36" s="90">
        <v>-5051.6929999999993</v>
      </c>
      <c r="H36" s="64">
        <v>470.69100000000253</v>
      </c>
      <c r="I36" s="19"/>
    </row>
    <row r="37" spans="1:9">
      <c r="A37" s="113" t="s">
        <v>30</v>
      </c>
      <c r="B37" s="113"/>
      <c r="C37" s="66">
        <v>576.40499999999997</v>
      </c>
      <c r="D37" s="66">
        <v>990.62</v>
      </c>
      <c r="E37" s="66">
        <v>852.298</v>
      </c>
      <c r="F37" s="66">
        <v>827.44799999999998</v>
      </c>
      <c r="G37" s="90">
        <v>566.67399999999998</v>
      </c>
      <c r="H37" s="64">
        <v>-260.774</v>
      </c>
      <c r="I37" s="19"/>
    </row>
    <row r="38" spans="1:9" s="5" customFormat="1">
      <c r="A38" s="109" t="s">
        <v>98</v>
      </c>
      <c r="B38" s="109"/>
      <c r="C38" s="64">
        <v>-4560.7889999999998</v>
      </c>
      <c r="D38" s="64">
        <v>-5010.3980000000001</v>
      </c>
      <c r="E38" s="64">
        <v>-4697.2560000000003</v>
      </c>
      <c r="F38" s="64">
        <v>-4694.9360000000015</v>
      </c>
      <c r="G38" s="91">
        <v>-4485.0189999999993</v>
      </c>
      <c r="H38" s="64">
        <v>209.91700000000219</v>
      </c>
      <c r="I38" s="19"/>
    </row>
    <row r="39" spans="1:9" ht="3" customHeight="1">
      <c r="A39" s="113"/>
      <c r="B39" s="113"/>
      <c r="C39" s="66"/>
      <c r="D39" s="66"/>
      <c r="E39" s="66"/>
      <c r="F39" s="66"/>
      <c r="G39" s="90"/>
      <c r="H39" s="64"/>
      <c r="I39" s="19"/>
    </row>
    <row r="40" spans="1:9">
      <c r="A40" s="109" t="s">
        <v>99</v>
      </c>
      <c r="B40" s="113"/>
      <c r="C40" s="66"/>
      <c r="D40" s="66"/>
      <c r="E40" s="66"/>
      <c r="F40" s="66"/>
      <c r="G40" s="90"/>
      <c r="H40" s="64"/>
      <c r="I40" s="19"/>
    </row>
    <row r="41" spans="1:9">
      <c r="A41" s="109" t="s">
        <v>128</v>
      </c>
      <c r="B41" s="113"/>
      <c r="C41" s="66"/>
      <c r="D41" s="66"/>
      <c r="E41" s="66"/>
      <c r="F41" s="66"/>
      <c r="G41" s="90"/>
      <c r="H41" s="64"/>
      <c r="I41" s="19"/>
    </row>
    <row r="42" spans="1:9">
      <c r="A42" s="113" t="s">
        <v>100</v>
      </c>
      <c r="B42" s="113"/>
      <c r="C42" s="66">
        <v>14.444000000000001</v>
      </c>
      <c r="D42" s="66">
        <v>10</v>
      </c>
      <c r="E42" s="66">
        <v>10</v>
      </c>
      <c r="F42" s="66">
        <v>10</v>
      </c>
      <c r="G42" s="90">
        <v>13.302</v>
      </c>
      <c r="H42" s="64">
        <v>3.3019999999999996</v>
      </c>
      <c r="I42" s="19"/>
    </row>
    <row r="43" spans="1:9">
      <c r="A43" s="113" t="s">
        <v>101</v>
      </c>
      <c r="B43" s="113"/>
      <c r="C43" s="66">
        <v>6135.6990000000005</v>
      </c>
      <c r="D43" s="66">
        <v>6487.3670000000002</v>
      </c>
      <c r="E43" s="66">
        <v>6479.4719999999998</v>
      </c>
      <c r="F43" s="66">
        <v>6523.5510000000004</v>
      </c>
      <c r="G43" s="90">
        <v>6189.1469999999999</v>
      </c>
      <c r="H43" s="64">
        <v>-334.40400000000045</v>
      </c>
      <c r="I43" s="19"/>
    </row>
    <row r="44" spans="1:9">
      <c r="A44" s="109" t="s">
        <v>134</v>
      </c>
      <c r="B44" s="113"/>
      <c r="C44" s="66"/>
      <c r="D44" s="66"/>
      <c r="E44" s="66"/>
      <c r="F44" s="66"/>
      <c r="G44" s="90"/>
      <c r="H44" s="64"/>
      <c r="I44" s="19"/>
    </row>
    <row r="45" spans="1:9">
      <c r="A45" s="113" t="s">
        <v>100</v>
      </c>
      <c r="B45" s="113"/>
      <c r="C45" s="66">
        <v>-13.01</v>
      </c>
      <c r="D45" s="66">
        <v>-10</v>
      </c>
      <c r="E45" s="66">
        <v>-10</v>
      </c>
      <c r="F45" s="66">
        <v>-10</v>
      </c>
      <c r="G45" s="90">
        <v>-16.436</v>
      </c>
      <c r="H45" s="64">
        <v>-6.4359999999999999</v>
      </c>
      <c r="I45" s="19"/>
    </row>
    <row r="46" spans="1:9">
      <c r="A46" s="113" t="s">
        <v>101</v>
      </c>
      <c r="B46" s="113"/>
      <c r="C46" s="66">
        <v>-7677.9840000000004</v>
      </c>
      <c r="D46" s="66">
        <v>-7367.3609999999999</v>
      </c>
      <c r="E46" s="66">
        <v>-7554.799</v>
      </c>
      <c r="F46" s="66">
        <v>-7526.826</v>
      </c>
      <c r="G46" s="90">
        <v>-7248.9539999999997</v>
      </c>
      <c r="H46" s="64">
        <v>277.8720000000003</v>
      </c>
      <c r="I46" s="19"/>
    </row>
    <row r="47" spans="1:9" s="5" customFormat="1">
      <c r="A47" s="109" t="s">
        <v>102</v>
      </c>
      <c r="B47" s="109"/>
      <c r="C47" s="64">
        <v>-1540.8509999999997</v>
      </c>
      <c r="D47" s="64">
        <v>-879.99399999999969</v>
      </c>
      <c r="E47" s="64">
        <v>-1075.3270000000002</v>
      </c>
      <c r="F47" s="64">
        <v>-1003.2749999999996</v>
      </c>
      <c r="G47" s="91">
        <v>-1062.9409999999998</v>
      </c>
      <c r="H47" s="64">
        <v>-59.666000000000167</v>
      </c>
      <c r="I47" s="19"/>
    </row>
    <row r="48" spans="1:9" ht="3" customHeight="1">
      <c r="A48" s="113"/>
      <c r="B48" s="113"/>
      <c r="C48" s="66"/>
      <c r="D48" s="64"/>
      <c r="E48" s="64"/>
      <c r="F48" s="66"/>
      <c r="G48" s="90"/>
      <c r="H48" s="64">
        <v>0</v>
      </c>
      <c r="I48" s="19"/>
    </row>
    <row r="49" spans="1:9" s="21" customFormat="1">
      <c r="A49" s="109" t="s">
        <v>103</v>
      </c>
      <c r="B49" s="109"/>
      <c r="C49" s="64">
        <v>-6101.6399999999994</v>
      </c>
      <c r="D49" s="64">
        <v>-5890.3919999999998</v>
      </c>
      <c r="E49" s="64">
        <v>-5772.5830000000005</v>
      </c>
      <c r="F49" s="64">
        <v>-5698.2110000000011</v>
      </c>
      <c r="G49" s="91">
        <v>-5547.9599999999991</v>
      </c>
      <c r="H49" s="64">
        <v>150.25100000000202</v>
      </c>
      <c r="I49" s="19"/>
    </row>
    <row r="50" spans="1:9" ht="3" customHeight="1">
      <c r="A50" s="113"/>
      <c r="B50" s="113"/>
      <c r="C50" s="66"/>
      <c r="D50" s="66"/>
      <c r="E50" s="66"/>
      <c r="F50" s="66"/>
      <c r="G50" s="90"/>
      <c r="H50" s="64"/>
      <c r="I50" s="19"/>
    </row>
    <row r="51" spans="1:9">
      <c r="A51" s="109" t="s">
        <v>133</v>
      </c>
      <c r="B51" s="109"/>
      <c r="C51" s="66"/>
      <c r="D51" s="66"/>
      <c r="E51" s="66"/>
      <c r="F51" s="66"/>
      <c r="G51" s="90"/>
      <c r="H51" s="64"/>
      <c r="I51" s="19"/>
    </row>
    <row r="52" spans="1:9" ht="3" customHeight="1">
      <c r="A52" s="113"/>
      <c r="B52" s="113"/>
      <c r="C52" s="66"/>
      <c r="D52" s="66"/>
      <c r="E52" s="66"/>
      <c r="F52" s="66"/>
      <c r="G52" s="90"/>
      <c r="H52" s="64"/>
      <c r="I52" s="19"/>
    </row>
    <row r="53" spans="1:9">
      <c r="A53" s="109" t="s">
        <v>128</v>
      </c>
      <c r="B53" s="109"/>
      <c r="C53" s="66"/>
      <c r="D53" s="66"/>
      <c r="E53" s="66"/>
      <c r="F53" s="66"/>
      <c r="G53" s="90"/>
      <c r="H53" s="64"/>
      <c r="I53" s="19"/>
    </row>
    <row r="54" spans="1:9">
      <c r="A54" s="113" t="s">
        <v>37</v>
      </c>
      <c r="B54" s="113"/>
      <c r="C54" s="66">
        <v>0</v>
      </c>
      <c r="D54" s="66">
        <v>0</v>
      </c>
      <c r="E54" s="66">
        <v>0</v>
      </c>
      <c r="F54" s="66">
        <v>0</v>
      </c>
      <c r="G54" s="90">
        <v>0</v>
      </c>
      <c r="H54" s="64">
        <v>0</v>
      </c>
      <c r="I54" s="19"/>
    </row>
    <row r="55" spans="1:9">
      <c r="A55" s="113" t="s">
        <v>38</v>
      </c>
      <c r="B55" s="113"/>
      <c r="C55" s="66">
        <v>16150.482</v>
      </c>
      <c r="D55" s="66">
        <v>27343.95</v>
      </c>
      <c r="E55" s="66">
        <v>18043.146000000001</v>
      </c>
      <c r="F55" s="66">
        <v>20390.513999999999</v>
      </c>
      <c r="G55" s="90">
        <v>18015.005000000001</v>
      </c>
      <c r="H55" s="64">
        <v>-2375.5089999999982</v>
      </c>
      <c r="I55" s="19"/>
    </row>
    <row r="56" spans="1:9">
      <c r="A56" s="113" t="s">
        <v>104</v>
      </c>
      <c r="B56" s="113"/>
      <c r="C56" s="66">
        <v>0</v>
      </c>
      <c r="D56" s="66">
        <v>0</v>
      </c>
      <c r="E56" s="66">
        <v>0</v>
      </c>
      <c r="F56" s="66">
        <v>0</v>
      </c>
      <c r="G56" s="90">
        <v>0</v>
      </c>
      <c r="H56" s="64">
        <v>0</v>
      </c>
      <c r="I56" s="19"/>
    </row>
    <row r="57" spans="1:9">
      <c r="A57" s="113" t="s">
        <v>105</v>
      </c>
      <c r="B57" s="113"/>
      <c r="C57" s="66">
        <v>44.603999999999999</v>
      </c>
      <c r="D57" s="66">
        <v>37.253</v>
      </c>
      <c r="E57" s="66">
        <v>36.040999999999997</v>
      </c>
      <c r="F57" s="66">
        <v>48.540999999999997</v>
      </c>
      <c r="G57" s="90">
        <v>57.332999999999998</v>
      </c>
      <c r="H57" s="64">
        <v>8.7920000000000016</v>
      </c>
      <c r="I57" s="19"/>
    </row>
    <row r="58" spans="1:9" s="5" customFormat="1">
      <c r="A58" s="109" t="s">
        <v>129</v>
      </c>
      <c r="B58" s="109"/>
      <c r="C58" s="64">
        <v>16195.085999999999</v>
      </c>
      <c r="D58" s="64">
        <v>27381.203000000001</v>
      </c>
      <c r="E58" s="64">
        <v>18079.187000000002</v>
      </c>
      <c r="F58" s="64">
        <v>20439.055</v>
      </c>
      <c r="G58" s="91">
        <v>18072.338</v>
      </c>
      <c r="H58" s="64">
        <v>-2366.7170000000006</v>
      </c>
      <c r="I58" s="19"/>
    </row>
    <row r="59" spans="1:9" s="5" customFormat="1" ht="3" customHeight="1">
      <c r="A59" s="109"/>
      <c r="B59" s="109"/>
      <c r="C59" s="64"/>
      <c r="D59" s="64"/>
      <c r="E59" s="64"/>
      <c r="F59" s="64"/>
      <c r="G59" s="91"/>
      <c r="H59" s="64"/>
      <c r="I59" s="19"/>
    </row>
    <row r="60" spans="1:9" s="5" customFormat="1">
      <c r="A60" s="109" t="s">
        <v>134</v>
      </c>
      <c r="B60" s="109"/>
      <c r="C60" s="64"/>
      <c r="D60" s="64"/>
      <c r="E60" s="64"/>
      <c r="F60" s="64"/>
      <c r="G60" s="91"/>
      <c r="H60" s="64"/>
      <c r="I60" s="19"/>
    </row>
    <row r="61" spans="1:9" s="5" customFormat="1">
      <c r="A61" s="111" t="s">
        <v>106</v>
      </c>
      <c r="B61" s="111"/>
      <c r="C61" s="66">
        <v>-15.85</v>
      </c>
      <c r="D61" s="66">
        <v>-16.247</v>
      </c>
      <c r="E61" s="66">
        <v>-16.247</v>
      </c>
      <c r="F61" s="66">
        <v>-16.247</v>
      </c>
      <c r="G61" s="90">
        <v>-15.983000000000001</v>
      </c>
      <c r="H61" s="64">
        <v>0</v>
      </c>
      <c r="I61" s="19"/>
    </row>
    <row r="62" spans="1:9" s="5" customFormat="1">
      <c r="A62" s="111" t="s">
        <v>107</v>
      </c>
      <c r="B62" s="111"/>
      <c r="C62" s="66">
        <v>-10476.952000000001</v>
      </c>
      <c r="D62" s="66">
        <v>-22309.271000000001</v>
      </c>
      <c r="E62" s="66">
        <v>-12800.633000000002</v>
      </c>
      <c r="F62" s="66">
        <v>-15359.920999999998</v>
      </c>
      <c r="G62" s="90">
        <v>-14181.037</v>
      </c>
      <c r="H62" s="64">
        <v>1178.8839999999982</v>
      </c>
      <c r="I62" s="19"/>
    </row>
    <row r="63" spans="1:9" s="5" customFormat="1">
      <c r="A63" s="111" t="s">
        <v>108</v>
      </c>
      <c r="B63" s="111"/>
      <c r="C63" s="66">
        <v>0</v>
      </c>
      <c r="D63" s="66">
        <v>0</v>
      </c>
      <c r="E63" s="66">
        <v>0</v>
      </c>
      <c r="F63" s="66">
        <v>0</v>
      </c>
      <c r="G63" s="90">
        <v>0</v>
      </c>
      <c r="H63" s="64">
        <v>0</v>
      </c>
      <c r="I63" s="19"/>
    </row>
    <row r="64" spans="1:9" s="5" customFormat="1">
      <c r="A64" s="111" t="s">
        <v>109</v>
      </c>
      <c r="B64" s="111"/>
      <c r="C64" s="66">
        <v>-413.33899999999966</v>
      </c>
      <c r="D64" s="66">
        <v>-248.72299999999296</v>
      </c>
      <c r="E64" s="66">
        <v>-248.62400000000054</v>
      </c>
      <c r="F64" s="66">
        <v>-248.9279999999988</v>
      </c>
      <c r="G64" s="90">
        <v>-251.12500000000037</v>
      </c>
      <c r="H64" s="64">
        <v>-2.1970000000015659</v>
      </c>
      <c r="I64" s="19"/>
    </row>
    <row r="65" spans="1:9" s="5" customFormat="1">
      <c r="A65" s="109" t="s">
        <v>131</v>
      </c>
      <c r="B65" s="109"/>
      <c r="C65" s="64">
        <v>-10906.141000000001</v>
      </c>
      <c r="D65" s="64">
        <v>-22574.240999999995</v>
      </c>
      <c r="E65" s="64">
        <v>-13065.504000000001</v>
      </c>
      <c r="F65" s="64">
        <v>-15625.095999999996</v>
      </c>
      <c r="G65" s="91">
        <v>-14448.145</v>
      </c>
      <c r="H65" s="64">
        <v>1176.9509999999955</v>
      </c>
      <c r="I65" s="19"/>
    </row>
    <row r="66" spans="1:9" s="5" customFormat="1" ht="3" customHeight="1">
      <c r="A66" s="109"/>
      <c r="B66" s="109"/>
      <c r="C66" s="64"/>
      <c r="D66" s="64"/>
      <c r="E66" s="64"/>
      <c r="F66" s="64"/>
      <c r="G66" s="91"/>
      <c r="H66" s="64"/>
      <c r="I66" s="19"/>
    </row>
    <row r="67" spans="1:9" s="5" customFormat="1">
      <c r="A67" s="109" t="s">
        <v>111</v>
      </c>
      <c r="B67" s="109"/>
      <c r="C67" s="64">
        <v>5288.9449999999979</v>
      </c>
      <c r="D67" s="64">
        <v>4806.9620000000068</v>
      </c>
      <c r="E67" s="64">
        <v>5013.6830000000009</v>
      </c>
      <c r="F67" s="64">
        <v>4813.9590000000044</v>
      </c>
      <c r="G67" s="91">
        <v>3624.1929999999993</v>
      </c>
      <c r="H67" s="64">
        <v>-1189.7660000000051</v>
      </c>
      <c r="I67" s="19"/>
    </row>
    <row r="68" spans="1:9" s="5" customFormat="1" ht="3" customHeight="1">
      <c r="A68" s="109"/>
      <c r="B68" s="109"/>
      <c r="C68" s="64"/>
      <c r="D68" s="64"/>
      <c r="E68" s="64"/>
      <c r="F68" s="64"/>
      <c r="G68" s="91"/>
      <c r="H68" s="64"/>
      <c r="I68" s="19"/>
    </row>
    <row r="69" spans="1:9" s="5" customFormat="1">
      <c r="A69" s="126" t="s">
        <v>112</v>
      </c>
      <c r="B69" s="126"/>
      <c r="C69" s="92">
        <v>-926.68099999999868</v>
      </c>
      <c r="D69" s="92">
        <v>-754.9890000000014</v>
      </c>
      <c r="E69" s="92">
        <v>-916.4380000000001</v>
      </c>
      <c r="F69" s="92">
        <v>342.27300000000469</v>
      </c>
      <c r="G69" s="93">
        <v>-446.01299999999901</v>
      </c>
      <c r="H69" s="94">
        <v>-788.2860000000037</v>
      </c>
      <c r="I69" s="22"/>
    </row>
    <row r="70" spans="1:9" s="5" customFormat="1">
      <c r="A70" s="111" t="s">
        <v>160</v>
      </c>
      <c r="B70" s="111"/>
      <c r="C70" s="66">
        <v>11945.661999999997</v>
      </c>
      <c r="D70" s="66">
        <v>10640.498999999996</v>
      </c>
      <c r="E70" s="66">
        <v>11018.980999999991</v>
      </c>
      <c r="F70" s="66">
        <v>11018.980999999991</v>
      </c>
      <c r="G70" s="90">
        <v>11018.980999999998</v>
      </c>
      <c r="H70" s="64">
        <v>0</v>
      </c>
      <c r="I70" s="19"/>
    </row>
    <row r="71" spans="1:9">
      <c r="A71" s="111" t="s">
        <v>161</v>
      </c>
      <c r="B71" s="101">
        <v>26</v>
      </c>
      <c r="C71" s="66">
        <v>11018.980999999998</v>
      </c>
      <c r="D71" s="66">
        <v>9885.5099999999948</v>
      </c>
      <c r="E71" s="66">
        <v>10102.542999999991</v>
      </c>
      <c r="F71" s="66">
        <v>11361.253999999995</v>
      </c>
      <c r="G71" s="90">
        <v>10572.967999999999</v>
      </c>
      <c r="H71" s="64">
        <v>-788.28599999999642</v>
      </c>
      <c r="I71" s="19"/>
    </row>
    <row r="72" spans="1:9" ht="3" customHeight="1" thickBot="1">
      <c r="A72" s="111"/>
      <c r="B72" s="111"/>
      <c r="C72" s="95"/>
      <c r="D72" s="95"/>
      <c r="E72" s="95"/>
      <c r="F72" s="95"/>
      <c r="G72" s="96"/>
      <c r="H72" s="133"/>
      <c r="I72" s="5"/>
    </row>
    <row r="73" spans="1:9" ht="22.5" customHeight="1" thickBot="1">
      <c r="A73" s="145" t="s">
        <v>59</v>
      </c>
      <c r="B73" s="131"/>
      <c r="C73" s="123"/>
      <c r="D73" s="123"/>
      <c r="E73" s="123"/>
      <c r="F73" s="123"/>
      <c r="G73" s="134"/>
      <c r="H73" s="135"/>
      <c r="I73" s="65"/>
    </row>
    <row r="74" spans="1:9" ht="3" customHeight="1">
      <c r="A74" s="113"/>
      <c r="B74" s="113"/>
      <c r="C74" s="95"/>
      <c r="D74" s="95"/>
      <c r="E74" s="95"/>
      <c r="F74" s="95"/>
      <c r="G74" s="96"/>
      <c r="H74" s="133"/>
      <c r="I74" s="5"/>
    </row>
    <row r="75" spans="1:9">
      <c r="A75" s="113" t="s">
        <v>48</v>
      </c>
      <c r="B75" s="113"/>
      <c r="C75" s="66">
        <v>-113.98599999999715</v>
      </c>
      <c r="D75" s="66">
        <v>328.44099999999162</v>
      </c>
      <c r="E75" s="66">
        <v>-157.53800000000047</v>
      </c>
      <c r="F75" s="66">
        <v>1226.5250000000015</v>
      </c>
      <c r="G75" s="90">
        <v>1477.7540000000008</v>
      </c>
      <c r="H75" s="64">
        <v>251.22899999999936</v>
      </c>
      <c r="I75" s="19"/>
    </row>
    <row r="76" spans="1:9">
      <c r="A76" s="113" t="s">
        <v>113</v>
      </c>
      <c r="B76" s="113"/>
      <c r="C76" s="66">
        <v>-4560.7889999999998</v>
      </c>
      <c r="D76" s="66">
        <v>-5010.3980000000001</v>
      </c>
      <c r="E76" s="66">
        <v>-4697.2560000000003</v>
      </c>
      <c r="F76" s="66">
        <v>-4694.9360000000015</v>
      </c>
      <c r="G76" s="90">
        <v>-4485.0189999999993</v>
      </c>
      <c r="H76" s="64">
        <v>209.91700000000219</v>
      </c>
      <c r="I76" s="19"/>
    </row>
    <row r="77" spans="1:9" ht="3" customHeight="1">
      <c r="A77" s="113"/>
      <c r="B77" s="113"/>
      <c r="C77" s="95"/>
      <c r="D77" s="95"/>
      <c r="E77" s="95"/>
      <c r="F77" s="95"/>
      <c r="G77" s="96"/>
      <c r="H77" s="133"/>
      <c r="I77" s="5"/>
    </row>
    <row r="78" spans="1:9">
      <c r="A78" s="126" t="s">
        <v>114</v>
      </c>
      <c r="B78" s="101"/>
      <c r="C78" s="92">
        <v>-4674.7749999999969</v>
      </c>
      <c r="D78" s="92">
        <v>-4681.9570000000085</v>
      </c>
      <c r="E78" s="92">
        <v>-4854.7940000000008</v>
      </c>
      <c r="F78" s="92">
        <v>-3468.4110000000001</v>
      </c>
      <c r="G78" s="93">
        <v>-3007.2649999999985</v>
      </c>
      <c r="H78" s="94">
        <v>461.14600000000155</v>
      </c>
      <c r="I78" s="22"/>
    </row>
    <row r="79" spans="1:9">
      <c r="A79" s="33"/>
      <c r="B79" s="33"/>
      <c r="H79" s="5"/>
      <c r="I79" s="5"/>
    </row>
    <row r="80" spans="1:9">
      <c r="A80" s="130" t="s">
        <v>211</v>
      </c>
      <c r="B80" s="33"/>
      <c r="H80" s="5"/>
      <c r="I80" s="5"/>
    </row>
    <row r="81" spans="1:9">
      <c r="A81" s="73" t="s">
        <v>202</v>
      </c>
      <c r="B81" s="74"/>
      <c r="C81" s="75"/>
      <c r="D81" s="75"/>
      <c r="E81" s="75"/>
      <c r="F81" s="75"/>
      <c r="G81" s="75"/>
      <c r="H81" s="76"/>
      <c r="I81" s="5"/>
    </row>
    <row r="82" spans="1:9">
      <c r="A82" s="33"/>
      <c r="B82" s="33"/>
      <c r="H82" s="5"/>
      <c r="I82" s="5"/>
    </row>
    <row r="83" spans="1:9">
      <c r="A83" s="33"/>
      <c r="B83" s="33"/>
      <c r="H83" s="5"/>
      <c r="I83" s="5"/>
    </row>
    <row r="84" spans="1:9">
      <c r="A84" s="33"/>
      <c r="B84" s="33"/>
      <c r="H84" s="5"/>
      <c r="I84" s="5"/>
    </row>
    <row r="85" spans="1:9">
      <c r="A85" s="33"/>
      <c r="B85" s="33"/>
      <c r="H85" s="5"/>
      <c r="I85" s="5"/>
    </row>
    <row r="86" spans="1:9">
      <c r="A86" s="33"/>
      <c r="B86" s="33"/>
      <c r="H86" s="5"/>
      <c r="I86" s="5"/>
    </row>
    <row r="87" spans="1:9">
      <c r="A87" s="33"/>
      <c r="B87" s="33"/>
      <c r="H87" s="5"/>
      <c r="I87" s="5"/>
    </row>
    <row r="88" spans="1:9">
      <c r="A88" s="33"/>
      <c r="B88" s="33"/>
      <c r="H88" s="5"/>
      <c r="I88" s="5"/>
    </row>
    <row r="89" spans="1:9">
      <c r="A89" s="33"/>
      <c r="B89" s="33"/>
      <c r="H89" s="5"/>
      <c r="I89" s="5"/>
    </row>
    <row r="90" spans="1:9">
      <c r="A90" s="33"/>
      <c r="B90" s="33"/>
      <c r="H90" s="5"/>
      <c r="I90" s="5"/>
    </row>
    <row r="91" spans="1:9">
      <c r="A91" s="33"/>
      <c r="B91" s="33"/>
      <c r="H91" s="5"/>
      <c r="I91" s="5"/>
    </row>
    <row r="92" spans="1:9">
      <c r="A92" s="33"/>
      <c r="B92" s="33"/>
      <c r="H92" s="5"/>
      <c r="I92" s="5"/>
    </row>
    <row r="93" spans="1:9">
      <c r="A93" s="33"/>
      <c r="B93" s="33"/>
      <c r="H93" s="5"/>
      <c r="I93" s="5"/>
    </row>
    <row r="94" spans="1:9">
      <c r="A94" s="33"/>
      <c r="B94" s="33"/>
      <c r="H94" s="5"/>
      <c r="I94" s="5"/>
    </row>
    <row r="95" spans="1:9">
      <c r="A95" s="33"/>
      <c r="B95" s="33"/>
      <c r="H95" s="5"/>
      <c r="I95" s="5"/>
    </row>
    <row r="96" spans="1:9">
      <c r="A96" s="33"/>
      <c r="B96" s="33"/>
      <c r="H96" s="5"/>
      <c r="I96" s="5"/>
    </row>
    <row r="97" spans="1:9">
      <c r="A97" s="33"/>
      <c r="B97" s="33"/>
      <c r="H97" s="5"/>
      <c r="I97" s="5"/>
    </row>
    <row r="98" spans="1:9">
      <c r="A98" s="33"/>
      <c r="B98" s="33"/>
      <c r="H98" s="5"/>
      <c r="I98" s="5"/>
    </row>
    <row r="99" spans="1:9">
      <c r="A99" s="33"/>
      <c r="B99" s="33"/>
      <c r="H99" s="5"/>
      <c r="I99" s="5"/>
    </row>
    <row r="100" spans="1:9">
      <c r="A100" s="33"/>
      <c r="B100" s="33"/>
      <c r="H100" s="5"/>
      <c r="I100" s="5"/>
    </row>
    <row r="101" spans="1:9">
      <c r="A101" s="33"/>
      <c r="B101" s="33"/>
      <c r="H101" s="5"/>
      <c r="I101" s="5"/>
    </row>
    <row r="102" spans="1:9">
      <c r="A102" s="33"/>
      <c r="B102" s="33"/>
      <c r="H102" s="5"/>
      <c r="I102" s="5"/>
    </row>
    <row r="103" spans="1:9">
      <c r="A103" s="33"/>
      <c r="B103" s="33"/>
      <c r="H103" s="5"/>
      <c r="I103" s="5"/>
    </row>
    <row r="104" spans="1:9">
      <c r="A104" s="33"/>
      <c r="B104" s="33"/>
      <c r="H104" s="5"/>
      <c r="I104" s="5"/>
    </row>
    <row r="105" spans="1:9">
      <c r="A105" s="33"/>
      <c r="B105" s="33"/>
      <c r="H105" s="5"/>
      <c r="I105" s="5"/>
    </row>
    <row r="106" spans="1:9">
      <c r="A106" s="33"/>
      <c r="B106" s="33"/>
      <c r="H106" s="5"/>
      <c r="I106" s="5"/>
    </row>
    <row r="107" spans="1:9">
      <c r="A107" s="33"/>
      <c r="B107" s="33"/>
      <c r="H107" s="5"/>
      <c r="I107" s="5"/>
    </row>
    <row r="108" spans="1:9">
      <c r="A108" s="33"/>
      <c r="B108" s="33"/>
      <c r="H108" s="5"/>
      <c r="I108" s="5"/>
    </row>
    <row r="109" spans="1:9">
      <c r="A109" s="33"/>
      <c r="B109" s="33"/>
      <c r="H109" s="5"/>
      <c r="I109" s="5"/>
    </row>
    <row r="110" spans="1:9">
      <c r="A110" s="33"/>
      <c r="B110" s="33"/>
      <c r="H110" s="5"/>
      <c r="I110" s="5"/>
    </row>
    <row r="111" spans="1:9">
      <c r="A111" s="33"/>
      <c r="B111" s="33"/>
      <c r="H111" s="5"/>
      <c r="I111" s="5"/>
    </row>
    <row r="112" spans="1:9">
      <c r="A112" s="33"/>
      <c r="B112" s="33"/>
      <c r="H112" s="5"/>
      <c r="I112" s="5"/>
    </row>
    <row r="113" spans="1:9">
      <c r="A113" s="33"/>
      <c r="B113" s="33"/>
      <c r="H113" s="5"/>
      <c r="I113" s="5"/>
    </row>
    <row r="114" spans="1:9">
      <c r="A114" s="33"/>
      <c r="B114" s="33"/>
      <c r="H114" s="5"/>
      <c r="I114" s="5"/>
    </row>
    <row r="115" spans="1:9">
      <c r="A115" s="33"/>
      <c r="B115" s="33"/>
      <c r="H115" s="5"/>
      <c r="I115" s="5"/>
    </row>
    <row r="116" spans="1:9">
      <c r="A116" s="33"/>
      <c r="B116" s="33"/>
      <c r="H116" s="5"/>
      <c r="I116" s="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E10 F10:G10"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81"/>
  <sheetViews>
    <sheetView showGridLines="0" workbookViewId="0">
      <selection activeCell="H27" sqref="H27"/>
    </sheetView>
  </sheetViews>
  <sheetFormatPr defaultRowHeight="12.75"/>
  <cols>
    <col min="1" max="1" width="75.6640625" style="162" customWidth="1"/>
    <col min="2" max="2" width="11.33203125" style="162" customWidth="1"/>
    <col min="3" max="3" width="2.83203125" style="162" customWidth="1"/>
    <col min="4" max="4" width="11.33203125" style="162" customWidth="1"/>
    <col min="5" max="256" width="9.33203125" style="162"/>
    <col min="257" max="257" width="75.6640625" style="162" customWidth="1"/>
    <col min="258" max="258" width="11.33203125" style="162" customWidth="1"/>
    <col min="259" max="259" width="2.83203125" style="162" customWidth="1"/>
    <col min="260" max="260" width="11.33203125" style="162" customWidth="1"/>
    <col min="261" max="512" width="9.33203125" style="162"/>
    <col min="513" max="513" width="75.6640625" style="162" customWidth="1"/>
    <col min="514" max="514" width="11.33203125" style="162" customWidth="1"/>
    <col min="515" max="515" width="2.83203125" style="162" customWidth="1"/>
    <col min="516" max="516" width="11.33203125" style="162" customWidth="1"/>
    <col min="517" max="768" width="9.33203125" style="162"/>
    <col min="769" max="769" width="75.6640625" style="162" customWidth="1"/>
    <col min="770" max="770" width="11.33203125" style="162" customWidth="1"/>
    <col min="771" max="771" width="2.83203125" style="162" customWidth="1"/>
    <col min="772" max="772" width="11.33203125" style="162" customWidth="1"/>
    <col min="773" max="1024" width="9.33203125" style="162"/>
    <col min="1025" max="1025" width="75.6640625" style="162" customWidth="1"/>
    <col min="1026" max="1026" width="11.33203125" style="162" customWidth="1"/>
    <col min="1027" max="1027" width="2.83203125" style="162" customWidth="1"/>
    <col min="1028" max="1028" width="11.33203125" style="162" customWidth="1"/>
    <col min="1029" max="1280" width="9.33203125" style="162"/>
    <col min="1281" max="1281" width="75.6640625" style="162" customWidth="1"/>
    <col min="1282" max="1282" width="11.33203125" style="162" customWidth="1"/>
    <col min="1283" max="1283" width="2.83203125" style="162" customWidth="1"/>
    <col min="1284" max="1284" width="11.33203125" style="162" customWidth="1"/>
    <col min="1285" max="1536" width="9.33203125" style="162"/>
    <col min="1537" max="1537" width="75.6640625" style="162" customWidth="1"/>
    <col min="1538" max="1538" width="11.33203125" style="162" customWidth="1"/>
    <col min="1539" max="1539" width="2.83203125" style="162" customWidth="1"/>
    <col min="1540" max="1540" width="11.33203125" style="162" customWidth="1"/>
    <col min="1541" max="1792" width="9.33203125" style="162"/>
    <col min="1793" max="1793" width="75.6640625" style="162" customWidth="1"/>
    <col min="1794" max="1794" width="11.33203125" style="162" customWidth="1"/>
    <col min="1795" max="1795" width="2.83203125" style="162" customWidth="1"/>
    <col min="1796" max="1796" width="11.33203125" style="162" customWidth="1"/>
    <col min="1797" max="2048" width="9.33203125" style="162"/>
    <col min="2049" max="2049" width="75.6640625" style="162" customWidth="1"/>
    <col min="2050" max="2050" width="11.33203125" style="162" customWidth="1"/>
    <col min="2051" max="2051" width="2.83203125" style="162" customWidth="1"/>
    <col min="2052" max="2052" width="11.33203125" style="162" customWidth="1"/>
    <col min="2053" max="2304" width="9.33203125" style="162"/>
    <col min="2305" max="2305" width="75.6640625" style="162" customWidth="1"/>
    <col min="2306" max="2306" width="11.33203125" style="162" customWidth="1"/>
    <col min="2307" max="2307" width="2.83203125" style="162" customWidth="1"/>
    <col min="2308" max="2308" width="11.33203125" style="162" customWidth="1"/>
    <col min="2309" max="2560" width="9.33203125" style="162"/>
    <col min="2561" max="2561" width="75.6640625" style="162" customWidth="1"/>
    <col min="2562" max="2562" width="11.33203125" style="162" customWidth="1"/>
    <col min="2563" max="2563" width="2.83203125" style="162" customWidth="1"/>
    <col min="2564" max="2564" width="11.33203125" style="162" customWidth="1"/>
    <col min="2565" max="2816" width="9.33203125" style="162"/>
    <col min="2817" max="2817" width="75.6640625" style="162" customWidth="1"/>
    <col min="2818" max="2818" width="11.33203125" style="162" customWidth="1"/>
    <col min="2819" max="2819" width="2.83203125" style="162" customWidth="1"/>
    <col min="2820" max="2820" width="11.33203125" style="162" customWidth="1"/>
    <col min="2821" max="3072" width="9.33203125" style="162"/>
    <col min="3073" max="3073" width="75.6640625" style="162" customWidth="1"/>
    <col min="3074" max="3074" width="11.33203125" style="162" customWidth="1"/>
    <col min="3075" max="3075" width="2.83203125" style="162" customWidth="1"/>
    <col min="3076" max="3076" width="11.33203125" style="162" customWidth="1"/>
    <col min="3077" max="3328" width="9.33203125" style="162"/>
    <col min="3329" max="3329" width="75.6640625" style="162" customWidth="1"/>
    <col min="3330" max="3330" width="11.33203125" style="162" customWidth="1"/>
    <col min="3331" max="3331" width="2.83203125" style="162" customWidth="1"/>
    <col min="3332" max="3332" width="11.33203125" style="162" customWidth="1"/>
    <col min="3333" max="3584" width="9.33203125" style="162"/>
    <col min="3585" max="3585" width="75.6640625" style="162" customWidth="1"/>
    <col min="3586" max="3586" width="11.33203125" style="162" customWidth="1"/>
    <col min="3587" max="3587" width="2.83203125" style="162" customWidth="1"/>
    <col min="3588" max="3588" width="11.33203125" style="162" customWidth="1"/>
    <col min="3589" max="3840" width="9.33203125" style="162"/>
    <col min="3841" max="3841" width="75.6640625" style="162" customWidth="1"/>
    <col min="3842" max="3842" width="11.33203125" style="162" customWidth="1"/>
    <col min="3843" max="3843" width="2.83203125" style="162" customWidth="1"/>
    <col min="3844" max="3844" width="11.33203125" style="162" customWidth="1"/>
    <col min="3845" max="4096" width="9.33203125" style="162"/>
    <col min="4097" max="4097" width="75.6640625" style="162" customWidth="1"/>
    <col min="4098" max="4098" width="11.33203125" style="162" customWidth="1"/>
    <col min="4099" max="4099" width="2.83203125" style="162" customWidth="1"/>
    <col min="4100" max="4100" width="11.33203125" style="162" customWidth="1"/>
    <col min="4101" max="4352" width="9.33203125" style="162"/>
    <col min="4353" max="4353" width="75.6640625" style="162" customWidth="1"/>
    <col min="4354" max="4354" width="11.33203125" style="162" customWidth="1"/>
    <col min="4355" max="4355" width="2.83203125" style="162" customWidth="1"/>
    <col min="4356" max="4356" width="11.33203125" style="162" customWidth="1"/>
    <col min="4357" max="4608" width="9.33203125" style="162"/>
    <col min="4609" max="4609" width="75.6640625" style="162" customWidth="1"/>
    <col min="4610" max="4610" width="11.33203125" style="162" customWidth="1"/>
    <col min="4611" max="4611" width="2.83203125" style="162" customWidth="1"/>
    <col min="4612" max="4612" width="11.33203125" style="162" customWidth="1"/>
    <col min="4613" max="4864" width="9.33203125" style="162"/>
    <col min="4865" max="4865" width="75.6640625" style="162" customWidth="1"/>
    <col min="4866" max="4866" width="11.33203125" style="162" customWidth="1"/>
    <col min="4867" max="4867" width="2.83203125" style="162" customWidth="1"/>
    <col min="4868" max="4868" width="11.33203125" style="162" customWidth="1"/>
    <col min="4869" max="5120" width="9.33203125" style="162"/>
    <col min="5121" max="5121" width="75.6640625" style="162" customWidth="1"/>
    <col min="5122" max="5122" width="11.33203125" style="162" customWidth="1"/>
    <col min="5123" max="5123" width="2.83203125" style="162" customWidth="1"/>
    <col min="5124" max="5124" width="11.33203125" style="162" customWidth="1"/>
    <col min="5125" max="5376" width="9.33203125" style="162"/>
    <col min="5377" max="5377" width="75.6640625" style="162" customWidth="1"/>
    <col min="5378" max="5378" width="11.33203125" style="162" customWidth="1"/>
    <col min="5379" max="5379" width="2.83203125" style="162" customWidth="1"/>
    <col min="5380" max="5380" width="11.33203125" style="162" customWidth="1"/>
    <col min="5381" max="5632" width="9.33203125" style="162"/>
    <col min="5633" max="5633" width="75.6640625" style="162" customWidth="1"/>
    <col min="5634" max="5634" width="11.33203125" style="162" customWidth="1"/>
    <col min="5635" max="5635" width="2.83203125" style="162" customWidth="1"/>
    <col min="5636" max="5636" width="11.33203125" style="162" customWidth="1"/>
    <col min="5637" max="5888" width="9.33203125" style="162"/>
    <col min="5889" max="5889" width="75.6640625" style="162" customWidth="1"/>
    <col min="5890" max="5890" width="11.33203125" style="162" customWidth="1"/>
    <col min="5891" max="5891" width="2.83203125" style="162" customWidth="1"/>
    <col min="5892" max="5892" width="11.33203125" style="162" customWidth="1"/>
    <col min="5893" max="6144" width="9.33203125" style="162"/>
    <col min="6145" max="6145" width="75.6640625" style="162" customWidth="1"/>
    <col min="6146" max="6146" width="11.33203125" style="162" customWidth="1"/>
    <col min="6147" max="6147" width="2.83203125" style="162" customWidth="1"/>
    <col min="6148" max="6148" width="11.33203125" style="162" customWidth="1"/>
    <col min="6149" max="6400" width="9.33203125" style="162"/>
    <col min="6401" max="6401" width="75.6640625" style="162" customWidth="1"/>
    <col min="6402" max="6402" width="11.33203125" style="162" customWidth="1"/>
    <col min="6403" max="6403" width="2.83203125" style="162" customWidth="1"/>
    <col min="6404" max="6404" width="11.33203125" style="162" customWidth="1"/>
    <col min="6405" max="6656" width="9.33203125" style="162"/>
    <col min="6657" max="6657" width="75.6640625" style="162" customWidth="1"/>
    <col min="6658" max="6658" width="11.33203125" style="162" customWidth="1"/>
    <col min="6659" max="6659" width="2.83203125" style="162" customWidth="1"/>
    <col min="6660" max="6660" width="11.33203125" style="162" customWidth="1"/>
    <col min="6661" max="6912" width="9.33203125" style="162"/>
    <col min="6913" max="6913" width="75.6640625" style="162" customWidth="1"/>
    <col min="6914" max="6914" width="11.33203125" style="162" customWidth="1"/>
    <col min="6915" max="6915" width="2.83203125" style="162" customWidth="1"/>
    <col min="6916" max="6916" width="11.33203125" style="162" customWidth="1"/>
    <col min="6917" max="7168" width="9.33203125" style="162"/>
    <col min="7169" max="7169" width="75.6640625" style="162" customWidth="1"/>
    <col min="7170" max="7170" width="11.33203125" style="162" customWidth="1"/>
    <col min="7171" max="7171" width="2.83203125" style="162" customWidth="1"/>
    <col min="7172" max="7172" width="11.33203125" style="162" customWidth="1"/>
    <col min="7173" max="7424" width="9.33203125" style="162"/>
    <col min="7425" max="7425" width="75.6640625" style="162" customWidth="1"/>
    <col min="7426" max="7426" width="11.33203125" style="162" customWidth="1"/>
    <col min="7427" max="7427" width="2.83203125" style="162" customWidth="1"/>
    <col min="7428" max="7428" width="11.33203125" style="162" customWidth="1"/>
    <col min="7429" max="7680" width="9.33203125" style="162"/>
    <col min="7681" max="7681" width="75.6640625" style="162" customWidth="1"/>
    <col min="7682" max="7682" width="11.33203125" style="162" customWidth="1"/>
    <col min="7683" max="7683" width="2.83203125" style="162" customWidth="1"/>
    <col min="7684" max="7684" width="11.33203125" style="162" customWidth="1"/>
    <col min="7685" max="7936" width="9.33203125" style="162"/>
    <col min="7937" max="7937" width="75.6640625" style="162" customWidth="1"/>
    <col min="7938" max="7938" width="11.33203125" style="162" customWidth="1"/>
    <col min="7939" max="7939" width="2.83203125" style="162" customWidth="1"/>
    <col min="7940" max="7940" width="11.33203125" style="162" customWidth="1"/>
    <col min="7941" max="8192" width="9.33203125" style="162"/>
    <col min="8193" max="8193" width="75.6640625" style="162" customWidth="1"/>
    <col min="8194" max="8194" width="11.33203125" style="162" customWidth="1"/>
    <col min="8195" max="8195" width="2.83203125" style="162" customWidth="1"/>
    <col min="8196" max="8196" width="11.33203125" style="162" customWidth="1"/>
    <col min="8197" max="8448" width="9.33203125" style="162"/>
    <col min="8449" max="8449" width="75.6640625" style="162" customWidth="1"/>
    <col min="8450" max="8450" width="11.33203125" style="162" customWidth="1"/>
    <col min="8451" max="8451" width="2.83203125" style="162" customWidth="1"/>
    <col min="8452" max="8452" width="11.33203125" style="162" customWidth="1"/>
    <col min="8453" max="8704" width="9.33203125" style="162"/>
    <col min="8705" max="8705" width="75.6640625" style="162" customWidth="1"/>
    <col min="8706" max="8706" width="11.33203125" style="162" customWidth="1"/>
    <col min="8707" max="8707" width="2.83203125" style="162" customWidth="1"/>
    <col min="8708" max="8708" width="11.33203125" style="162" customWidth="1"/>
    <col min="8709" max="8960" width="9.33203125" style="162"/>
    <col min="8961" max="8961" width="75.6640625" style="162" customWidth="1"/>
    <col min="8962" max="8962" width="11.33203125" style="162" customWidth="1"/>
    <col min="8963" max="8963" width="2.83203125" style="162" customWidth="1"/>
    <col min="8964" max="8964" width="11.33203125" style="162" customWidth="1"/>
    <col min="8965" max="9216" width="9.33203125" style="162"/>
    <col min="9217" max="9217" width="75.6640625" style="162" customWidth="1"/>
    <col min="9218" max="9218" width="11.33203125" style="162" customWidth="1"/>
    <col min="9219" max="9219" width="2.83203125" style="162" customWidth="1"/>
    <col min="9220" max="9220" width="11.33203125" style="162" customWidth="1"/>
    <col min="9221" max="9472" width="9.33203125" style="162"/>
    <col min="9473" max="9473" width="75.6640625" style="162" customWidth="1"/>
    <col min="9474" max="9474" width="11.33203125" style="162" customWidth="1"/>
    <col min="9475" max="9475" width="2.83203125" style="162" customWidth="1"/>
    <col min="9476" max="9476" width="11.33203125" style="162" customWidth="1"/>
    <col min="9477" max="9728" width="9.33203125" style="162"/>
    <col min="9729" max="9729" width="75.6640625" style="162" customWidth="1"/>
    <col min="9730" max="9730" width="11.33203125" style="162" customWidth="1"/>
    <col min="9731" max="9731" width="2.83203125" style="162" customWidth="1"/>
    <col min="9732" max="9732" width="11.33203125" style="162" customWidth="1"/>
    <col min="9733" max="9984" width="9.33203125" style="162"/>
    <col min="9985" max="9985" width="75.6640625" style="162" customWidth="1"/>
    <col min="9986" max="9986" width="11.33203125" style="162" customWidth="1"/>
    <col min="9987" max="9987" width="2.83203125" style="162" customWidth="1"/>
    <col min="9988" max="9988" width="11.33203125" style="162" customWidth="1"/>
    <col min="9989" max="10240" width="9.33203125" style="162"/>
    <col min="10241" max="10241" width="75.6640625" style="162" customWidth="1"/>
    <col min="10242" max="10242" width="11.33203125" style="162" customWidth="1"/>
    <col min="10243" max="10243" width="2.83203125" style="162" customWidth="1"/>
    <col min="10244" max="10244" width="11.33203125" style="162" customWidth="1"/>
    <col min="10245" max="10496" width="9.33203125" style="162"/>
    <col min="10497" max="10497" width="75.6640625" style="162" customWidth="1"/>
    <col min="10498" max="10498" width="11.33203125" style="162" customWidth="1"/>
    <col min="10499" max="10499" width="2.83203125" style="162" customWidth="1"/>
    <col min="10500" max="10500" width="11.33203125" style="162" customWidth="1"/>
    <col min="10501" max="10752" width="9.33203125" style="162"/>
    <col min="10753" max="10753" width="75.6640625" style="162" customWidth="1"/>
    <col min="10754" max="10754" width="11.33203125" style="162" customWidth="1"/>
    <col min="10755" max="10755" width="2.83203125" style="162" customWidth="1"/>
    <col min="10756" max="10756" width="11.33203125" style="162" customWidth="1"/>
    <col min="10757" max="11008" width="9.33203125" style="162"/>
    <col min="11009" max="11009" width="75.6640625" style="162" customWidth="1"/>
    <col min="11010" max="11010" width="11.33203125" style="162" customWidth="1"/>
    <col min="11011" max="11011" width="2.83203125" style="162" customWidth="1"/>
    <col min="11012" max="11012" width="11.33203125" style="162" customWidth="1"/>
    <col min="11013" max="11264" width="9.33203125" style="162"/>
    <col min="11265" max="11265" width="75.6640625" style="162" customWidth="1"/>
    <col min="11266" max="11266" width="11.33203125" style="162" customWidth="1"/>
    <col min="11267" max="11267" width="2.83203125" style="162" customWidth="1"/>
    <col min="11268" max="11268" width="11.33203125" style="162" customWidth="1"/>
    <col min="11269" max="11520" width="9.33203125" style="162"/>
    <col min="11521" max="11521" width="75.6640625" style="162" customWidth="1"/>
    <col min="11522" max="11522" width="11.33203125" style="162" customWidth="1"/>
    <col min="11523" max="11523" width="2.83203125" style="162" customWidth="1"/>
    <col min="11524" max="11524" width="11.33203125" style="162" customWidth="1"/>
    <col min="11525" max="11776" width="9.33203125" style="162"/>
    <col min="11777" max="11777" width="75.6640625" style="162" customWidth="1"/>
    <col min="11778" max="11778" width="11.33203125" style="162" customWidth="1"/>
    <col min="11779" max="11779" width="2.83203125" style="162" customWidth="1"/>
    <col min="11780" max="11780" width="11.33203125" style="162" customWidth="1"/>
    <col min="11781" max="12032" width="9.33203125" style="162"/>
    <col min="12033" max="12033" width="75.6640625" style="162" customWidth="1"/>
    <col min="12034" max="12034" width="11.33203125" style="162" customWidth="1"/>
    <col min="12035" max="12035" width="2.83203125" style="162" customWidth="1"/>
    <col min="12036" max="12036" width="11.33203125" style="162" customWidth="1"/>
    <col min="12037" max="12288" width="9.33203125" style="162"/>
    <col min="12289" max="12289" width="75.6640625" style="162" customWidth="1"/>
    <col min="12290" max="12290" width="11.33203125" style="162" customWidth="1"/>
    <col min="12291" max="12291" width="2.83203125" style="162" customWidth="1"/>
    <col min="12292" max="12292" width="11.33203125" style="162" customWidth="1"/>
    <col min="12293" max="12544" width="9.33203125" style="162"/>
    <col min="12545" max="12545" width="75.6640625" style="162" customWidth="1"/>
    <col min="12546" max="12546" width="11.33203125" style="162" customWidth="1"/>
    <col min="12547" max="12547" width="2.83203125" style="162" customWidth="1"/>
    <col min="12548" max="12548" width="11.33203125" style="162" customWidth="1"/>
    <col min="12549" max="12800" width="9.33203125" style="162"/>
    <col min="12801" max="12801" width="75.6640625" style="162" customWidth="1"/>
    <col min="12802" max="12802" width="11.33203125" style="162" customWidth="1"/>
    <col min="12803" max="12803" width="2.83203125" style="162" customWidth="1"/>
    <col min="12804" max="12804" width="11.33203125" style="162" customWidth="1"/>
    <col min="12805" max="13056" width="9.33203125" style="162"/>
    <col min="13057" max="13057" width="75.6640625" style="162" customWidth="1"/>
    <col min="13058" max="13058" width="11.33203125" style="162" customWidth="1"/>
    <col min="13059" max="13059" width="2.83203125" style="162" customWidth="1"/>
    <col min="13060" max="13060" width="11.33203125" style="162" customWidth="1"/>
    <col min="13061" max="13312" width="9.33203125" style="162"/>
    <col min="13313" max="13313" width="75.6640625" style="162" customWidth="1"/>
    <col min="13314" max="13314" width="11.33203125" style="162" customWidth="1"/>
    <col min="13315" max="13315" width="2.83203125" style="162" customWidth="1"/>
    <col min="13316" max="13316" width="11.33203125" style="162" customWidth="1"/>
    <col min="13317" max="13568" width="9.33203125" style="162"/>
    <col min="13569" max="13569" width="75.6640625" style="162" customWidth="1"/>
    <col min="13570" max="13570" width="11.33203125" style="162" customWidth="1"/>
    <col min="13571" max="13571" width="2.83203125" style="162" customWidth="1"/>
    <col min="13572" max="13572" width="11.33203125" style="162" customWidth="1"/>
    <col min="13573" max="13824" width="9.33203125" style="162"/>
    <col min="13825" max="13825" width="75.6640625" style="162" customWidth="1"/>
    <col min="13826" max="13826" width="11.33203125" style="162" customWidth="1"/>
    <col min="13827" max="13827" width="2.83203125" style="162" customWidth="1"/>
    <col min="13828" max="13828" width="11.33203125" style="162" customWidth="1"/>
    <col min="13829" max="14080" width="9.33203125" style="162"/>
    <col min="14081" max="14081" width="75.6640625" style="162" customWidth="1"/>
    <col min="14082" max="14082" width="11.33203125" style="162" customWidth="1"/>
    <col min="14083" max="14083" width="2.83203125" style="162" customWidth="1"/>
    <col min="14084" max="14084" width="11.33203125" style="162" customWidth="1"/>
    <col min="14085" max="14336" width="9.33203125" style="162"/>
    <col min="14337" max="14337" width="75.6640625" style="162" customWidth="1"/>
    <col min="14338" max="14338" width="11.33203125" style="162" customWidth="1"/>
    <col min="14339" max="14339" width="2.83203125" style="162" customWidth="1"/>
    <col min="14340" max="14340" width="11.33203125" style="162" customWidth="1"/>
    <col min="14341" max="14592" width="9.33203125" style="162"/>
    <col min="14593" max="14593" width="75.6640625" style="162" customWidth="1"/>
    <col min="14594" max="14594" width="11.33203125" style="162" customWidth="1"/>
    <col min="14595" max="14595" width="2.83203125" style="162" customWidth="1"/>
    <col min="14596" max="14596" width="11.33203125" style="162" customWidth="1"/>
    <col min="14597" max="14848" width="9.33203125" style="162"/>
    <col min="14849" max="14849" width="75.6640625" style="162" customWidth="1"/>
    <col min="14850" max="14850" width="11.33203125" style="162" customWidth="1"/>
    <col min="14851" max="14851" width="2.83203125" style="162" customWidth="1"/>
    <col min="14852" max="14852" width="11.33203125" style="162" customWidth="1"/>
    <col min="14853" max="15104" width="9.33203125" style="162"/>
    <col min="15105" max="15105" width="75.6640625" style="162" customWidth="1"/>
    <col min="15106" max="15106" width="11.33203125" style="162" customWidth="1"/>
    <col min="15107" max="15107" width="2.83203125" style="162" customWidth="1"/>
    <col min="15108" max="15108" width="11.33203125" style="162" customWidth="1"/>
    <col min="15109" max="15360" width="9.33203125" style="162"/>
    <col min="15361" max="15361" width="75.6640625" style="162" customWidth="1"/>
    <col min="15362" max="15362" width="11.33203125" style="162" customWidth="1"/>
    <col min="15363" max="15363" width="2.83203125" style="162" customWidth="1"/>
    <col min="15364" max="15364" width="11.33203125" style="162" customWidth="1"/>
    <col min="15365" max="15616" width="9.33203125" style="162"/>
    <col min="15617" max="15617" width="75.6640625" style="162" customWidth="1"/>
    <col min="15618" max="15618" width="11.33203125" style="162" customWidth="1"/>
    <col min="15619" max="15619" width="2.83203125" style="162" customWidth="1"/>
    <col min="15620" max="15620" width="11.33203125" style="162" customWidth="1"/>
    <col min="15621" max="15872" width="9.33203125" style="162"/>
    <col min="15873" max="15873" width="75.6640625" style="162" customWidth="1"/>
    <col min="15874" max="15874" width="11.33203125" style="162" customWidth="1"/>
    <col min="15875" max="15875" width="2.83203125" style="162" customWidth="1"/>
    <col min="15876" max="15876" width="11.33203125" style="162" customWidth="1"/>
    <col min="15877" max="16128" width="9.33203125" style="162"/>
    <col min="16129" max="16129" width="75.6640625" style="162" customWidth="1"/>
    <col min="16130" max="16130" width="11.33203125" style="162" customWidth="1"/>
    <col min="16131" max="16131" width="2.83203125" style="162" customWidth="1"/>
    <col min="16132" max="16132" width="11.33203125" style="162" customWidth="1"/>
    <col min="16133" max="16384" width="9.33203125" style="162"/>
  </cols>
  <sheetData>
    <row r="1" spans="1:10">
      <c r="A1" s="162" t="s">
        <v>290</v>
      </c>
    </row>
    <row r="2" spans="1:10" ht="15.75">
      <c r="A2" s="909" t="s">
        <v>291</v>
      </c>
      <c r="B2" s="909"/>
      <c r="C2" s="909"/>
      <c r="D2" s="909"/>
    </row>
    <row r="4" spans="1:10" ht="3.95" customHeight="1">
      <c r="A4" s="163"/>
      <c r="B4" s="163"/>
      <c r="C4" s="163"/>
      <c r="D4" s="163"/>
    </row>
    <row r="5" spans="1:10">
      <c r="A5" s="910" t="s">
        <v>292</v>
      </c>
      <c r="B5" s="910"/>
      <c r="C5" s="910"/>
      <c r="D5" s="910"/>
    </row>
    <row r="6" spans="1:10">
      <c r="A6" s="164"/>
      <c r="B6" s="164"/>
      <c r="C6" s="164"/>
      <c r="D6" s="164"/>
    </row>
    <row r="7" spans="1:10" s="168" customFormat="1" ht="15" customHeight="1">
      <c r="A7" s="165"/>
      <c r="B7" s="166">
        <v>2018</v>
      </c>
      <c r="C7" s="167"/>
      <c r="D7" s="167">
        <v>2017</v>
      </c>
    </row>
    <row r="8" spans="1:10">
      <c r="B8" s="169" t="s">
        <v>0</v>
      </c>
      <c r="C8" s="170"/>
      <c r="D8" s="169" t="s">
        <v>0</v>
      </c>
    </row>
    <row r="9" spans="1:10" ht="3.2" customHeight="1">
      <c r="B9" s="171"/>
      <c r="C9" s="172"/>
      <c r="D9" s="172"/>
    </row>
    <row r="10" spans="1:10" s="175" customFormat="1" ht="11.45" customHeight="1">
      <c r="A10" s="173" t="s">
        <v>28</v>
      </c>
      <c r="B10" s="174"/>
      <c r="C10" s="174"/>
      <c r="D10" s="174"/>
    </row>
    <row r="11" spans="1:10" ht="11.45" customHeight="1">
      <c r="A11" s="176" t="s">
        <v>293</v>
      </c>
      <c r="B11" s="177">
        <v>373.79999999999995</v>
      </c>
      <c r="C11" s="178"/>
      <c r="D11" s="177">
        <v>505.58500000000004</v>
      </c>
      <c r="F11" s="179"/>
      <c r="G11" s="179"/>
      <c r="J11" s="180"/>
    </row>
    <row r="12" spans="1:10" ht="11.45" customHeight="1">
      <c r="A12" s="176" t="s">
        <v>294</v>
      </c>
      <c r="B12" s="177">
        <v>3396.7049999999999</v>
      </c>
      <c r="C12" s="178"/>
      <c r="D12" s="177">
        <v>3356.7350000000001</v>
      </c>
      <c r="F12" s="179"/>
      <c r="G12" s="179"/>
      <c r="J12" s="180"/>
    </row>
    <row r="13" spans="1:10" ht="11.45" customHeight="1">
      <c r="A13" s="176" t="s">
        <v>295</v>
      </c>
      <c r="B13" s="177">
        <v>7244.5920000000006</v>
      </c>
      <c r="C13" s="178"/>
      <c r="D13" s="177">
        <v>7057.9400000000005</v>
      </c>
      <c r="F13" s="179"/>
      <c r="G13" s="179"/>
      <c r="J13" s="180"/>
    </row>
    <row r="14" spans="1:10" ht="11.45" customHeight="1">
      <c r="A14" s="176" t="s">
        <v>296</v>
      </c>
      <c r="B14" s="177">
        <v>8917.2620000000006</v>
      </c>
      <c r="C14" s="178"/>
      <c r="D14" s="177">
        <v>8672.1270000000004</v>
      </c>
      <c r="F14" s="179"/>
      <c r="G14" s="179"/>
      <c r="J14" s="180"/>
    </row>
    <row r="15" spans="1:10" ht="11.45" customHeight="1">
      <c r="A15" s="176" t="s">
        <v>297</v>
      </c>
      <c r="B15" s="177">
        <v>2225.4739999999997</v>
      </c>
      <c r="C15" s="178"/>
      <c r="D15" s="177">
        <v>2170.616</v>
      </c>
      <c r="F15" s="179"/>
      <c r="G15" s="179"/>
      <c r="J15" s="180"/>
    </row>
    <row r="16" spans="1:10" ht="11.45" customHeight="1">
      <c r="A16" s="176" t="s">
        <v>298</v>
      </c>
      <c r="B16" s="177">
        <v>1786.8319999999999</v>
      </c>
      <c r="C16" s="178"/>
      <c r="D16" s="177">
        <v>1526.2589999999998</v>
      </c>
      <c r="F16" s="179"/>
      <c r="G16" s="179"/>
      <c r="J16" s="180"/>
    </row>
    <row r="17" spans="1:10" ht="11.45" customHeight="1">
      <c r="A17" s="176" t="s">
        <v>299</v>
      </c>
      <c r="B17" s="177">
        <v>875.11900000000003</v>
      </c>
      <c r="C17" s="178"/>
      <c r="D17" s="177">
        <v>832.40999999999985</v>
      </c>
      <c r="F17" s="179"/>
      <c r="G17" s="179"/>
      <c r="J17" s="180"/>
    </row>
    <row r="18" spans="1:10" ht="11.45" customHeight="1">
      <c r="A18" s="176" t="s">
        <v>300</v>
      </c>
      <c r="B18" s="177">
        <v>306.32000000000005</v>
      </c>
      <c r="C18" s="178"/>
      <c r="D18" s="177">
        <v>470.238</v>
      </c>
      <c r="F18" s="179"/>
      <c r="G18" s="179"/>
      <c r="J18" s="180"/>
    </row>
    <row r="19" spans="1:10" ht="11.45" customHeight="1">
      <c r="A19" s="176" t="s">
        <v>301</v>
      </c>
      <c r="B19" s="177">
        <v>380.34000000000003</v>
      </c>
      <c r="C19" s="178"/>
      <c r="D19" s="177">
        <v>360.60500000000002</v>
      </c>
      <c r="F19" s="179"/>
      <c r="G19" s="179"/>
      <c r="J19" s="180"/>
    </row>
    <row r="20" spans="1:10" ht="11.45" customHeight="1">
      <c r="A20" s="176" t="s">
        <v>302</v>
      </c>
      <c r="B20" s="177">
        <v>241.72399999999999</v>
      </c>
      <c r="C20" s="178"/>
      <c r="D20" s="177">
        <v>227.72800000000001</v>
      </c>
      <c r="F20" s="179"/>
      <c r="G20" s="179"/>
      <c r="J20" s="180"/>
    </row>
    <row r="21" spans="1:10" ht="11.45" customHeight="1">
      <c r="A21" s="176" t="s">
        <v>303</v>
      </c>
      <c r="B21" s="177">
        <v>2342.5150000000003</v>
      </c>
      <c r="C21" s="178"/>
      <c r="D21" s="177">
        <v>2342.2969999999996</v>
      </c>
      <c r="F21" s="179"/>
      <c r="G21" s="179"/>
      <c r="J21" s="180"/>
    </row>
    <row r="22" spans="1:10" ht="11.45" customHeight="1">
      <c r="A22" s="176" t="s">
        <v>304</v>
      </c>
      <c r="B22" s="177">
        <v>609.3900000000001</v>
      </c>
      <c r="C22" s="178"/>
      <c r="D22" s="177">
        <v>662.596</v>
      </c>
      <c r="F22" s="179"/>
      <c r="G22" s="179"/>
      <c r="J22" s="180"/>
    </row>
    <row r="23" spans="1:10" ht="11.45" customHeight="1">
      <c r="A23" s="176" t="s">
        <v>305</v>
      </c>
      <c r="B23" s="177">
        <v>1249.3140000000001</v>
      </c>
      <c r="C23" s="178"/>
      <c r="D23" s="177">
        <v>1201.625</v>
      </c>
      <c r="F23" s="179"/>
      <c r="G23" s="179"/>
      <c r="J23" s="180"/>
    </row>
    <row r="24" spans="1:10" ht="11.45" customHeight="1">
      <c r="A24" s="181" t="s">
        <v>306</v>
      </c>
      <c r="B24" s="182">
        <v>29949.386999999995</v>
      </c>
      <c r="C24" s="183"/>
      <c r="D24" s="182">
        <v>29386.761000000002</v>
      </c>
      <c r="J24" s="180"/>
    </row>
    <row r="25" spans="1:10">
      <c r="A25" s="176"/>
      <c r="C25" s="184"/>
    </row>
    <row r="26" spans="1:10">
      <c r="A26" s="173" t="s">
        <v>307</v>
      </c>
      <c r="C26" s="184"/>
    </row>
    <row r="27" spans="1:10">
      <c r="A27" s="176" t="s">
        <v>293</v>
      </c>
      <c r="B27" s="177">
        <v>8234.9040000000005</v>
      </c>
      <c r="C27" s="178"/>
      <c r="D27" s="177">
        <v>7062.7020000000002</v>
      </c>
      <c r="E27" s="180"/>
      <c r="J27" s="180"/>
    </row>
    <row r="28" spans="1:10">
      <c r="A28" s="176" t="s">
        <v>294</v>
      </c>
      <c r="B28" s="177">
        <v>3852.2150000000001</v>
      </c>
      <c r="C28" s="178"/>
      <c r="D28" s="177">
        <v>3943.473</v>
      </c>
      <c r="E28" s="180"/>
      <c r="J28" s="180"/>
    </row>
    <row r="29" spans="1:10">
      <c r="A29" s="176" t="s">
        <v>295</v>
      </c>
      <c r="B29" s="177">
        <v>13166.093999999999</v>
      </c>
      <c r="C29" s="178"/>
      <c r="D29" s="177">
        <v>13253.939</v>
      </c>
      <c r="E29" s="180"/>
      <c r="J29" s="180"/>
    </row>
    <row r="30" spans="1:10">
      <c r="A30" s="176" t="s">
        <v>296</v>
      </c>
      <c r="B30" s="177">
        <v>8378.3880000000008</v>
      </c>
      <c r="C30" s="178"/>
      <c r="D30" s="177">
        <v>8434.2639999999992</v>
      </c>
      <c r="E30" s="180"/>
      <c r="J30" s="180"/>
    </row>
    <row r="31" spans="1:10">
      <c r="A31" s="176" t="s">
        <v>297</v>
      </c>
      <c r="B31" s="177">
        <v>274.125</v>
      </c>
      <c r="C31" s="178"/>
      <c r="D31" s="177">
        <v>269.661</v>
      </c>
      <c r="E31" s="180"/>
      <c r="J31" s="180"/>
    </row>
    <row r="32" spans="1:10">
      <c r="A32" s="176" t="s">
        <v>298</v>
      </c>
      <c r="B32" s="177">
        <v>4663.549</v>
      </c>
      <c r="C32" s="178"/>
      <c r="D32" s="177">
        <v>4778.6769999999997</v>
      </c>
      <c r="E32" s="180"/>
      <c r="J32" s="180"/>
    </row>
    <row r="33" spans="1:10">
      <c r="A33" s="176" t="s">
        <v>299</v>
      </c>
      <c r="B33" s="177">
        <v>7155.5209999999997</v>
      </c>
      <c r="C33" s="178"/>
      <c r="D33" s="177">
        <v>6348.3149999999996</v>
      </c>
      <c r="E33" s="180"/>
      <c r="J33" s="180"/>
    </row>
    <row r="34" spans="1:10">
      <c r="A34" s="176" t="s">
        <v>300</v>
      </c>
      <c r="B34" s="177">
        <v>13.217000000000001</v>
      </c>
      <c r="C34" s="178"/>
      <c r="D34" s="177">
        <v>13.49</v>
      </c>
      <c r="E34" s="180"/>
      <c r="J34" s="180"/>
    </row>
    <row r="35" spans="1:10">
      <c r="A35" s="176" t="s">
        <v>301</v>
      </c>
      <c r="B35" s="177">
        <v>404.44900000000001</v>
      </c>
      <c r="C35" s="178"/>
      <c r="D35" s="177">
        <v>397.35</v>
      </c>
      <c r="E35" s="180"/>
      <c r="J35" s="180"/>
    </row>
    <row r="36" spans="1:10">
      <c r="A36" s="176" t="s">
        <v>302</v>
      </c>
      <c r="B36" s="177">
        <v>1570.66</v>
      </c>
      <c r="C36" s="178"/>
      <c r="D36" s="177">
        <v>1472.376</v>
      </c>
      <c r="E36" s="180"/>
      <c r="J36" s="180"/>
    </row>
    <row r="37" spans="1:10">
      <c r="A37" s="176" t="s">
        <v>303</v>
      </c>
      <c r="B37" s="177">
        <v>44835.499000000003</v>
      </c>
      <c r="C37" s="178"/>
      <c r="D37" s="177">
        <v>44112.761999999995</v>
      </c>
      <c r="E37" s="180"/>
      <c r="J37" s="180"/>
    </row>
    <row r="38" spans="1:10">
      <c r="A38" s="176" t="s">
        <v>304</v>
      </c>
      <c r="B38" s="177">
        <v>199.97800000000001</v>
      </c>
      <c r="C38" s="178"/>
      <c r="D38" s="177">
        <v>296.68400000000003</v>
      </c>
      <c r="E38" s="180"/>
      <c r="J38" s="180"/>
    </row>
    <row r="39" spans="1:10" hidden="1">
      <c r="A39" s="176" t="s">
        <v>305</v>
      </c>
      <c r="B39" s="177">
        <v>0</v>
      </c>
      <c r="C39" s="178"/>
      <c r="D39" s="177">
        <v>0</v>
      </c>
      <c r="E39" s="180"/>
      <c r="J39" s="180"/>
    </row>
    <row r="40" spans="1:10">
      <c r="A40" s="174" t="s">
        <v>308</v>
      </c>
      <c r="B40" s="177">
        <v>51783.877999999997</v>
      </c>
      <c r="C40" s="178"/>
      <c r="D40" s="177">
        <v>53063.721000000005</v>
      </c>
      <c r="E40" s="180"/>
      <c r="J40" s="180"/>
    </row>
    <row r="41" spans="1:10">
      <c r="A41" s="173" t="s">
        <v>34</v>
      </c>
      <c r="B41" s="182">
        <v>144532.47700000001</v>
      </c>
      <c r="C41" s="183"/>
      <c r="D41" s="182">
        <v>143447.41399999999</v>
      </c>
      <c r="E41" s="180"/>
      <c r="J41" s="180"/>
    </row>
    <row r="42" spans="1:10">
      <c r="A42" s="185"/>
      <c r="B42" s="186"/>
      <c r="C42" s="186"/>
      <c r="D42" s="186"/>
    </row>
    <row r="43" spans="1:10" s="187" customFormat="1" ht="3.95" customHeight="1">
      <c r="A43" s="185"/>
      <c r="B43" s="186"/>
      <c r="C43" s="186"/>
      <c r="D43" s="186"/>
    </row>
    <row r="44" spans="1:10" ht="17.45" customHeight="1">
      <c r="A44" s="911" t="s">
        <v>309</v>
      </c>
      <c r="B44" s="911"/>
      <c r="C44" s="911"/>
      <c r="D44" s="911"/>
    </row>
    <row r="45" spans="1:10">
      <c r="A45" s="164"/>
      <c r="B45" s="164"/>
      <c r="C45" s="164"/>
      <c r="D45" s="164"/>
    </row>
    <row r="46" spans="1:10" s="168" customFormat="1" ht="15" customHeight="1">
      <c r="A46" s="165"/>
      <c r="B46" s="166">
        <v>2018</v>
      </c>
      <c r="C46" s="167"/>
      <c r="D46" s="167">
        <v>2017</v>
      </c>
    </row>
    <row r="47" spans="1:10">
      <c r="B47" s="169" t="s">
        <v>0</v>
      </c>
      <c r="C47" s="188"/>
      <c r="D47" s="169" t="s">
        <v>0</v>
      </c>
    </row>
    <row r="48" spans="1:10" ht="3.2" customHeight="1">
      <c r="B48" s="189"/>
      <c r="C48" s="190"/>
      <c r="D48" s="190"/>
    </row>
    <row r="49" spans="1:9" s="175" customFormat="1" ht="11.45" customHeight="1">
      <c r="A49" s="173" t="s">
        <v>28</v>
      </c>
      <c r="B49" s="174"/>
      <c r="C49" s="174"/>
      <c r="D49" s="174"/>
    </row>
    <row r="50" spans="1:9" ht="11.45" customHeight="1">
      <c r="A50" s="176" t="s">
        <v>293</v>
      </c>
      <c r="B50" s="177">
        <v>89.192999999999998</v>
      </c>
      <c r="C50" s="178"/>
      <c r="D50" s="177">
        <v>258.25900000000001</v>
      </c>
      <c r="H50" s="180"/>
      <c r="I50" s="180"/>
    </row>
    <row r="51" spans="1:9" ht="11.45" customHeight="1">
      <c r="A51" s="176" t="s">
        <v>294</v>
      </c>
      <c r="B51" s="177">
        <v>3325.636</v>
      </c>
      <c r="C51" s="178"/>
      <c r="D51" s="177">
        <v>3284.3249999999998</v>
      </c>
      <c r="H51" s="180"/>
      <c r="I51" s="180"/>
    </row>
    <row r="52" spans="1:9" ht="11.45" customHeight="1">
      <c r="A52" s="176" t="s">
        <v>295</v>
      </c>
      <c r="B52" s="177">
        <v>7087.9080000000004</v>
      </c>
      <c r="C52" s="178"/>
      <c r="D52" s="177">
        <v>6901.6229999999996</v>
      </c>
      <c r="H52" s="180"/>
      <c r="I52" s="180"/>
    </row>
    <row r="53" spans="1:9" ht="11.45" customHeight="1">
      <c r="A53" s="176" t="s">
        <v>296</v>
      </c>
      <c r="B53" s="177">
        <v>8850.9040000000005</v>
      </c>
      <c r="C53" s="178"/>
      <c r="D53" s="177">
        <v>8614.0930000000008</v>
      </c>
      <c r="H53" s="180"/>
      <c r="I53" s="180"/>
    </row>
    <row r="54" spans="1:9" ht="11.45" customHeight="1">
      <c r="A54" s="176" t="s">
        <v>297</v>
      </c>
      <c r="B54" s="177">
        <v>2203.3290000000002</v>
      </c>
      <c r="C54" s="178"/>
      <c r="D54" s="177">
        <v>2145.154</v>
      </c>
      <c r="H54" s="180"/>
      <c r="I54" s="180"/>
    </row>
    <row r="55" spans="1:9" ht="11.45" customHeight="1">
      <c r="A55" s="176" t="s">
        <v>298</v>
      </c>
      <c r="B55" s="177">
        <v>3580.8110000000001</v>
      </c>
      <c r="C55" s="178"/>
      <c r="D55" s="177">
        <v>3289.02</v>
      </c>
      <c r="H55" s="180"/>
      <c r="I55" s="180"/>
    </row>
    <row r="56" spans="1:9" ht="11.45" customHeight="1">
      <c r="A56" s="176" t="s">
        <v>299</v>
      </c>
      <c r="B56" s="177">
        <v>3573.6759999999999</v>
      </c>
      <c r="C56" s="178"/>
      <c r="D56" s="177">
        <v>3513.076</v>
      </c>
      <c r="H56" s="180"/>
      <c r="I56" s="180"/>
    </row>
    <row r="57" spans="1:9" ht="11.45" customHeight="1">
      <c r="A57" s="176" t="s">
        <v>300</v>
      </c>
      <c r="B57" s="177">
        <v>3105.4070000000002</v>
      </c>
      <c r="C57" s="178"/>
      <c r="D57" s="177">
        <v>3117.951</v>
      </c>
      <c r="H57" s="180"/>
      <c r="I57" s="180"/>
    </row>
    <row r="58" spans="1:9" ht="11.45" customHeight="1">
      <c r="A58" s="176" t="s">
        <v>301</v>
      </c>
      <c r="B58" s="177">
        <v>473.08</v>
      </c>
      <c r="C58" s="178"/>
      <c r="D58" s="177">
        <v>451.37599999999998</v>
      </c>
      <c r="H58" s="180"/>
      <c r="I58" s="180"/>
    </row>
    <row r="59" spans="1:9" ht="11.45" customHeight="1">
      <c r="A59" s="176" t="s">
        <v>302</v>
      </c>
      <c r="B59" s="177">
        <v>223.58</v>
      </c>
      <c r="C59" s="178"/>
      <c r="D59" s="177">
        <v>226.74799999999999</v>
      </c>
      <c r="H59" s="180"/>
      <c r="I59" s="180"/>
    </row>
    <row r="60" spans="1:9" ht="11.45" customHeight="1">
      <c r="A60" s="176" t="s">
        <v>303</v>
      </c>
      <c r="B60" s="177">
        <v>3333.2330000000002</v>
      </c>
      <c r="C60" s="178"/>
      <c r="D60" s="177">
        <v>3301.0070000000001</v>
      </c>
      <c r="H60" s="180"/>
      <c r="I60" s="180"/>
    </row>
    <row r="61" spans="1:9" ht="11.45" customHeight="1">
      <c r="A61" s="176" t="s">
        <v>304</v>
      </c>
      <c r="B61" s="177">
        <v>9549.0450000000001</v>
      </c>
      <c r="C61" s="178"/>
      <c r="D61" s="177">
        <v>9680.18</v>
      </c>
      <c r="H61" s="180"/>
      <c r="I61" s="180"/>
    </row>
    <row r="62" spans="1:9" ht="11.45" customHeight="1">
      <c r="A62" s="176" t="s">
        <v>305</v>
      </c>
      <c r="B62" s="177">
        <v>2045.989</v>
      </c>
      <c r="C62" s="178"/>
      <c r="D62" s="177">
        <v>2133.0030000000002</v>
      </c>
      <c r="H62" s="180"/>
      <c r="I62" s="180"/>
    </row>
    <row r="63" spans="1:9" ht="11.45" customHeight="1">
      <c r="A63" s="181" t="s">
        <v>306</v>
      </c>
      <c r="B63" s="182">
        <v>47441.791000000012</v>
      </c>
      <c r="C63" s="183"/>
      <c r="D63" s="182">
        <v>46915.814999999995</v>
      </c>
      <c r="E63" s="187"/>
      <c r="H63" s="180"/>
      <c r="I63" s="180"/>
    </row>
    <row r="64" spans="1:9">
      <c r="C64" s="178"/>
    </row>
    <row r="65" spans="1:9">
      <c r="A65" s="173" t="s">
        <v>307</v>
      </c>
      <c r="C65" s="178"/>
    </row>
    <row r="66" spans="1:9">
      <c r="A66" s="176" t="s">
        <v>293</v>
      </c>
      <c r="B66" s="177">
        <v>7566.7669999999998</v>
      </c>
      <c r="C66" s="178"/>
      <c r="D66" s="177">
        <v>6482.4750000000004</v>
      </c>
      <c r="H66" s="180"/>
      <c r="I66" s="180"/>
    </row>
    <row r="67" spans="1:9">
      <c r="A67" s="176" t="s">
        <v>294</v>
      </c>
      <c r="B67" s="177">
        <v>3863.3620000000001</v>
      </c>
      <c r="C67" s="178"/>
      <c r="D67" s="177">
        <v>3954.2689999999998</v>
      </c>
      <c r="H67" s="180"/>
      <c r="I67" s="180"/>
    </row>
    <row r="68" spans="1:9">
      <c r="A68" s="176" t="s">
        <v>295</v>
      </c>
      <c r="B68" s="177">
        <v>13165.986999999999</v>
      </c>
      <c r="C68" s="178"/>
      <c r="D68" s="177">
        <v>13253.921</v>
      </c>
      <c r="H68" s="180"/>
      <c r="I68" s="180"/>
    </row>
    <row r="69" spans="1:9">
      <c r="A69" s="176" t="s">
        <v>296</v>
      </c>
      <c r="B69" s="177">
        <v>8378.3880000000008</v>
      </c>
      <c r="C69" s="178"/>
      <c r="D69" s="177">
        <v>8434.2639999999992</v>
      </c>
      <c r="H69" s="180"/>
      <c r="I69" s="180"/>
    </row>
    <row r="70" spans="1:9">
      <c r="A70" s="176" t="s">
        <v>297</v>
      </c>
      <c r="B70" s="177">
        <v>273.05</v>
      </c>
      <c r="C70" s="178"/>
      <c r="D70" s="177">
        <v>268.81599999999997</v>
      </c>
      <c r="H70" s="180"/>
      <c r="I70" s="180"/>
    </row>
    <row r="71" spans="1:9">
      <c r="A71" s="176" t="s">
        <v>298</v>
      </c>
      <c r="B71" s="177">
        <v>47503.65</v>
      </c>
      <c r="C71" s="178"/>
      <c r="D71" s="177">
        <v>43989.25</v>
      </c>
      <c r="H71" s="180"/>
      <c r="I71" s="180"/>
    </row>
    <row r="72" spans="1:9">
      <c r="A72" s="176" t="s">
        <v>299</v>
      </c>
      <c r="B72" s="177">
        <v>7633.4530000000004</v>
      </c>
      <c r="C72" s="178"/>
      <c r="D72" s="177">
        <v>7098.9089999999997</v>
      </c>
      <c r="H72" s="180"/>
      <c r="I72" s="180"/>
    </row>
    <row r="73" spans="1:9">
      <c r="A73" s="176" t="s">
        <v>300</v>
      </c>
      <c r="B73" s="177">
        <v>19453.553</v>
      </c>
      <c r="C73" s="178"/>
      <c r="D73" s="177">
        <v>23441.128000000001</v>
      </c>
      <c r="H73" s="180"/>
      <c r="I73" s="180"/>
    </row>
    <row r="74" spans="1:9">
      <c r="A74" s="176" t="s">
        <v>301</v>
      </c>
      <c r="B74" s="177">
        <v>787.84299999999996</v>
      </c>
      <c r="C74" s="178"/>
      <c r="D74" s="177">
        <v>776.822</v>
      </c>
      <c r="H74" s="180"/>
      <c r="I74" s="180"/>
    </row>
    <row r="75" spans="1:9">
      <c r="A75" s="176" t="s">
        <v>302</v>
      </c>
      <c r="B75" s="177">
        <v>1570.66</v>
      </c>
      <c r="C75" s="178"/>
      <c r="D75" s="177">
        <v>1472.376</v>
      </c>
      <c r="H75" s="180"/>
      <c r="I75" s="180"/>
    </row>
    <row r="76" spans="1:9">
      <c r="A76" s="176" t="s">
        <v>303</v>
      </c>
      <c r="B76" s="177">
        <v>56491.968000000001</v>
      </c>
      <c r="C76" s="178"/>
      <c r="D76" s="177">
        <v>55571.133000000002</v>
      </c>
      <c r="H76" s="180"/>
      <c r="I76" s="180"/>
    </row>
    <row r="77" spans="1:9">
      <c r="A77" s="176" t="s">
        <v>304</v>
      </c>
      <c r="B77" s="177">
        <v>16832.205999999998</v>
      </c>
      <c r="C77" s="178"/>
      <c r="D77" s="177">
        <v>20235.920999999998</v>
      </c>
      <c r="H77" s="180"/>
      <c r="I77" s="180"/>
    </row>
    <row r="78" spans="1:9" hidden="1">
      <c r="A78" s="176" t="s">
        <v>305</v>
      </c>
      <c r="B78" s="177">
        <v>0</v>
      </c>
      <c r="C78" s="178"/>
      <c r="D78" s="177">
        <v>0</v>
      </c>
      <c r="H78" s="180"/>
      <c r="I78" s="180"/>
    </row>
    <row r="79" spans="1:9">
      <c r="A79" s="173" t="s">
        <v>34</v>
      </c>
      <c r="B79" s="182">
        <v>183520.88699999999</v>
      </c>
      <c r="C79" s="183"/>
      <c r="D79" s="182">
        <v>184979.28399999999</v>
      </c>
      <c r="H79" s="180"/>
      <c r="I79" s="180"/>
    </row>
    <row r="81" spans="1:1">
      <c r="A81" s="176" t="s">
        <v>310</v>
      </c>
    </row>
  </sheetData>
  <mergeCells count="3">
    <mergeCell ref="A2:D2"/>
    <mergeCell ref="A5:D5"/>
    <mergeCell ref="A44:D4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
  <sheetViews>
    <sheetView showGridLines="0" workbookViewId="0">
      <selection sqref="A1:XFD1048576"/>
    </sheetView>
  </sheetViews>
  <sheetFormatPr defaultRowHeight="12.75"/>
  <cols>
    <col min="1" max="1" width="78.5" style="162" customWidth="1"/>
    <col min="2" max="2" width="11" style="162" customWidth="1"/>
    <col min="3" max="254" width="9.33203125" style="162"/>
    <col min="255" max="255" width="73.5" style="162" customWidth="1"/>
    <col min="256" max="256" width="11" style="162" customWidth="1"/>
    <col min="257" max="257" width="2.6640625" style="162" customWidth="1"/>
    <col min="258" max="258" width="11" style="162" customWidth="1"/>
    <col min="259" max="510" width="9.33203125" style="162"/>
    <col min="511" max="511" width="73.5" style="162" customWidth="1"/>
    <col min="512" max="512" width="11" style="162" customWidth="1"/>
    <col min="513" max="513" width="2.6640625" style="162" customWidth="1"/>
    <col min="514" max="514" width="11" style="162" customWidth="1"/>
    <col min="515" max="766" width="9.33203125" style="162"/>
    <col min="767" max="767" width="73.5" style="162" customWidth="1"/>
    <col min="768" max="768" width="11" style="162" customWidth="1"/>
    <col min="769" max="769" width="2.6640625" style="162" customWidth="1"/>
    <col min="770" max="770" width="11" style="162" customWidth="1"/>
    <col min="771" max="1022" width="9.33203125" style="162"/>
    <col min="1023" max="1023" width="73.5" style="162" customWidth="1"/>
    <col min="1024" max="1024" width="11" style="162" customWidth="1"/>
    <col min="1025" max="1025" width="2.6640625" style="162" customWidth="1"/>
    <col min="1026" max="1026" width="11" style="162" customWidth="1"/>
    <col min="1027" max="1278" width="9.33203125" style="162"/>
    <col min="1279" max="1279" width="73.5" style="162" customWidth="1"/>
    <col min="1280" max="1280" width="11" style="162" customWidth="1"/>
    <col min="1281" max="1281" width="2.6640625" style="162" customWidth="1"/>
    <col min="1282" max="1282" width="11" style="162" customWidth="1"/>
    <col min="1283" max="1534" width="9.33203125" style="162"/>
    <col min="1535" max="1535" width="73.5" style="162" customWidth="1"/>
    <col min="1536" max="1536" width="11" style="162" customWidth="1"/>
    <col min="1537" max="1537" width="2.6640625" style="162" customWidth="1"/>
    <col min="1538" max="1538" width="11" style="162" customWidth="1"/>
    <col min="1539" max="1790" width="9.33203125" style="162"/>
    <col min="1791" max="1791" width="73.5" style="162" customWidth="1"/>
    <col min="1792" max="1792" width="11" style="162" customWidth="1"/>
    <col min="1793" max="1793" width="2.6640625" style="162" customWidth="1"/>
    <col min="1794" max="1794" width="11" style="162" customWidth="1"/>
    <col min="1795" max="2046" width="9.33203125" style="162"/>
    <col min="2047" max="2047" width="73.5" style="162" customWidth="1"/>
    <col min="2048" max="2048" width="11" style="162" customWidth="1"/>
    <col min="2049" max="2049" width="2.6640625" style="162" customWidth="1"/>
    <col min="2050" max="2050" width="11" style="162" customWidth="1"/>
    <col min="2051" max="2302" width="9.33203125" style="162"/>
    <col min="2303" max="2303" width="73.5" style="162" customWidth="1"/>
    <col min="2304" max="2304" width="11" style="162" customWidth="1"/>
    <col min="2305" max="2305" width="2.6640625" style="162" customWidth="1"/>
    <col min="2306" max="2306" width="11" style="162" customWidth="1"/>
    <col min="2307" max="2558" width="9.33203125" style="162"/>
    <col min="2559" max="2559" width="73.5" style="162" customWidth="1"/>
    <col min="2560" max="2560" width="11" style="162" customWidth="1"/>
    <col min="2561" max="2561" width="2.6640625" style="162" customWidth="1"/>
    <col min="2562" max="2562" width="11" style="162" customWidth="1"/>
    <col min="2563" max="2814" width="9.33203125" style="162"/>
    <col min="2815" max="2815" width="73.5" style="162" customWidth="1"/>
    <col min="2816" max="2816" width="11" style="162" customWidth="1"/>
    <col min="2817" max="2817" width="2.6640625" style="162" customWidth="1"/>
    <col min="2818" max="2818" width="11" style="162" customWidth="1"/>
    <col min="2819" max="3070" width="9.33203125" style="162"/>
    <col min="3071" max="3071" width="73.5" style="162" customWidth="1"/>
    <col min="3072" max="3072" width="11" style="162" customWidth="1"/>
    <col min="3073" max="3073" width="2.6640625" style="162" customWidth="1"/>
    <col min="3074" max="3074" width="11" style="162" customWidth="1"/>
    <col min="3075" max="3326" width="9.33203125" style="162"/>
    <col min="3327" max="3327" width="73.5" style="162" customWidth="1"/>
    <col min="3328" max="3328" width="11" style="162" customWidth="1"/>
    <col min="3329" max="3329" width="2.6640625" style="162" customWidth="1"/>
    <col min="3330" max="3330" width="11" style="162" customWidth="1"/>
    <col min="3331" max="3582" width="9.33203125" style="162"/>
    <col min="3583" max="3583" width="73.5" style="162" customWidth="1"/>
    <col min="3584" max="3584" width="11" style="162" customWidth="1"/>
    <col min="3585" max="3585" width="2.6640625" style="162" customWidth="1"/>
    <col min="3586" max="3586" width="11" style="162" customWidth="1"/>
    <col min="3587" max="3838" width="9.33203125" style="162"/>
    <col min="3839" max="3839" width="73.5" style="162" customWidth="1"/>
    <col min="3840" max="3840" width="11" style="162" customWidth="1"/>
    <col min="3841" max="3841" width="2.6640625" style="162" customWidth="1"/>
    <col min="3842" max="3842" width="11" style="162" customWidth="1"/>
    <col min="3843" max="4094" width="9.33203125" style="162"/>
    <col min="4095" max="4095" width="73.5" style="162" customWidth="1"/>
    <col min="4096" max="4096" width="11" style="162" customWidth="1"/>
    <col min="4097" max="4097" width="2.6640625" style="162" customWidth="1"/>
    <col min="4098" max="4098" width="11" style="162" customWidth="1"/>
    <col min="4099" max="4350" width="9.33203125" style="162"/>
    <col min="4351" max="4351" width="73.5" style="162" customWidth="1"/>
    <col min="4352" max="4352" width="11" style="162" customWidth="1"/>
    <col min="4353" max="4353" width="2.6640625" style="162" customWidth="1"/>
    <col min="4354" max="4354" width="11" style="162" customWidth="1"/>
    <col min="4355" max="4606" width="9.33203125" style="162"/>
    <col min="4607" max="4607" width="73.5" style="162" customWidth="1"/>
    <col min="4608" max="4608" width="11" style="162" customWidth="1"/>
    <col min="4609" max="4609" width="2.6640625" style="162" customWidth="1"/>
    <col min="4610" max="4610" width="11" style="162" customWidth="1"/>
    <col min="4611" max="4862" width="9.33203125" style="162"/>
    <col min="4863" max="4863" width="73.5" style="162" customWidth="1"/>
    <col min="4864" max="4864" width="11" style="162" customWidth="1"/>
    <col min="4865" max="4865" width="2.6640625" style="162" customWidth="1"/>
    <col min="4866" max="4866" width="11" style="162" customWidth="1"/>
    <col min="4867" max="5118" width="9.33203125" style="162"/>
    <col min="5119" max="5119" width="73.5" style="162" customWidth="1"/>
    <col min="5120" max="5120" width="11" style="162" customWidth="1"/>
    <col min="5121" max="5121" width="2.6640625" style="162" customWidth="1"/>
    <col min="5122" max="5122" width="11" style="162" customWidth="1"/>
    <col min="5123" max="5374" width="9.33203125" style="162"/>
    <col min="5375" max="5375" width="73.5" style="162" customWidth="1"/>
    <col min="5376" max="5376" width="11" style="162" customWidth="1"/>
    <col min="5377" max="5377" width="2.6640625" style="162" customWidth="1"/>
    <col min="5378" max="5378" width="11" style="162" customWidth="1"/>
    <col min="5379" max="5630" width="9.33203125" style="162"/>
    <col min="5631" max="5631" width="73.5" style="162" customWidth="1"/>
    <col min="5632" max="5632" width="11" style="162" customWidth="1"/>
    <col min="5633" max="5633" width="2.6640625" style="162" customWidth="1"/>
    <col min="5634" max="5634" width="11" style="162" customWidth="1"/>
    <col min="5635" max="5886" width="9.33203125" style="162"/>
    <col min="5887" max="5887" width="73.5" style="162" customWidth="1"/>
    <col min="5888" max="5888" width="11" style="162" customWidth="1"/>
    <col min="5889" max="5889" width="2.6640625" style="162" customWidth="1"/>
    <col min="5890" max="5890" width="11" style="162" customWidth="1"/>
    <col min="5891" max="6142" width="9.33203125" style="162"/>
    <col min="6143" max="6143" width="73.5" style="162" customWidth="1"/>
    <col min="6144" max="6144" width="11" style="162" customWidth="1"/>
    <col min="6145" max="6145" width="2.6640625" style="162" customWidth="1"/>
    <col min="6146" max="6146" width="11" style="162" customWidth="1"/>
    <col min="6147" max="6398" width="9.33203125" style="162"/>
    <col min="6399" max="6399" width="73.5" style="162" customWidth="1"/>
    <col min="6400" max="6400" width="11" style="162" customWidth="1"/>
    <col min="6401" max="6401" width="2.6640625" style="162" customWidth="1"/>
    <col min="6402" max="6402" width="11" style="162" customWidth="1"/>
    <col min="6403" max="6654" width="9.33203125" style="162"/>
    <col min="6655" max="6655" width="73.5" style="162" customWidth="1"/>
    <col min="6656" max="6656" width="11" style="162" customWidth="1"/>
    <col min="6657" max="6657" width="2.6640625" style="162" customWidth="1"/>
    <col min="6658" max="6658" width="11" style="162" customWidth="1"/>
    <col min="6659" max="6910" width="9.33203125" style="162"/>
    <col min="6911" max="6911" width="73.5" style="162" customWidth="1"/>
    <col min="6912" max="6912" width="11" style="162" customWidth="1"/>
    <col min="6913" max="6913" width="2.6640625" style="162" customWidth="1"/>
    <col min="6914" max="6914" width="11" style="162" customWidth="1"/>
    <col min="6915" max="7166" width="9.33203125" style="162"/>
    <col min="7167" max="7167" width="73.5" style="162" customWidth="1"/>
    <col min="7168" max="7168" width="11" style="162" customWidth="1"/>
    <col min="7169" max="7169" width="2.6640625" style="162" customWidth="1"/>
    <col min="7170" max="7170" width="11" style="162" customWidth="1"/>
    <col min="7171" max="7422" width="9.33203125" style="162"/>
    <col min="7423" max="7423" width="73.5" style="162" customWidth="1"/>
    <col min="7424" max="7424" width="11" style="162" customWidth="1"/>
    <col min="7425" max="7425" width="2.6640625" style="162" customWidth="1"/>
    <col min="7426" max="7426" width="11" style="162" customWidth="1"/>
    <col min="7427" max="7678" width="9.33203125" style="162"/>
    <col min="7679" max="7679" width="73.5" style="162" customWidth="1"/>
    <col min="7680" max="7680" width="11" style="162" customWidth="1"/>
    <col min="7681" max="7681" width="2.6640625" style="162" customWidth="1"/>
    <col min="7682" max="7682" width="11" style="162" customWidth="1"/>
    <col min="7683" max="7934" width="9.33203125" style="162"/>
    <col min="7935" max="7935" width="73.5" style="162" customWidth="1"/>
    <col min="7936" max="7936" width="11" style="162" customWidth="1"/>
    <col min="7937" max="7937" width="2.6640625" style="162" customWidth="1"/>
    <col min="7938" max="7938" width="11" style="162" customWidth="1"/>
    <col min="7939" max="8190" width="9.33203125" style="162"/>
    <col min="8191" max="8191" width="73.5" style="162" customWidth="1"/>
    <col min="8192" max="8192" width="11" style="162" customWidth="1"/>
    <col min="8193" max="8193" width="2.6640625" style="162" customWidth="1"/>
    <col min="8194" max="8194" width="11" style="162" customWidth="1"/>
    <col min="8195" max="8446" width="9.33203125" style="162"/>
    <col min="8447" max="8447" width="73.5" style="162" customWidth="1"/>
    <col min="8448" max="8448" width="11" style="162" customWidth="1"/>
    <col min="8449" max="8449" width="2.6640625" style="162" customWidth="1"/>
    <col min="8450" max="8450" width="11" style="162" customWidth="1"/>
    <col min="8451" max="8702" width="9.33203125" style="162"/>
    <col min="8703" max="8703" width="73.5" style="162" customWidth="1"/>
    <col min="8704" max="8704" width="11" style="162" customWidth="1"/>
    <col min="8705" max="8705" width="2.6640625" style="162" customWidth="1"/>
    <col min="8706" max="8706" width="11" style="162" customWidth="1"/>
    <col min="8707" max="8958" width="9.33203125" style="162"/>
    <col min="8959" max="8959" width="73.5" style="162" customWidth="1"/>
    <col min="8960" max="8960" width="11" style="162" customWidth="1"/>
    <col min="8961" max="8961" width="2.6640625" style="162" customWidth="1"/>
    <col min="8962" max="8962" width="11" style="162" customWidth="1"/>
    <col min="8963" max="9214" width="9.33203125" style="162"/>
    <col min="9215" max="9215" width="73.5" style="162" customWidth="1"/>
    <col min="9216" max="9216" width="11" style="162" customWidth="1"/>
    <col min="9217" max="9217" width="2.6640625" style="162" customWidth="1"/>
    <col min="9218" max="9218" width="11" style="162" customWidth="1"/>
    <col min="9219" max="9470" width="9.33203125" style="162"/>
    <col min="9471" max="9471" width="73.5" style="162" customWidth="1"/>
    <col min="9472" max="9472" width="11" style="162" customWidth="1"/>
    <col min="9473" max="9473" width="2.6640625" style="162" customWidth="1"/>
    <col min="9474" max="9474" width="11" style="162" customWidth="1"/>
    <col min="9475" max="9726" width="9.33203125" style="162"/>
    <col min="9727" max="9727" width="73.5" style="162" customWidth="1"/>
    <col min="9728" max="9728" width="11" style="162" customWidth="1"/>
    <col min="9729" max="9729" width="2.6640625" style="162" customWidth="1"/>
    <col min="9730" max="9730" width="11" style="162" customWidth="1"/>
    <col min="9731" max="9982" width="9.33203125" style="162"/>
    <col min="9983" max="9983" width="73.5" style="162" customWidth="1"/>
    <col min="9984" max="9984" width="11" style="162" customWidth="1"/>
    <col min="9985" max="9985" width="2.6640625" style="162" customWidth="1"/>
    <col min="9986" max="9986" width="11" style="162" customWidth="1"/>
    <col min="9987" max="10238" width="9.33203125" style="162"/>
    <col min="10239" max="10239" width="73.5" style="162" customWidth="1"/>
    <col min="10240" max="10240" width="11" style="162" customWidth="1"/>
    <col min="10241" max="10241" width="2.6640625" style="162" customWidth="1"/>
    <col min="10242" max="10242" width="11" style="162" customWidth="1"/>
    <col min="10243" max="10494" width="9.33203125" style="162"/>
    <col min="10495" max="10495" width="73.5" style="162" customWidth="1"/>
    <col min="10496" max="10496" width="11" style="162" customWidth="1"/>
    <col min="10497" max="10497" width="2.6640625" style="162" customWidth="1"/>
    <col min="10498" max="10498" width="11" style="162" customWidth="1"/>
    <col min="10499" max="10750" width="9.33203125" style="162"/>
    <col min="10751" max="10751" width="73.5" style="162" customWidth="1"/>
    <col min="10752" max="10752" width="11" style="162" customWidth="1"/>
    <col min="10753" max="10753" width="2.6640625" style="162" customWidth="1"/>
    <col min="10754" max="10754" width="11" style="162" customWidth="1"/>
    <col min="10755" max="11006" width="9.33203125" style="162"/>
    <col min="11007" max="11007" width="73.5" style="162" customWidth="1"/>
    <col min="11008" max="11008" width="11" style="162" customWidth="1"/>
    <col min="11009" max="11009" width="2.6640625" style="162" customWidth="1"/>
    <col min="11010" max="11010" width="11" style="162" customWidth="1"/>
    <col min="11011" max="11262" width="9.33203125" style="162"/>
    <col min="11263" max="11263" width="73.5" style="162" customWidth="1"/>
    <col min="11264" max="11264" width="11" style="162" customWidth="1"/>
    <col min="11265" max="11265" width="2.6640625" style="162" customWidth="1"/>
    <col min="11266" max="11266" width="11" style="162" customWidth="1"/>
    <col min="11267" max="11518" width="9.33203125" style="162"/>
    <col min="11519" max="11519" width="73.5" style="162" customWidth="1"/>
    <col min="11520" max="11520" width="11" style="162" customWidth="1"/>
    <col min="11521" max="11521" width="2.6640625" style="162" customWidth="1"/>
    <col min="11522" max="11522" width="11" style="162" customWidth="1"/>
    <col min="11523" max="11774" width="9.33203125" style="162"/>
    <col min="11775" max="11775" width="73.5" style="162" customWidth="1"/>
    <col min="11776" max="11776" width="11" style="162" customWidth="1"/>
    <col min="11777" max="11777" width="2.6640625" style="162" customWidth="1"/>
    <col min="11778" max="11778" width="11" style="162" customWidth="1"/>
    <col min="11779" max="12030" width="9.33203125" style="162"/>
    <col min="12031" max="12031" width="73.5" style="162" customWidth="1"/>
    <col min="12032" max="12032" width="11" style="162" customWidth="1"/>
    <col min="12033" max="12033" width="2.6640625" style="162" customWidth="1"/>
    <col min="12034" max="12034" width="11" style="162" customWidth="1"/>
    <col min="12035" max="12286" width="9.33203125" style="162"/>
    <col min="12287" max="12287" width="73.5" style="162" customWidth="1"/>
    <col min="12288" max="12288" width="11" style="162" customWidth="1"/>
    <col min="12289" max="12289" width="2.6640625" style="162" customWidth="1"/>
    <col min="12290" max="12290" width="11" style="162" customWidth="1"/>
    <col min="12291" max="12542" width="9.33203125" style="162"/>
    <col min="12543" max="12543" width="73.5" style="162" customWidth="1"/>
    <col min="12544" max="12544" width="11" style="162" customWidth="1"/>
    <col min="12545" max="12545" width="2.6640625" style="162" customWidth="1"/>
    <col min="12546" max="12546" width="11" style="162" customWidth="1"/>
    <col min="12547" max="12798" width="9.33203125" style="162"/>
    <col min="12799" max="12799" width="73.5" style="162" customWidth="1"/>
    <col min="12800" max="12800" width="11" style="162" customWidth="1"/>
    <col min="12801" max="12801" width="2.6640625" style="162" customWidth="1"/>
    <col min="12802" max="12802" width="11" style="162" customWidth="1"/>
    <col min="12803" max="13054" width="9.33203125" style="162"/>
    <col min="13055" max="13055" width="73.5" style="162" customWidth="1"/>
    <col min="13056" max="13056" width="11" style="162" customWidth="1"/>
    <col min="13057" max="13057" width="2.6640625" style="162" customWidth="1"/>
    <col min="13058" max="13058" width="11" style="162" customWidth="1"/>
    <col min="13059" max="13310" width="9.33203125" style="162"/>
    <col min="13311" max="13311" width="73.5" style="162" customWidth="1"/>
    <col min="13312" max="13312" width="11" style="162" customWidth="1"/>
    <col min="13313" max="13313" width="2.6640625" style="162" customWidth="1"/>
    <col min="13314" max="13314" width="11" style="162" customWidth="1"/>
    <col min="13315" max="13566" width="9.33203125" style="162"/>
    <col min="13567" max="13567" width="73.5" style="162" customWidth="1"/>
    <col min="13568" max="13568" width="11" style="162" customWidth="1"/>
    <col min="13569" max="13569" width="2.6640625" style="162" customWidth="1"/>
    <col min="13570" max="13570" width="11" style="162" customWidth="1"/>
    <col min="13571" max="13822" width="9.33203125" style="162"/>
    <col min="13823" max="13823" width="73.5" style="162" customWidth="1"/>
    <col min="13824" max="13824" width="11" style="162" customWidth="1"/>
    <col min="13825" max="13825" width="2.6640625" style="162" customWidth="1"/>
    <col min="13826" max="13826" width="11" style="162" customWidth="1"/>
    <col min="13827" max="14078" width="9.33203125" style="162"/>
    <col min="14079" max="14079" width="73.5" style="162" customWidth="1"/>
    <col min="14080" max="14080" width="11" style="162" customWidth="1"/>
    <col min="14081" max="14081" width="2.6640625" style="162" customWidth="1"/>
    <col min="14082" max="14082" width="11" style="162" customWidth="1"/>
    <col min="14083" max="14334" width="9.33203125" style="162"/>
    <col min="14335" max="14335" width="73.5" style="162" customWidth="1"/>
    <col min="14336" max="14336" width="11" style="162" customWidth="1"/>
    <col min="14337" max="14337" width="2.6640625" style="162" customWidth="1"/>
    <col min="14338" max="14338" width="11" style="162" customWidth="1"/>
    <col min="14339" max="14590" width="9.33203125" style="162"/>
    <col min="14591" max="14591" width="73.5" style="162" customWidth="1"/>
    <col min="14592" max="14592" width="11" style="162" customWidth="1"/>
    <col min="14593" max="14593" width="2.6640625" style="162" customWidth="1"/>
    <col min="14594" max="14594" width="11" style="162" customWidth="1"/>
    <col min="14595" max="14846" width="9.33203125" style="162"/>
    <col min="14847" max="14847" width="73.5" style="162" customWidth="1"/>
    <col min="14848" max="14848" width="11" style="162" customWidth="1"/>
    <col min="14849" max="14849" width="2.6640625" style="162" customWidth="1"/>
    <col min="14850" max="14850" width="11" style="162" customWidth="1"/>
    <col min="14851" max="15102" width="9.33203125" style="162"/>
    <col min="15103" max="15103" width="73.5" style="162" customWidth="1"/>
    <col min="15104" max="15104" width="11" style="162" customWidth="1"/>
    <col min="15105" max="15105" width="2.6640625" style="162" customWidth="1"/>
    <col min="15106" max="15106" width="11" style="162" customWidth="1"/>
    <col min="15107" max="15358" width="9.33203125" style="162"/>
    <col min="15359" max="15359" width="73.5" style="162" customWidth="1"/>
    <col min="15360" max="15360" width="11" style="162" customWidth="1"/>
    <col min="15361" max="15361" width="2.6640625" style="162" customWidth="1"/>
    <col min="15362" max="15362" width="11" style="162" customWidth="1"/>
    <col min="15363" max="15614" width="9.33203125" style="162"/>
    <col min="15615" max="15615" width="73.5" style="162" customWidth="1"/>
    <col min="15616" max="15616" width="11" style="162" customWidth="1"/>
    <col min="15617" max="15617" width="2.6640625" style="162" customWidth="1"/>
    <col min="15618" max="15618" width="11" style="162" customWidth="1"/>
    <col min="15619" max="15870" width="9.33203125" style="162"/>
    <col min="15871" max="15871" width="73.5" style="162" customWidth="1"/>
    <col min="15872" max="15872" width="11" style="162" customWidth="1"/>
    <col min="15873" max="15873" width="2.6640625" style="162" customWidth="1"/>
    <col min="15874" max="15874" width="11" style="162" customWidth="1"/>
    <col min="15875" max="16126" width="9.33203125" style="162"/>
    <col min="16127" max="16127" width="73.5" style="162" customWidth="1"/>
    <col min="16128" max="16128" width="11" style="162" customWidth="1"/>
    <col min="16129" max="16129" width="2.6640625" style="162" customWidth="1"/>
    <col min="16130" max="16130" width="11" style="162" customWidth="1"/>
    <col min="16131" max="16384" width="9.33203125" style="162"/>
  </cols>
  <sheetData>
    <row r="1" spans="1:5">
      <c r="A1" s="162" t="s">
        <v>290</v>
      </c>
    </row>
    <row r="2" spans="1:5" ht="15.75">
      <c r="A2" s="909" t="s">
        <v>311</v>
      </c>
      <c r="B2" s="909"/>
    </row>
    <row r="4" spans="1:5" ht="3.95" customHeight="1">
      <c r="A4" s="163"/>
      <c r="B4" s="163"/>
    </row>
    <row r="5" spans="1:5">
      <c r="A5" s="910" t="s">
        <v>292</v>
      </c>
      <c r="B5" s="910"/>
    </row>
    <row r="6" spans="1:5" ht="3" customHeight="1">
      <c r="A6" s="191"/>
      <c r="B6" s="191"/>
    </row>
    <row r="7" spans="1:5" s="168" customFormat="1" ht="15" customHeight="1">
      <c r="A7" s="165"/>
      <c r="B7" s="166">
        <v>2018</v>
      </c>
    </row>
    <row r="8" spans="1:5">
      <c r="B8" s="169" t="s">
        <v>0</v>
      </c>
    </row>
    <row r="9" spans="1:5" ht="3" customHeight="1">
      <c r="B9" s="171"/>
    </row>
    <row r="10" spans="1:5" s="175" customFormat="1" ht="11.45" customHeight="1">
      <c r="A10" s="173" t="s">
        <v>28</v>
      </c>
      <c r="B10" s="174"/>
    </row>
    <row r="11" spans="1:5" ht="11.45" customHeight="1">
      <c r="A11" s="176" t="s">
        <v>293</v>
      </c>
      <c r="B11" s="192">
        <v>1623.6509999999998</v>
      </c>
      <c r="D11" s="179"/>
      <c r="E11" s="179"/>
    </row>
    <row r="12" spans="1:5" ht="11.45" customHeight="1">
      <c r="A12" s="176" t="s">
        <v>294</v>
      </c>
      <c r="B12" s="192">
        <v>3425.1349999999993</v>
      </c>
      <c r="D12" s="179"/>
      <c r="E12" s="179"/>
    </row>
    <row r="13" spans="1:5" ht="11.45" customHeight="1">
      <c r="A13" s="176" t="s">
        <v>312</v>
      </c>
      <c r="B13" s="192">
        <v>1312.5039999999999</v>
      </c>
      <c r="D13" s="179"/>
      <c r="E13" s="179"/>
    </row>
    <row r="14" spans="1:5" ht="11.45" customHeight="1">
      <c r="A14" s="176" t="s">
        <v>313</v>
      </c>
      <c r="B14" s="192">
        <v>391.72800000000001</v>
      </c>
      <c r="D14" s="179"/>
      <c r="E14" s="179"/>
    </row>
    <row r="15" spans="1:5" ht="11.45" customHeight="1">
      <c r="A15" s="176" t="s">
        <v>298</v>
      </c>
      <c r="B15" s="192">
        <v>1418.579</v>
      </c>
      <c r="D15" s="179"/>
      <c r="E15" s="179"/>
    </row>
    <row r="16" spans="1:5" ht="11.45" customHeight="1">
      <c r="A16" s="176" t="s">
        <v>296</v>
      </c>
      <c r="B16" s="192">
        <v>8917.2620000000006</v>
      </c>
      <c r="D16" s="179"/>
      <c r="E16" s="179"/>
    </row>
    <row r="17" spans="1:5" ht="11.45" customHeight="1">
      <c r="A17" s="176" t="s">
        <v>314</v>
      </c>
      <c r="B17" s="192">
        <v>693.06200000000001</v>
      </c>
      <c r="D17" s="179"/>
      <c r="E17" s="179"/>
    </row>
    <row r="18" spans="1:5" ht="11.45" customHeight="1">
      <c r="A18" s="176" t="s">
        <v>295</v>
      </c>
      <c r="B18" s="192">
        <v>7459.9560000000001</v>
      </c>
      <c r="D18" s="179"/>
      <c r="E18" s="179"/>
    </row>
    <row r="19" spans="1:5" ht="11.45" customHeight="1">
      <c r="A19" s="176" t="s">
        <v>315</v>
      </c>
      <c r="B19" s="192">
        <v>2391.1009999999997</v>
      </c>
      <c r="D19" s="179"/>
      <c r="E19" s="179"/>
    </row>
    <row r="20" spans="1:5" ht="11.45" customHeight="1">
      <c r="A20" s="176" t="s">
        <v>316</v>
      </c>
      <c r="B20" s="192">
        <v>2316.4089999999997</v>
      </c>
      <c r="D20" s="179"/>
      <c r="E20" s="179"/>
    </row>
    <row r="21" spans="1:5" ht="11.45" customHeight="1">
      <c r="A21" s="181" t="s">
        <v>306</v>
      </c>
      <c r="B21" s="193">
        <v>29949.386999999999</v>
      </c>
      <c r="D21" s="179"/>
      <c r="E21" s="179"/>
    </row>
    <row r="22" spans="1:5">
      <c r="A22" s="176"/>
    </row>
    <row r="23" spans="1:5">
      <c r="A23" s="173" t="s">
        <v>307</v>
      </c>
    </row>
    <row r="24" spans="1:5">
      <c r="A24" s="176" t="s">
        <v>293</v>
      </c>
      <c r="B24" s="192">
        <v>8234.85</v>
      </c>
      <c r="C24" s="180"/>
    </row>
    <row r="25" spans="1:5">
      <c r="A25" s="176" t="s">
        <v>294</v>
      </c>
      <c r="B25" s="192">
        <v>3859.4659999999999</v>
      </c>
      <c r="C25" s="180"/>
    </row>
    <row r="26" spans="1:5">
      <c r="A26" s="176" t="s">
        <v>312</v>
      </c>
      <c r="B26" s="192">
        <v>1766.2719999999999</v>
      </c>
      <c r="C26" s="180"/>
    </row>
    <row r="27" spans="1:5">
      <c r="A27" s="176" t="s">
        <v>313</v>
      </c>
      <c r="B27" s="192">
        <v>3920.9160000000002</v>
      </c>
      <c r="C27" s="180"/>
    </row>
    <row r="28" spans="1:5">
      <c r="A28" s="176" t="s">
        <v>298</v>
      </c>
      <c r="B28" s="192">
        <v>4684.723</v>
      </c>
      <c r="C28" s="180"/>
    </row>
    <row r="29" spans="1:5">
      <c r="A29" s="176" t="s">
        <v>296</v>
      </c>
      <c r="B29" s="192">
        <v>8378.3880000000008</v>
      </c>
      <c r="C29" s="180"/>
    </row>
    <row r="30" spans="1:5">
      <c r="A30" s="176" t="s">
        <v>314</v>
      </c>
      <c r="B30" s="192">
        <v>3617.866</v>
      </c>
      <c r="C30" s="180"/>
    </row>
    <row r="31" spans="1:5">
      <c r="A31" s="176" t="s">
        <v>295</v>
      </c>
      <c r="B31" s="192">
        <v>13217.391</v>
      </c>
      <c r="C31" s="180"/>
    </row>
    <row r="32" spans="1:5">
      <c r="A32" s="176" t="s">
        <v>315</v>
      </c>
      <c r="B32" s="192">
        <v>233.22800000000001</v>
      </c>
      <c r="C32" s="180"/>
    </row>
    <row r="33" spans="1:6">
      <c r="A33" s="176" t="s">
        <v>316</v>
      </c>
      <c r="B33" s="192">
        <v>44835.499000000003</v>
      </c>
      <c r="C33" s="180"/>
    </row>
    <row r="34" spans="1:6">
      <c r="A34" s="174" t="s">
        <v>308</v>
      </c>
      <c r="B34" s="192">
        <v>51783.877999999997</v>
      </c>
      <c r="C34" s="180"/>
    </row>
    <row r="35" spans="1:6">
      <c r="A35" s="173" t="s">
        <v>34</v>
      </c>
      <c r="B35" s="193">
        <v>144532.47700000001</v>
      </c>
      <c r="C35" s="180"/>
    </row>
    <row r="36" spans="1:6">
      <c r="A36" s="185"/>
      <c r="B36" s="186"/>
    </row>
    <row r="37" spans="1:6" s="187" customFormat="1" ht="3.95" customHeight="1">
      <c r="A37" s="185"/>
      <c r="B37" s="186"/>
    </row>
    <row r="38" spans="1:6" ht="17.25" customHeight="1">
      <c r="A38" s="912" t="s">
        <v>309</v>
      </c>
      <c r="B38" s="912"/>
    </row>
    <row r="39" spans="1:6" ht="3" customHeight="1">
      <c r="A39" s="191"/>
      <c r="B39" s="191"/>
    </row>
    <row r="40" spans="1:6" ht="7.5" customHeight="1">
      <c r="A40" s="194"/>
      <c r="B40" s="194"/>
    </row>
    <row r="41" spans="1:6" s="168" customFormat="1" ht="15" customHeight="1">
      <c r="A41" s="165"/>
      <c r="B41" s="166">
        <v>2018</v>
      </c>
    </row>
    <row r="42" spans="1:6">
      <c r="B42" s="169" t="s">
        <v>0</v>
      </c>
    </row>
    <row r="43" spans="1:6" ht="3" customHeight="1">
      <c r="B43" s="189"/>
    </row>
    <row r="44" spans="1:6" s="175" customFormat="1" ht="11.45" customHeight="1">
      <c r="A44" s="173" t="s">
        <v>28</v>
      </c>
      <c r="B44" s="174"/>
    </row>
    <row r="45" spans="1:6" ht="11.45" customHeight="1">
      <c r="A45" s="176" t="s">
        <v>293</v>
      </c>
      <c r="B45" s="192">
        <v>2020.404</v>
      </c>
      <c r="F45" s="180"/>
    </row>
    <row r="46" spans="1:6" ht="11.45" customHeight="1">
      <c r="A46" s="176" t="s">
        <v>294</v>
      </c>
      <c r="B46" s="192">
        <v>3344.6460000000002</v>
      </c>
      <c r="F46" s="180"/>
    </row>
    <row r="47" spans="1:6" ht="11.45" customHeight="1">
      <c r="A47" s="176" t="s">
        <v>312</v>
      </c>
      <c r="B47" s="192">
        <v>13241.97</v>
      </c>
      <c r="F47" s="180"/>
    </row>
    <row r="48" spans="1:6" ht="11.45" customHeight="1">
      <c r="A48" s="176" t="s">
        <v>313</v>
      </c>
      <c r="B48" s="192">
        <v>386.99400000000003</v>
      </c>
      <c r="F48" s="180"/>
    </row>
    <row r="49" spans="1:6" ht="11.45" customHeight="1">
      <c r="A49" s="176" t="s">
        <v>298</v>
      </c>
      <c r="B49" s="192">
        <v>3216.5549999999998</v>
      </c>
      <c r="F49" s="180"/>
    </row>
    <row r="50" spans="1:6" ht="11.45" customHeight="1">
      <c r="A50" s="176" t="s">
        <v>296</v>
      </c>
      <c r="B50" s="192">
        <v>8859.759</v>
      </c>
      <c r="F50" s="180"/>
    </row>
    <row r="51" spans="1:6" ht="11.45" customHeight="1">
      <c r="A51" s="176" t="s">
        <v>314</v>
      </c>
      <c r="B51" s="192">
        <v>3394.4569999999999</v>
      </c>
      <c r="F51" s="180"/>
    </row>
    <row r="52" spans="1:6" ht="11.45" customHeight="1">
      <c r="A52" s="176" t="s">
        <v>295</v>
      </c>
      <c r="B52" s="192">
        <v>7276.4830000000002</v>
      </c>
      <c r="F52" s="180"/>
    </row>
    <row r="53" spans="1:6" ht="11.45" customHeight="1">
      <c r="A53" s="176" t="s">
        <v>315</v>
      </c>
      <c r="B53" s="192">
        <v>2367.29</v>
      </c>
      <c r="F53" s="180"/>
    </row>
    <row r="54" spans="1:6" ht="11.45" customHeight="1">
      <c r="A54" s="176" t="s">
        <v>316</v>
      </c>
      <c r="B54" s="192">
        <v>3333.2330000000002</v>
      </c>
      <c r="F54" s="180"/>
    </row>
    <row r="55" spans="1:6" ht="11.45" customHeight="1">
      <c r="A55" s="181" t="s">
        <v>306</v>
      </c>
      <c r="B55" s="193">
        <v>47441.791000000005</v>
      </c>
      <c r="C55" s="187"/>
      <c r="F55" s="180"/>
    </row>
    <row r="57" spans="1:6">
      <c r="A57" s="173" t="s">
        <v>307</v>
      </c>
    </row>
    <row r="58" spans="1:6">
      <c r="A58" s="176" t="s">
        <v>293</v>
      </c>
      <c r="B58" s="192">
        <v>14473.369000000001</v>
      </c>
      <c r="F58" s="180"/>
    </row>
    <row r="59" spans="1:6">
      <c r="A59" s="176" t="s">
        <v>294</v>
      </c>
      <c r="B59" s="192">
        <v>3859.4160000000002</v>
      </c>
      <c r="F59" s="180"/>
    </row>
    <row r="60" spans="1:6">
      <c r="A60" s="176" t="s">
        <v>312</v>
      </c>
      <c r="B60" s="192">
        <v>31720.016</v>
      </c>
      <c r="F60" s="180"/>
    </row>
    <row r="61" spans="1:6">
      <c r="A61" s="176" t="s">
        <v>313</v>
      </c>
      <c r="B61" s="192">
        <v>3920.8910000000001</v>
      </c>
      <c r="F61" s="180"/>
    </row>
    <row r="62" spans="1:6">
      <c r="A62" s="176" t="s">
        <v>298</v>
      </c>
      <c r="B62" s="192">
        <v>47120.392999999996</v>
      </c>
      <c r="F62" s="180"/>
    </row>
    <row r="63" spans="1:6">
      <c r="A63" s="176" t="s">
        <v>296</v>
      </c>
      <c r="B63" s="192">
        <v>8389.5740000000005</v>
      </c>
      <c r="F63" s="180"/>
    </row>
    <row r="64" spans="1:6">
      <c r="A64" s="176" t="s">
        <v>314</v>
      </c>
      <c r="B64" s="192">
        <v>4095.8229999999999</v>
      </c>
      <c r="F64" s="180"/>
    </row>
    <row r="65" spans="1:6">
      <c r="A65" s="176" t="s">
        <v>295</v>
      </c>
      <c r="B65" s="192">
        <v>13217.284</v>
      </c>
      <c r="F65" s="180"/>
    </row>
    <row r="66" spans="1:6">
      <c r="A66" s="176" t="s">
        <v>315</v>
      </c>
      <c r="B66" s="192">
        <v>232.15299999999999</v>
      </c>
      <c r="F66" s="180"/>
    </row>
    <row r="67" spans="1:6">
      <c r="A67" s="176" t="s">
        <v>316</v>
      </c>
      <c r="B67" s="192">
        <v>56491.968000000001</v>
      </c>
      <c r="F67" s="180"/>
    </row>
    <row r="68" spans="1:6">
      <c r="A68" s="173" t="s">
        <v>34</v>
      </c>
      <c r="B68" s="193">
        <v>183520.88699999999</v>
      </c>
      <c r="F68" s="180"/>
    </row>
  </sheetData>
  <mergeCells count="3">
    <mergeCell ref="A2:B2"/>
    <mergeCell ref="A5:B5"/>
    <mergeCell ref="A38:B3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workbookViewId="0">
      <selection sqref="A1:XFD1048576"/>
    </sheetView>
  </sheetViews>
  <sheetFormatPr defaultColWidth="12" defaultRowHeight="12.75"/>
  <cols>
    <col min="1" max="1" width="67.33203125" style="162" customWidth="1"/>
    <col min="2" max="2" width="11.33203125" style="162" customWidth="1"/>
    <col min="3" max="3" width="2.83203125" style="162" customWidth="1"/>
    <col min="4" max="4" width="11.33203125" style="162" customWidth="1"/>
    <col min="5" max="16384" width="12" style="162"/>
  </cols>
  <sheetData>
    <row r="1" spans="1:4">
      <c r="A1" s="162" t="s">
        <v>317</v>
      </c>
    </row>
    <row r="2" spans="1:4" ht="15.75">
      <c r="A2" s="909" t="s">
        <v>318</v>
      </c>
      <c r="B2" s="909"/>
      <c r="C2" s="909"/>
      <c r="D2" s="909"/>
    </row>
    <row r="3" spans="1:4">
      <c r="A3" s="187"/>
      <c r="B3" s="187"/>
      <c r="C3" s="187"/>
      <c r="D3" s="187"/>
    </row>
    <row r="4" spans="1:4">
      <c r="A4" s="913" t="s">
        <v>292</v>
      </c>
      <c r="B4" s="913"/>
      <c r="C4" s="913"/>
      <c r="D4" s="913"/>
    </row>
    <row r="5" spans="1:4">
      <c r="A5"/>
      <c r="B5"/>
      <c r="C5"/>
      <c r="D5"/>
    </row>
    <row r="6" spans="1:4" s="168" customFormat="1">
      <c r="A6" s="191"/>
      <c r="B6" s="195">
        <v>2018</v>
      </c>
      <c r="C6" s="169"/>
      <c r="D6" s="169">
        <v>2017</v>
      </c>
    </row>
    <row r="7" spans="1:4">
      <c r="A7" s="191"/>
      <c r="B7" s="169" t="s">
        <v>0</v>
      </c>
      <c r="C7" s="169"/>
      <c r="D7" s="169" t="s">
        <v>0</v>
      </c>
    </row>
    <row r="8" spans="1:4">
      <c r="B8" s="188"/>
      <c r="C8" s="188"/>
      <c r="D8" s="188"/>
    </row>
    <row r="9" spans="1:4" s="175" customFormat="1">
      <c r="A9" s="174" t="s">
        <v>62</v>
      </c>
      <c r="B9" s="196"/>
      <c r="C9" s="196"/>
      <c r="D9" s="196"/>
    </row>
    <row r="10" spans="1:4" s="175" customFormat="1">
      <c r="A10" s="174"/>
      <c r="B10" s="196"/>
      <c r="C10" s="196"/>
      <c r="D10" s="196"/>
    </row>
    <row r="11" spans="1:4">
      <c r="A11" s="176" t="s">
        <v>319</v>
      </c>
      <c r="B11" s="197">
        <v>518.27599999999995</v>
      </c>
      <c r="C11" s="188"/>
      <c r="D11" s="197">
        <v>505.36</v>
      </c>
    </row>
    <row r="12" spans="1:4">
      <c r="A12" s="176" t="s">
        <v>320</v>
      </c>
      <c r="B12" s="197">
        <v>387.596</v>
      </c>
      <c r="C12" s="188"/>
      <c r="D12" s="197">
        <v>384.00299999999999</v>
      </c>
    </row>
    <row r="13" spans="1:4">
      <c r="A13" s="176" t="s">
        <v>321</v>
      </c>
      <c r="B13" s="197">
        <v>342.66800000000001</v>
      </c>
      <c r="C13" s="188"/>
      <c r="D13" s="197">
        <v>338.779</v>
      </c>
    </row>
    <row r="14" spans="1:4">
      <c r="A14" s="176"/>
      <c r="B14" s="197"/>
      <c r="C14" s="188"/>
      <c r="D14" s="197"/>
    </row>
    <row r="15" spans="1:4" s="175" customFormat="1">
      <c r="A15" s="174" t="s">
        <v>27</v>
      </c>
      <c r="B15" s="198">
        <v>1248.54</v>
      </c>
      <c r="C15" s="196"/>
      <c r="D15" s="198">
        <v>1228.1420000000001</v>
      </c>
    </row>
    <row r="16" spans="1:4">
      <c r="A16" s="176"/>
      <c r="B16" s="188"/>
      <c r="C16" s="188"/>
      <c r="D16" s="188"/>
    </row>
    <row r="17" spans="1:4" s="175" customFormat="1">
      <c r="A17" s="174" t="s">
        <v>322</v>
      </c>
      <c r="B17" s="196"/>
      <c r="C17" s="196"/>
      <c r="D17" s="196"/>
    </row>
    <row r="18" spans="1:4" s="175" customFormat="1">
      <c r="A18" s="174"/>
      <c r="B18" s="196"/>
      <c r="C18" s="196"/>
      <c r="D18" s="196"/>
    </row>
    <row r="19" spans="1:4">
      <c r="A19" s="176" t="s">
        <v>323</v>
      </c>
      <c r="B19" s="199">
        <v>94.494</v>
      </c>
      <c r="C19" s="200"/>
      <c r="D19" s="199">
        <v>91.564999999999998</v>
      </c>
    </row>
    <row r="20" spans="1:4">
      <c r="A20" s="176"/>
      <c r="B20" s="197"/>
      <c r="C20" s="188"/>
      <c r="D20" s="197"/>
    </row>
    <row r="21" spans="1:4" s="175" customFormat="1">
      <c r="A21" s="174" t="s">
        <v>27</v>
      </c>
      <c r="B21" s="201">
        <v>94.494</v>
      </c>
      <c r="C21" s="196"/>
      <c r="D21" s="201">
        <v>91.564999999999998</v>
      </c>
    </row>
    <row r="22" spans="1:4">
      <c r="A22" s="176"/>
      <c r="B22" s="188"/>
      <c r="C22" s="188"/>
      <c r="D22" s="188"/>
    </row>
    <row r="23" spans="1:4">
      <c r="A23" s="176"/>
      <c r="B23" s="184"/>
      <c r="C23" s="184"/>
      <c r="D23" s="184"/>
    </row>
    <row r="24" spans="1:4" s="203" customFormat="1">
      <c r="A24" s="181" t="s">
        <v>324</v>
      </c>
      <c r="B24" s="202">
        <v>1343.0339999999999</v>
      </c>
      <c r="C24" s="202"/>
      <c r="D24" s="202">
        <v>1319.7070000000001</v>
      </c>
    </row>
    <row r="25" spans="1:4" s="204" customFormat="1">
      <c r="A25" s="181"/>
      <c r="B25" s="202"/>
      <c r="C25" s="202"/>
      <c r="D25" s="202"/>
    </row>
    <row r="26" spans="1:4">
      <c r="A26" s="187"/>
      <c r="B26" s="185"/>
      <c r="C26" s="185"/>
      <c r="D26" s="185"/>
    </row>
    <row r="27" spans="1:4">
      <c r="A27" s="912" t="s">
        <v>309</v>
      </c>
      <c r="B27" s="912"/>
      <c r="C27" s="912"/>
      <c r="D27" s="912"/>
    </row>
    <row r="28" spans="1:4">
      <c r="A28" s="205"/>
      <c r="B28" s="205"/>
      <c r="C28" s="205"/>
      <c r="D28" s="205"/>
    </row>
    <row r="29" spans="1:4">
      <c r="A29" s="164"/>
      <c r="B29" s="164"/>
      <c r="C29" s="164"/>
      <c r="D29" s="164"/>
    </row>
    <row r="30" spans="1:4" s="168" customFormat="1">
      <c r="A30" s="191"/>
      <c r="B30" s="195">
        <v>2018</v>
      </c>
      <c r="C30" s="169"/>
      <c r="D30" s="195">
        <v>2017</v>
      </c>
    </row>
    <row r="31" spans="1:4">
      <c r="A31" s="191"/>
      <c r="B31" s="169" t="s">
        <v>0</v>
      </c>
      <c r="C31" s="169"/>
      <c r="D31" s="169" t="s">
        <v>0</v>
      </c>
    </row>
    <row r="32" spans="1:4">
      <c r="B32" s="189"/>
      <c r="C32" s="190"/>
      <c r="D32" s="189"/>
    </row>
    <row r="33" spans="1:4" s="175" customFormat="1">
      <c r="A33" s="174" t="s">
        <v>62</v>
      </c>
      <c r="B33" s="196"/>
      <c r="C33" s="196"/>
      <c r="D33" s="196"/>
    </row>
    <row r="34" spans="1:4" s="175" customFormat="1">
      <c r="A34" s="174"/>
      <c r="B34" s="196"/>
      <c r="C34" s="196"/>
      <c r="D34" s="196"/>
    </row>
    <row r="35" spans="1:4">
      <c r="A35" s="176" t="s">
        <v>319</v>
      </c>
      <c r="B35" s="206">
        <v>687.24300000000005</v>
      </c>
      <c r="C35" s="206"/>
      <c r="D35" s="206">
        <v>689.572</v>
      </c>
    </row>
    <row r="36" spans="1:4">
      <c r="A36" s="176" t="s">
        <v>320</v>
      </c>
      <c r="B36" s="206">
        <v>1654.192</v>
      </c>
      <c r="C36" s="206"/>
      <c r="D36" s="206">
        <v>1707.0320000000002</v>
      </c>
    </row>
    <row r="37" spans="1:4">
      <c r="A37" s="176" t="s">
        <v>321</v>
      </c>
      <c r="B37" s="206">
        <v>812.87</v>
      </c>
      <c r="C37" s="206"/>
      <c r="D37" s="206">
        <v>801.97500000000002</v>
      </c>
    </row>
    <row r="38" spans="1:4">
      <c r="A38" s="176"/>
      <c r="B38" s="206"/>
      <c r="C38" s="206"/>
      <c r="D38" s="206"/>
    </row>
    <row r="39" spans="1:4" s="175" customFormat="1">
      <c r="A39" s="174" t="s">
        <v>27</v>
      </c>
      <c r="B39" s="207">
        <v>3154.3049999999998</v>
      </c>
      <c r="C39" s="207"/>
      <c r="D39" s="207">
        <v>3198.5790000000002</v>
      </c>
    </row>
    <row r="40" spans="1:4">
      <c r="A40" s="176"/>
      <c r="B40" s="206"/>
      <c r="C40" s="206"/>
      <c r="D40" s="206"/>
    </row>
    <row r="41" spans="1:4" s="175" customFormat="1">
      <c r="A41" s="174" t="s">
        <v>322</v>
      </c>
      <c r="B41" s="207"/>
      <c r="C41" s="207"/>
      <c r="D41" s="207"/>
    </row>
    <row r="42" spans="1:4" s="175" customFormat="1">
      <c r="A42" s="174"/>
      <c r="B42" s="207"/>
      <c r="C42" s="207"/>
      <c r="D42" s="207"/>
    </row>
    <row r="43" spans="1:4">
      <c r="A43" s="176" t="s">
        <v>323</v>
      </c>
      <c r="B43" s="208">
        <v>207.87699999999998</v>
      </c>
      <c r="C43" s="206"/>
      <c r="D43" s="208">
        <v>200.251</v>
      </c>
    </row>
    <row r="44" spans="1:4">
      <c r="A44" s="176"/>
      <c r="B44" s="206"/>
      <c r="C44" s="206"/>
      <c r="D44" s="206"/>
    </row>
    <row r="45" spans="1:4" s="175" customFormat="1">
      <c r="A45" s="174" t="s">
        <v>27</v>
      </c>
      <c r="B45" s="207">
        <v>207.87699999999998</v>
      </c>
      <c r="C45" s="207"/>
      <c r="D45" s="207">
        <v>200.251</v>
      </c>
    </row>
    <row r="46" spans="1:4">
      <c r="A46" s="176"/>
      <c r="B46" s="206"/>
      <c r="C46" s="206"/>
      <c r="D46" s="206"/>
    </row>
    <row r="47" spans="1:4">
      <c r="A47" s="176"/>
    </row>
    <row r="48" spans="1:4" s="204" customFormat="1">
      <c r="A48" s="181" t="s">
        <v>324</v>
      </c>
      <c r="B48" s="209">
        <v>3362.1819999999998</v>
      </c>
      <c r="C48" s="209"/>
      <c r="D48" s="209">
        <v>3398.8300000000004</v>
      </c>
    </row>
    <row r="50" spans="1:1">
      <c r="A50" s="176" t="s">
        <v>310</v>
      </c>
    </row>
  </sheetData>
  <mergeCells count="3">
    <mergeCell ref="A2:D2"/>
    <mergeCell ref="A4:D4"/>
    <mergeCell ref="A27:D2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selection sqref="A1:XFD1048576"/>
    </sheetView>
  </sheetViews>
  <sheetFormatPr defaultColWidth="10.83203125" defaultRowHeight="12.75"/>
  <cols>
    <col min="1" max="1" width="72.33203125" style="162" customWidth="1"/>
    <col min="2" max="2" width="11.5" style="162" customWidth="1"/>
    <col min="3" max="3" width="2.83203125" style="162" customWidth="1"/>
    <col min="4" max="4" width="11.5" style="162" customWidth="1"/>
    <col min="5" max="5" width="15.5" style="162" customWidth="1"/>
    <col min="6" max="16384" width="10.83203125" style="162"/>
  </cols>
  <sheetData>
    <row r="1" spans="1:8">
      <c r="A1" s="162" t="s">
        <v>325</v>
      </c>
    </row>
    <row r="2" spans="1:8" ht="15.75">
      <c r="A2" s="909" t="s">
        <v>326</v>
      </c>
      <c r="B2" s="909"/>
      <c r="C2" s="909"/>
      <c r="D2" s="909"/>
    </row>
    <row r="4" spans="1:8">
      <c r="A4" s="913" t="s">
        <v>292</v>
      </c>
      <c r="B4" s="913"/>
      <c r="C4" s="913"/>
      <c r="D4" s="913"/>
    </row>
    <row r="5" spans="1:8">
      <c r="A5"/>
      <c r="B5"/>
      <c r="C5"/>
      <c r="D5"/>
    </row>
    <row r="6" spans="1:8" s="168" customFormat="1">
      <c r="A6" s="210"/>
      <c r="B6" s="166">
        <v>2018</v>
      </c>
      <c r="C6" s="167"/>
      <c r="D6" s="166">
        <v>2017</v>
      </c>
    </row>
    <row r="7" spans="1:8">
      <c r="A7" s="191"/>
      <c r="B7" s="169" t="s">
        <v>0</v>
      </c>
      <c r="C7" s="169"/>
      <c r="D7" s="169" t="s">
        <v>0</v>
      </c>
    </row>
    <row r="8" spans="1:8">
      <c r="A8" s="191"/>
      <c r="B8" s="191"/>
      <c r="C8" s="164"/>
      <c r="D8" s="191"/>
    </row>
    <row r="9" spans="1:8">
      <c r="B9" s="188"/>
      <c r="C9" s="188"/>
      <c r="D9" s="188"/>
    </row>
    <row r="10" spans="1:8" s="176" customFormat="1">
      <c r="A10" s="176" t="s">
        <v>327</v>
      </c>
      <c r="B10" s="206">
        <v>2025.855</v>
      </c>
      <c r="C10" s="206"/>
      <c r="D10" s="206">
        <v>1921.2660000000001</v>
      </c>
      <c r="F10" s="211"/>
      <c r="H10" s="212"/>
    </row>
    <row r="11" spans="1:8" s="176" customFormat="1">
      <c r="A11" s="176" t="s">
        <v>328</v>
      </c>
      <c r="B11" s="206">
        <v>1338.8140000000001</v>
      </c>
      <c r="C11" s="188"/>
      <c r="D11" s="206">
        <v>1339.338</v>
      </c>
      <c r="F11" s="211"/>
      <c r="H11" s="212"/>
    </row>
    <row r="12" spans="1:8" s="176" customFormat="1">
      <c r="A12" s="176" t="s">
        <v>29</v>
      </c>
      <c r="B12" s="208">
        <v>1263.1790000000001</v>
      </c>
      <c r="C12" s="200"/>
      <c r="D12" s="206">
        <v>1236.2190000000001</v>
      </c>
      <c r="F12" s="211"/>
      <c r="H12" s="212"/>
    </row>
    <row r="13" spans="1:8" s="176" customFormat="1">
      <c r="A13" s="176" t="s">
        <v>329</v>
      </c>
      <c r="B13" s="206">
        <v>656.98099999999999</v>
      </c>
      <c r="C13" s="188"/>
      <c r="D13" s="206">
        <v>729.47900000000004</v>
      </c>
      <c r="F13" s="211"/>
      <c r="H13" s="212"/>
    </row>
    <row r="14" spans="1:8" s="176" customFormat="1">
      <c r="A14" s="176" t="s">
        <v>330</v>
      </c>
      <c r="B14" s="206">
        <v>566.81299999999999</v>
      </c>
      <c r="C14" s="206"/>
      <c r="D14" s="206">
        <v>581.53099999999995</v>
      </c>
      <c r="F14" s="211"/>
      <c r="H14" s="212"/>
    </row>
    <row r="15" spans="1:8">
      <c r="A15" s="176"/>
      <c r="B15" s="184"/>
      <c r="C15" s="184"/>
      <c r="D15" s="184"/>
      <c r="G15" s="187"/>
      <c r="H15" s="212"/>
    </row>
    <row r="16" spans="1:8" s="203" customFormat="1">
      <c r="A16" s="181" t="s">
        <v>331</v>
      </c>
      <c r="B16" s="202">
        <v>5851.6419999999998</v>
      </c>
      <c r="C16" s="202"/>
      <c r="D16" s="202">
        <v>5807.8330000000005</v>
      </c>
      <c r="F16" s="211"/>
      <c r="G16" s="204"/>
    </row>
    <row r="17" spans="1:8">
      <c r="A17"/>
      <c r="B17"/>
      <c r="C17"/>
      <c r="D17"/>
    </row>
    <row r="18" spans="1:8" s="168" customFormat="1">
      <c r="A18" s="914" t="s">
        <v>309</v>
      </c>
      <c r="B18" s="914"/>
      <c r="C18" s="914"/>
      <c r="D18" s="914"/>
    </row>
    <row r="19" spans="1:8">
      <c r="A19"/>
      <c r="B19"/>
      <c r="C19"/>
      <c r="D19"/>
    </row>
    <row r="20" spans="1:8" s="168" customFormat="1">
      <c r="A20" s="210"/>
      <c r="B20" s="166">
        <v>2018</v>
      </c>
      <c r="C20" s="167"/>
      <c r="D20" s="166">
        <v>2017</v>
      </c>
    </row>
    <row r="21" spans="1:8">
      <c r="A21" s="191"/>
      <c r="B21" s="169" t="s">
        <v>0</v>
      </c>
      <c r="C21" s="169"/>
      <c r="D21" s="169" t="s">
        <v>0</v>
      </c>
    </row>
    <row r="22" spans="1:8">
      <c r="B22" s="189"/>
      <c r="C22" s="190"/>
      <c r="D22" s="190"/>
    </row>
    <row r="23" spans="1:8" s="176" customFormat="1">
      <c r="A23" s="176" t="s">
        <v>332</v>
      </c>
      <c r="B23" s="206">
        <v>8784.9560000000001</v>
      </c>
      <c r="C23" s="188"/>
      <c r="D23" s="206">
        <v>8831.8529999999992</v>
      </c>
      <c r="E23" s="213"/>
      <c r="F23" s="211"/>
    </row>
    <row r="24" spans="1:8" s="176" customFormat="1">
      <c r="A24" s="176" t="s">
        <v>29</v>
      </c>
      <c r="B24" s="208">
        <v>2307.7090000000026</v>
      </c>
      <c r="C24" s="188"/>
      <c r="D24" s="206">
        <v>2273.2840000000033</v>
      </c>
      <c r="E24" s="213"/>
      <c r="F24" s="211"/>
    </row>
    <row r="25" spans="1:8" s="176" customFormat="1">
      <c r="A25" s="176" t="s">
        <v>327</v>
      </c>
      <c r="B25" s="206">
        <v>2038.97</v>
      </c>
      <c r="C25" s="206"/>
      <c r="D25" s="206">
        <v>1933.4459999999999</v>
      </c>
      <c r="E25" s="213"/>
      <c r="F25" s="211"/>
    </row>
    <row r="26" spans="1:8" s="176" customFormat="1">
      <c r="A26" s="176" t="s">
        <v>333</v>
      </c>
      <c r="B26" s="206">
        <v>1716.884</v>
      </c>
      <c r="C26" s="188"/>
      <c r="D26" s="206">
        <v>1675.318</v>
      </c>
      <c r="F26" s="211"/>
      <c r="H26" s="212"/>
    </row>
    <row r="27" spans="1:8" s="176" customFormat="1">
      <c r="A27" s="176" t="s">
        <v>328</v>
      </c>
      <c r="B27" s="206">
        <v>1338.8140000000001</v>
      </c>
      <c r="C27" s="188"/>
      <c r="D27" s="206">
        <v>1339.338</v>
      </c>
      <c r="F27" s="211"/>
      <c r="H27" s="212"/>
    </row>
    <row r="28" spans="1:8" s="176" customFormat="1">
      <c r="A28" s="176" t="s">
        <v>334</v>
      </c>
      <c r="B28" s="206">
        <v>1443.441</v>
      </c>
      <c r="C28" s="206"/>
      <c r="D28" s="206">
        <v>1324.348</v>
      </c>
      <c r="E28" s="213"/>
      <c r="F28" s="211"/>
    </row>
    <row r="29" spans="1:8" s="176" customFormat="1">
      <c r="A29" s="176" t="s">
        <v>335</v>
      </c>
      <c r="B29" s="206">
        <v>850.16700000000003</v>
      </c>
      <c r="C29" s="188"/>
      <c r="D29" s="206">
        <v>898.18899999999996</v>
      </c>
      <c r="E29" s="213"/>
      <c r="F29" s="211"/>
    </row>
    <row r="30" spans="1:8" s="176" customFormat="1">
      <c r="A30" s="176" t="s">
        <v>329</v>
      </c>
      <c r="B30" s="206">
        <v>656.98099999999999</v>
      </c>
      <c r="C30" s="188"/>
      <c r="D30" s="206">
        <v>729.47900000000004</v>
      </c>
      <c r="E30" s="213"/>
      <c r="F30" s="211"/>
    </row>
    <row r="31" spans="1:8" s="176" customFormat="1">
      <c r="A31" s="176" t="s">
        <v>330</v>
      </c>
      <c r="B31" s="206">
        <v>588.44100000000003</v>
      </c>
      <c r="C31" s="188"/>
      <c r="D31" s="206">
        <v>598.08100000000002</v>
      </c>
      <c r="E31" s="213"/>
      <c r="F31" s="211"/>
    </row>
    <row r="32" spans="1:8" s="176" customFormat="1" ht="11.25">
      <c r="C32" s="200"/>
      <c r="E32" s="213"/>
    </row>
    <row r="33" spans="1:6" hidden="1">
      <c r="A33" s="176"/>
      <c r="B33" s="184"/>
      <c r="C33" s="184"/>
      <c r="D33" s="184"/>
    </row>
    <row r="34" spans="1:6" s="203" customFormat="1">
      <c r="A34" s="181" t="s">
        <v>331</v>
      </c>
      <c r="B34" s="202">
        <v>19726.363000000001</v>
      </c>
      <c r="C34" s="202"/>
      <c r="D34" s="202">
        <v>19603.335999999996</v>
      </c>
      <c r="F34" s="211"/>
    </row>
    <row r="35" spans="1:6">
      <c r="A35" s="214"/>
      <c r="B35" s="215"/>
      <c r="D35" s="215"/>
    </row>
    <row r="36" spans="1:6">
      <c r="F36" s="211"/>
    </row>
    <row r="49" spans="5:5">
      <c r="E49"/>
    </row>
  </sheetData>
  <mergeCells count="3">
    <mergeCell ref="A2:D2"/>
    <mergeCell ref="A4:D4"/>
    <mergeCell ref="A18:D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A1:H30"/>
  <sheetViews>
    <sheetView showGridLines="0" zoomScaleNormal="100" workbookViewId="0"/>
  </sheetViews>
  <sheetFormatPr defaultRowHeight="11.25"/>
  <cols>
    <col min="1" max="1" width="40.83203125" customWidth="1"/>
    <col min="2" max="2" width="14.33203125" customWidth="1"/>
    <col min="3" max="3" width="17.83203125" customWidth="1"/>
    <col min="4" max="4" width="12.6640625" bestFit="1" customWidth="1"/>
    <col min="5" max="5" width="17.83203125" customWidth="1"/>
  </cols>
  <sheetData>
    <row r="1" spans="1:8" ht="12.75">
      <c r="A1" s="83" t="s">
        <v>206</v>
      </c>
    </row>
    <row r="2" spans="1:8" ht="15.75">
      <c r="A2" s="900" t="s">
        <v>207</v>
      </c>
      <c r="B2" s="900"/>
      <c r="C2" s="900"/>
      <c r="D2" s="900"/>
      <c r="E2" s="900"/>
      <c r="F2" s="77"/>
      <c r="G2" s="77"/>
      <c r="H2" s="77"/>
    </row>
    <row r="3" spans="1:8" ht="12.75">
      <c r="A3" s="902" t="s">
        <v>208</v>
      </c>
      <c r="B3" s="902"/>
      <c r="C3" s="902"/>
      <c r="D3" s="902"/>
      <c r="E3" s="902"/>
    </row>
    <row r="4" spans="1:8" ht="3" customHeight="1"/>
    <row r="5" spans="1:8" ht="45">
      <c r="A5" s="51"/>
      <c r="B5" s="58" t="s">
        <v>154</v>
      </c>
      <c r="C5" s="59" t="s">
        <v>157</v>
      </c>
      <c r="D5" s="59" t="s">
        <v>156</v>
      </c>
      <c r="E5" s="60" t="s">
        <v>149</v>
      </c>
    </row>
    <row r="6" spans="1:8">
      <c r="A6" s="46"/>
      <c r="B6" s="61" t="s">
        <v>0</v>
      </c>
      <c r="C6" s="61" t="s">
        <v>0</v>
      </c>
      <c r="D6" s="61" t="s">
        <v>0</v>
      </c>
      <c r="E6" s="61" t="s">
        <v>0</v>
      </c>
    </row>
    <row r="9" spans="1:8">
      <c r="A9" s="5" t="s">
        <v>192</v>
      </c>
      <c r="B9" s="64">
        <v>58751.948000000004</v>
      </c>
      <c r="C9" s="64">
        <v>47654.089</v>
      </c>
      <c r="D9" s="64">
        <v>8460.3029999999999</v>
      </c>
      <c r="E9" s="64">
        <v>114866.321</v>
      </c>
    </row>
    <row r="10" spans="1:8">
      <c r="A10" s="3" t="s">
        <v>261</v>
      </c>
      <c r="B10" s="66">
        <v>-112.649</v>
      </c>
      <c r="C10" s="66">
        <v>-3756.6260000000002</v>
      </c>
      <c r="D10" s="64">
        <v>0</v>
      </c>
      <c r="E10" s="64">
        <v>-3869.2750000000001</v>
      </c>
    </row>
    <row r="11" spans="1:8">
      <c r="A11" s="5" t="s">
        <v>262</v>
      </c>
      <c r="B11" s="136">
        <v>58639.299000000006</v>
      </c>
      <c r="C11" s="136">
        <v>43897.463000000003</v>
      </c>
      <c r="D11" s="136">
        <v>8460.3029999999999</v>
      </c>
      <c r="E11" s="136">
        <v>110997.046</v>
      </c>
    </row>
    <row r="12" spans="1:8" ht="3" customHeight="1">
      <c r="A12" s="5"/>
      <c r="B12" s="64"/>
      <c r="C12" s="64"/>
      <c r="D12" s="64"/>
      <c r="E12" s="64"/>
    </row>
    <row r="13" spans="1:8">
      <c r="A13" t="s">
        <v>179</v>
      </c>
      <c r="B13" s="66">
        <v>0</v>
      </c>
      <c r="C13" s="66">
        <v>0</v>
      </c>
      <c r="D13" s="66">
        <v>-1905.4819999999918</v>
      </c>
      <c r="E13" s="66">
        <v>-1905.4819999999918</v>
      </c>
    </row>
    <row r="14" spans="1:8">
      <c r="A14" t="s">
        <v>180</v>
      </c>
      <c r="B14" s="66">
        <v>-3027.295999999998</v>
      </c>
      <c r="C14" s="66">
        <v>146.87800000000624</v>
      </c>
      <c r="D14" s="66">
        <v>15.311</v>
      </c>
      <c r="E14" s="66">
        <v>-2865.1069999999918</v>
      </c>
    </row>
    <row r="15" spans="1:8">
      <c r="A15" t="s">
        <v>190</v>
      </c>
      <c r="B15" s="66">
        <v>17.071999999999999</v>
      </c>
      <c r="C15" s="66">
        <v>0</v>
      </c>
      <c r="D15" s="66">
        <v>-17.071999999999999</v>
      </c>
      <c r="E15" s="66">
        <v>0</v>
      </c>
    </row>
    <row r="16" spans="1:8" ht="3" customHeight="1">
      <c r="B16" s="66"/>
      <c r="C16" s="66"/>
      <c r="D16" s="66"/>
      <c r="E16" s="66"/>
    </row>
    <row r="17" spans="1:5">
      <c r="A17" s="5" t="s">
        <v>184</v>
      </c>
      <c r="B17" s="64">
        <v>-3010.2239999999979</v>
      </c>
      <c r="C17" s="64">
        <v>146.87800000000624</v>
      </c>
      <c r="D17" s="64">
        <v>-1907.2429999999918</v>
      </c>
      <c r="E17" s="64">
        <v>-4770.5889999999836</v>
      </c>
    </row>
    <row r="18" spans="1:5" ht="5.45" customHeight="1">
      <c r="B18" s="66"/>
      <c r="C18" s="66"/>
      <c r="D18" s="66"/>
      <c r="E18" s="66"/>
    </row>
    <row r="19" spans="1:5">
      <c r="A19" s="4" t="s">
        <v>193</v>
      </c>
      <c r="B19" s="137">
        <v>55629.075000000012</v>
      </c>
      <c r="C19" s="137">
        <v>44044.341000000008</v>
      </c>
      <c r="D19" s="137">
        <v>6553.0600000000086</v>
      </c>
      <c r="E19" s="137">
        <v>106226.45700000002</v>
      </c>
    </row>
    <row r="20" spans="1:5">
      <c r="B20" s="66"/>
      <c r="C20" s="66"/>
      <c r="D20" s="66"/>
      <c r="E20" s="66"/>
    </row>
    <row r="21" spans="1:5">
      <c r="A21" s="5" t="s">
        <v>263</v>
      </c>
      <c r="B21" s="64">
        <v>55629.075000000012</v>
      </c>
      <c r="C21" s="64">
        <v>44044.341000000008</v>
      </c>
      <c r="D21" s="64">
        <v>6553.0600000000086</v>
      </c>
      <c r="E21" s="64">
        <v>106226.45700000002</v>
      </c>
    </row>
    <row r="22" spans="1:5">
      <c r="A22" t="s">
        <v>179</v>
      </c>
      <c r="B22" s="66">
        <v>0</v>
      </c>
      <c r="C22" s="66">
        <v>0</v>
      </c>
      <c r="D22" s="66">
        <v>-631.41699999999662</v>
      </c>
      <c r="E22" s="66">
        <v>-631.41699999999662</v>
      </c>
    </row>
    <row r="23" spans="1:5" s="5" customFormat="1">
      <c r="A23" t="s">
        <v>180</v>
      </c>
      <c r="B23" s="66">
        <v>-712.82300000000555</v>
      </c>
      <c r="C23" s="66">
        <v>-1637.9130000000064</v>
      </c>
      <c r="D23" s="66">
        <v>-8.7810000000000006</v>
      </c>
      <c r="E23" s="66">
        <v>-2359.5170000000116</v>
      </c>
    </row>
    <row r="24" spans="1:5" ht="11.25" customHeight="1">
      <c r="A24" t="s">
        <v>190</v>
      </c>
      <c r="B24" s="66">
        <v>6.2839999999999998</v>
      </c>
      <c r="C24" s="66">
        <v>0</v>
      </c>
      <c r="D24" s="66">
        <v>-6.2839999999999998</v>
      </c>
      <c r="E24" s="66">
        <v>0</v>
      </c>
    </row>
    <row r="25" spans="1:5" ht="3" customHeight="1">
      <c r="B25" s="66"/>
      <c r="C25" s="66"/>
      <c r="D25" s="66"/>
      <c r="E25" s="66"/>
    </row>
    <row r="26" spans="1:5" ht="11.25" customHeight="1">
      <c r="A26" s="5" t="s">
        <v>184</v>
      </c>
      <c r="B26" s="64">
        <v>-706.53900000000556</v>
      </c>
      <c r="C26" s="64">
        <v>-1637.9130000000064</v>
      </c>
      <c r="D26" s="64">
        <v>-646.48199999999656</v>
      </c>
      <c r="E26" s="64">
        <v>-2990.9340000000084</v>
      </c>
    </row>
    <row r="27" spans="1:5" ht="5.45" customHeight="1">
      <c r="B27" s="66"/>
      <c r="C27" s="66"/>
      <c r="D27" s="66"/>
      <c r="E27" s="66"/>
    </row>
    <row r="28" spans="1:5">
      <c r="A28" s="4" t="s">
        <v>264</v>
      </c>
      <c r="B28" s="137">
        <v>54922.536000000007</v>
      </c>
      <c r="C28" s="137">
        <v>42406.428</v>
      </c>
      <c r="D28" s="137">
        <v>5906.5780000000123</v>
      </c>
      <c r="E28" s="137">
        <v>103235.52300000002</v>
      </c>
    </row>
    <row r="30" spans="1:5">
      <c r="A30" t="s">
        <v>202</v>
      </c>
    </row>
  </sheetData>
  <mergeCells count="2">
    <mergeCell ref="A2:E2"/>
    <mergeCell ref="A3:E3"/>
  </mergeCells>
  <phoneticPr fontId="0"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election sqref="A1:XFD1048576"/>
    </sheetView>
  </sheetViews>
  <sheetFormatPr defaultColWidth="12" defaultRowHeight="12.75"/>
  <cols>
    <col min="1" max="1" width="70.83203125" style="162" customWidth="1"/>
    <col min="2" max="2" width="11.1640625" style="162" bestFit="1" customWidth="1"/>
    <col min="3" max="3" width="3.1640625" style="162" customWidth="1"/>
    <col min="4" max="4" width="11.33203125" style="162" customWidth="1"/>
    <col min="5" max="16384" width="12" style="162"/>
  </cols>
  <sheetData>
    <row r="1" spans="1:4">
      <c r="A1" s="162" t="s">
        <v>336</v>
      </c>
    </row>
    <row r="2" spans="1:4" ht="15.75">
      <c r="A2" s="909" t="s">
        <v>337</v>
      </c>
      <c r="B2" s="909"/>
      <c r="C2" s="909"/>
      <c r="D2" s="909"/>
    </row>
    <row r="5" spans="1:4" s="216" customFormat="1">
      <c r="A5" s="915" t="s">
        <v>292</v>
      </c>
      <c r="B5" s="915"/>
      <c r="C5" s="915"/>
      <c r="D5" s="915"/>
    </row>
    <row r="6" spans="1:4">
      <c r="A6" s="164"/>
      <c r="B6" s="164"/>
      <c r="C6" s="164"/>
      <c r="D6" s="187"/>
    </row>
    <row r="7" spans="1:4" s="168" customFormat="1">
      <c r="A7" s="165"/>
      <c r="B7" s="217">
        <v>2018</v>
      </c>
      <c r="D7" s="217">
        <v>2017</v>
      </c>
    </row>
    <row r="8" spans="1:4">
      <c r="B8" s="169" t="s">
        <v>0</v>
      </c>
      <c r="D8" s="169" t="s">
        <v>0</v>
      </c>
    </row>
    <row r="9" spans="1:4">
      <c r="D9" s="206"/>
    </row>
    <row r="10" spans="1:4">
      <c r="A10" s="176" t="s">
        <v>338</v>
      </c>
      <c r="B10" s="208">
        <v>817.69600000000003</v>
      </c>
      <c r="D10" s="208">
        <v>744.26</v>
      </c>
    </row>
    <row r="11" spans="1:4">
      <c r="A11" s="176" t="s">
        <v>339</v>
      </c>
      <c r="B11" s="208">
        <v>73.156999999999996</v>
      </c>
      <c r="D11" s="208">
        <v>38.456000000000003</v>
      </c>
    </row>
    <row r="12" spans="1:4" s="203" customFormat="1">
      <c r="A12" s="173" t="s">
        <v>340</v>
      </c>
      <c r="B12" s="218">
        <v>890.85300000000007</v>
      </c>
      <c r="D12" s="218">
        <v>782.71600000000001</v>
      </c>
    </row>
    <row r="13" spans="1:4">
      <c r="A13" s="176" t="s">
        <v>341</v>
      </c>
      <c r="B13" s="190" t="s">
        <v>188</v>
      </c>
      <c r="D13" s="190" t="s">
        <v>188</v>
      </c>
    </row>
    <row r="14" spans="1:4">
      <c r="A14" s="176"/>
    </row>
    <row r="15" spans="1:4" s="203" customFormat="1">
      <c r="A15" s="181" t="s">
        <v>342</v>
      </c>
      <c r="B15" s="218">
        <v>890.85300000000007</v>
      </c>
      <c r="C15" s="164"/>
      <c r="D15" s="218">
        <v>782.71600000000001</v>
      </c>
    </row>
    <row r="16" spans="1:4">
      <c r="A16" s="163"/>
      <c r="B16" s="163"/>
      <c r="C16" s="163"/>
      <c r="D16" s="163"/>
    </row>
    <row r="17" spans="1:4" s="168" customFormat="1">
      <c r="A17" s="916" t="s">
        <v>309</v>
      </c>
      <c r="B17" s="916"/>
      <c r="C17" s="916"/>
      <c r="D17" s="916"/>
    </row>
    <row r="18" spans="1:4">
      <c r="A18" s="191"/>
    </row>
    <row r="19" spans="1:4" s="168" customFormat="1">
      <c r="A19" s="165"/>
      <c r="B19" s="217">
        <v>2018</v>
      </c>
      <c r="C19" s="217"/>
      <c r="D19" s="217">
        <v>2017</v>
      </c>
    </row>
    <row r="20" spans="1:4">
      <c r="B20" s="169" t="s">
        <v>0</v>
      </c>
      <c r="C20" s="169"/>
      <c r="D20" s="169" t="s">
        <v>0</v>
      </c>
    </row>
    <row r="22" spans="1:4">
      <c r="A22" s="176" t="s">
        <v>338</v>
      </c>
      <c r="B22" s="208">
        <v>1525.9549999999999</v>
      </c>
      <c r="D22" s="208">
        <v>1584.828</v>
      </c>
    </row>
    <row r="23" spans="1:4">
      <c r="A23" s="176" t="s">
        <v>339</v>
      </c>
      <c r="B23" s="208">
        <v>161.55099999999999</v>
      </c>
      <c r="D23" s="208">
        <v>130.19</v>
      </c>
    </row>
    <row r="24" spans="1:4" s="203" customFormat="1">
      <c r="A24" s="173" t="s">
        <v>340</v>
      </c>
      <c r="B24" s="218">
        <v>1687.5059999999999</v>
      </c>
      <c r="D24" s="218">
        <v>1715.018</v>
      </c>
    </row>
    <row r="25" spans="1:4">
      <c r="A25" s="176" t="s">
        <v>341</v>
      </c>
      <c r="B25" s="190" t="s">
        <v>188</v>
      </c>
      <c r="D25" s="208">
        <v>1</v>
      </c>
    </row>
    <row r="26" spans="1:4">
      <c r="A26" s="185"/>
    </row>
    <row r="27" spans="1:4" s="203" customFormat="1">
      <c r="A27" s="181" t="s">
        <v>342</v>
      </c>
      <c r="B27" s="218">
        <v>1687.5059999999999</v>
      </c>
      <c r="D27" s="218">
        <v>1714.018</v>
      </c>
    </row>
    <row r="29" spans="1:4">
      <c r="A29" s="176" t="s">
        <v>310</v>
      </c>
    </row>
  </sheetData>
  <mergeCells count="3">
    <mergeCell ref="A2:D2"/>
    <mergeCell ref="A5:D5"/>
    <mergeCell ref="A17:D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workbookViewId="0">
      <selection sqref="A1:XFD1048576"/>
    </sheetView>
  </sheetViews>
  <sheetFormatPr defaultColWidth="12" defaultRowHeight="12.75"/>
  <cols>
    <col min="1" max="1" width="65.5" style="219" customWidth="1"/>
    <col min="2" max="2" width="11.33203125" style="219" customWidth="1"/>
    <col min="3" max="3" width="2.83203125" style="219" customWidth="1"/>
    <col min="4" max="4" width="11.33203125" style="219" customWidth="1"/>
    <col min="5" max="16384" width="12" style="219"/>
  </cols>
  <sheetData>
    <row r="1" spans="1:4">
      <c r="A1" s="219" t="s">
        <v>343</v>
      </c>
    </row>
    <row r="2" spans="1:4" ht="15.75">
      <c r="A2" s="909" t="s">
        <v>344</v>
      </c>
      <c r="B2" s="909"/>
      <c r="C2" s="909"/>
      <c r="D2" s="909"/>
    </row>
    <row r="3" spans="1:4">
      <c r="A3" s="163"/>
      <c r="B3" s="163"/>
      <c r="C3" s="163"/>
      <c r="D3" s="163"/>
    </row>
    <row r="4" spans="1:4">
      <c r="A4" s="910" t="s">
        <v>292</v>
      </c>
      <c r="B4" s="910"/>
      <c r="C4" s="910"/>
      <c r="D4" s="910"/>
    </row>
    <row r="5" spans="1:4">
      <c r="A5" s="164"/>
      <c r="B5" s="164"/>
      <c r="C5" s="164"/>
      <c r="D5" s="164"/>
    </row>
    <row r="6" spans="1:4" s="220" customFormat="1">
      <c r="A6" s="187"/>
      <c r="B6" s="195">
        <v>2018</v>
      </c>
      <c r="C6" s="169"/>
      <c r="D6" s="195">
        <v>2017</v>
      </c>
    </row>
    <row r="7" spans="1:4">
      <c r="A7" s="162"/>
      <c r="B7" s="169" t="s">
        <v>0</v>
      </c>
      <c r="C7" s="188"/>
      <c r="D7" s="169" t="s">
        <v>0</v>
      </c>
    </row>
    <row r="8" spans="1:4">
      <c r="A8" s="162"/>
      <c r="B8" s="171"/>
      <c r="C8" s="172"/>
      <c r="D8" s="171"/>
    </row>
    <row r="9" spans="1:4" s="221" customFormat="1">
      <c r="A9" s="174" t="s">
        <v>345</v>
      </c>
      <c r="B9" s="174"/>
      <c r="C9" s="174"/>
      <c r="D9" s="174"/>
    </row>
    <row r="10" spans="1:4">
      <c r="A10" s="176" t="s">
        <v>346</v>
      </c>
      <c r="B10" s="184">
        <v>356.197</v>
      </c>
      <c r="C10" s="184"/>
      <c r="D10" s="184">
        <v>277.68799999999999</v>
      </c>
    </row>
    <row r="11" spans="1:4">
      <c r="A11" s="176" t="s">
        <v>347</v>
      </c>
      <c r="B11" s="184">
        <v>168.774</v>
      </c>
      <c r="C11" s="184"/>
      <c r="D11" s="184">
        <v>261.90100000000001</v>
      </c>
    </row>
    <row r="12" spans="1:4">
      <c r="A12" s="176" t="s">
        <v>348</v>
      </c>
      <c r="B12" s="184">
        <v>1380.875</v>
      </c>
      <c r="C12" s="184"/>
      <c r="D12" s="184">
        <v>1421.8050000000001</v>
      </c>
    </row>
    <row r="13" spans="1:4">
      <c r="A13" s="176" t="s">
        <v>349</v>
      </c>
      <c r="B13" s="184">
        <v>1233.3440000000001</v>
      </c>
      <c r="C13" s="184"/>
      <c r="D13" s="184">
        <v>1171.9169999999999</v>
      </c>
    </row>
    <row r="14" spans="1:4">
      <c r="A14" s="176" t="s">
        <v>350</v>
      </c>
      <c r="B14" s="184">
        <v>1922.1669999999999</v>
      </c>
      <c r="C14" s="184"/>
      <c r="D14" s="184">
        <v>2146.9209999999998</v>
      </c>
    </row>
    <row r="15" spans="1:4" s="223" customFormat="1">
      <c r="A15" s="173" t="s">
        <v>351</v>
      </c>
      <c r="B15" s="222">
        <v>5061.357</v>
      </c>
      <c r="C15" s="222"/>
      <c r="D15" s="222">
        <v>5280.232</v>
      </c>
    </row>
    <row r="16" spans="1:4">
      <c r="A16" s="176"/>
      <c r="B16" s="162"/>
      <c r="C16" s="184"/>
      <c r="D16" s="184"/>
    </row>
    <row r="17" spans="1:4" s="221" customFormat="1">
      <c r="A17" s="174" t="s">
        <v>352</v>
      </c>
      <c r="B17" s="175"/>
      <c r="C17" s="184"/>
      <c r="D17" s="184"/>
    </row>
    <row r="18" spans="1:4">
      <c r="A18" s="176" t="s">
        <v>346</v>
      </c>
      <c r="B18" s="184">
        <v>54.668999999999997</v>
      </c>
      <c r="C18" s="184"/>
      <c r="D18" s="184">
        <v>138.14699999999999</v>
      </c>
    </row>
    <row r="19" spans="1:4">
      <c r="A19" s="176" t="s">
        <v>347</v>
      </c>
      <c r="B19" s="184">
        <v>113.416</v>
      </c>
      <c r="C19" s="184"/>
      <c r="D19" s="184">
        <v>163.17099999999999</v>
      </c>
    </row>
    <row r="20" spans="1:4">
      <c r="A20" s="176" t="s">
        <v>348</v>
      </c>
      <c r="B20" s="184">
        <v>106.714</v>
      </c>
      <c r="C20" s="184"/>
      <c r="D20" s="184">
        <v>103.34</v>
      </c>
    </row>
    <row r="21" spans="1:4">
      <c r="A21" s="176" t="s">
        <v>349</v>
      </c>
      <c r="B21" s="184">
        <v>16.690000000000001</v>
      </c>
      <c r="C21" s="184"/>
      <c r="D21" s="184">
        <v>15.913</v>
      </c>
    </row>
    <row r="22" spans="1:4">
      <c r="A22" s="176" t="s">
        <v>350</v>
      </c>
      <c r="B22" s="184">
        <v>150.512</v>
      </c>
      <c r="C22" s="184"/>
      <c r="D22" s="184">
        <v>128.755</v>
      </c>
    </row>
    <row r="23" spans="1:4" s="223" customFormat="1">
      <c r="A23" s="181" t="s">
        <v>353</v>
      </c>
      <c r="B23" s="202">
        <v>442.00099999999998</v>
      </c>
      <c r="C23" s="202"/>
      <c r="D23" s="202">
        <v>549.32600000000002</v>
      </c>
    </row>
    <row r="24" spans="1:4">
      <c r="A24" s="187"/>
      <c r="B24" s="185"/>
      <c r="C24" s="185"/>
      <c r="D24" s="185"/>
    </row>
    <row r="25" spans="1:4">
      <c r="A25" s="914" t="s">
        <v>309</v>
      </c>
      <c r="B25" s="914"/>
      <c r="C25" s="914"/>
      <c r="D25" s="914"/>
    </row>
    <row r="26" spans="1:4">
      <c r="A26" s="164"/>
      <c r="B26" s="164"/>
      <c r="C26" s="164"/>
      <c r="D26" s="164"/>
    </row>
    <row r="27" spans="1:4" s="220" customFormat="1">
      <c r="A27" s="187"/>
      <c r="B27" s="195">
        <v>2018</v>
      </c>
      <c r="C27" s="169"/>
      <c r="D27" s="195">
        <v>2017</v>
      </c>
    </row>
    <row r="28" spans="1:4">
      <c r="A28" s="162"/>
      <c r="B28" s="169" t="s">
        <v>0</v>
      </c>
      <c r="C28" s="188"/>
      <c r="D28" s="169" t="s">
        <v>0</v>
      </c>
    </row>
    <row r="29" spans="1:4">
      <c r="A29" s="162"/>
      <c r="B29" s="189"/>
      <c r="C29" s="190"/>
      <c r="D29" s="189"/>
    </row>
    <row r="30" spans="1:4" s="221" customFormat="1">
      <c r="A30" s="174" t="s">
        <v>345</v>
      </c>
      <c r="B30" s="174"/>
      <c r="C30" s="174"/>
      <c r="D30" s="174"/>
    </row>
    <row r="31" spans="1:4">
      <c r="A31" s="176" t="s">
        <v>346</v>
      </c>
      <c r="B31" s="184">
        <v>365.18200000000002</v>
      </c>
      <c r="C31" s="224"/>
      <c r="D31" s="184">
        <v>281.19299999999998</v>
      </c>
    </row>
    <row r="32" spans="1:4">
      <c r="A32" s="176" t="s">
        <v>347</v>
      </c>
      <c r="B32" s="184">
        <v>168.774</v>
      </c>
      <c r="C32" s="224"/>
      <c r="D32" s="184">
        <v>261.90100000000001</v>
      </c>
    </row>
    <row r="33" spans="1:4">
      <c r="A33" s="176" t="s">
        <v>348</v>
      </c>
      <c r="B33" s="184">
        <v>2177.0100000000002</v>
      </c>
      <c r="C33" s="224"/>
      <c r="D33" s="184">
        <v>2185.8150000000001</v>
      </c>
    </row>
    <row r="34" spans="1:4">
      <c r="A34" s="176" t="s">
        <v>349</v>
      </c>
      <c r="B34" s="184">
        <v>1233.3440000000001</v>
      </c>
      <c r="C34" s="224"/>
      <c r="D34" s="184">
        <v>1171.9169999999999</v>
      </c>
    </row>
    <row r="35" spans="1:4">
      <c r="A35" s="176" t="s">
        <v>350</v>
      </c>
      <c r="B35" s="184">
        <v>30.974</v>
      </c>
      <c r="C35" s="224"/>
      <c r="D35" s="184">
        <v>26.318999999999999</v>
      </c>
    </row>
    <row r="36" spans="1:4" s="223" customFormat="1">
      <c r="A36" s="173" t="s">
        <v>351</v>
      </c>
      <c r="B36" s="222">
        <v>3975.2840000000006</v>
      </c>
      <c r="C36" s="225"/>
      <c r="D36" s="222">
        <v>3927.145</v>
      </c>
    </row>
    <row r="37" spans="1:4">
      <c r="A37" s="176"/>
      <c r="B37" s="162"/>
      <c r="C37" s="224"/>
      <c r="D37" s="184"/>
    </row>
    <row r="38" spans="1:4" s="221" customFormat="1">
      <c r="A38" s="174" t="s">
        <v>352</v>
      </c>
      <c r="B38" s="175"/>
      <c r="C38" s="224"/>
      <c r="D38" s="184"/>
    </row>
    <row r="39" spans="1:4">
      <c r="A39" s="176" t="s">
        <v>346</v>
      </c>
      <c r="B39" s="184">
        <v>56.276000000000003</v>
      </c>
      <c r="C39" s="224"/>
      <c r="D39" s="184">
        <v>138.14699999999999</v>
      </c>
    </row>
    <row r="40" spans="1:4">
      <c r="A40" s="176" t="s">
        <v>347</v>
      </c>
      <c r="B40" s="184">
        <v>113.416</v>
      </c>
      <c r="C40" s="224"/>
      <c r="D40" s="184">
        <v>163.17099999999999</v>
      </c>
    </row>
    <row r="41" spans="1:4">
      <c r="A41" s="176" t="s">
        <v>348</v>
      </c>
      <c r="B41" s="184">
        <v>178.364</v>
      </c>
      <c r="C41" s="224"/>
      <c r="D41" s="184">
        <v>164.828</v>
      </c>
    </row>
    <row r="42" spans="1:4">
      <c r="A42" s="176" t="s">
        <v>349</v>
      </c>
      <c r="B42" s="184">
        <v>16.690000000000001</v>
      </c>
      <c r="C42" s="224"/>
      <c r="D42" s="184">
        <v>15.913</v>
      </c>
    </row>
    <row r="43" spans="1:4">
      <c r="A43" s="181" t="s">
        <v>353</v>
      </c>
      <c r="B43" s="209">
        <v>364.74600000000004</v>
      </c>
      <c r="C43" s="224"/>
      <c r="D43" s="209">
        <v>482.07299999999998</v>
      </c>
    </row>
    <row r="44" spans="1:4" s="223" customFormat="1">
      <c r="B44" s="226"/>
      <c r="C44" s="227"/>
      <c r="D44" s="226"/>
    </row>
    <row r="45" spans="1:4">
      <c r="A45" s="228" t="s">
        <v>354</v>
      </c>
      <c r="B45" s="229"/>
      <c r="C45" s="229"/>
      <c r="D45" s="229"/>
    </row>
    <row r="46" spans="1:4">
      <c r="A46" s="228" t="s">
        <v>355</v>
      </c>
      <c r="B46" s="229"/>
      <c r="C46" s="229"/>
      <c r="D46" s="229"/>
    </row>
    <row r="47" spans="1:4">
      <c r="B47" s="229"/>
      <c r="C47" s="229"/>
      <c r="D47" s="229"/>
    </row>
    <row r="48" spans="1:4">
      <c r="B48" s="229"/>
      <c r="C48" s="229"/>
      <c r="D48" s="229"/>
    </row>
    <row r="49" spans="2:4">
      <c r="B49" s="229"/>
      <c r="C49" s="229"/>
      <c r="D49" s="229"/>
    </row>
    <row r="50" spans="2:4">
      <c r="B50" s="229"/>
      <c r="C50" s="229"/>
      <c r="D50" s="229"/>
    </row>
  </sheetData>
  <mergeCells count="3">
    <mergeCell ref="A2:D2"/>
    <mergeCell ref="A4:D4"/>
    <mergeCell ref="A25:D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8"/>
  <sheetViews>
    <sheetView showGridLines="0" workbookViewId="0">
      <selection sqref="A1:XFD1048576"/>
    </sheetView>
  </sheetViews>
  <sheetFormatPr defaultColWidth="22.83203125" defaultRowHeight="11.25"/>
  <cols>
    <col min="1" max="1" width="64.6640625" customWidth="1"/>
    <col min="2" max="3" width="14.1640625" customWidth="1"/>
  </cols>
  <sheetData>
    <row r="1" spans="1:3" ht="12.75">
      <c r="A1" s="230" t="s">
        <v>356</v>
      </c>
    </row>
    <row r="2" spans="1:3" ht="15.75">
      <c r="A2" s="917" t="s">
        <v>357</v>
      </c>
      <c r="B2" s="917"/>
      <c r="C2" s="917"/>
    </row>
    <row r="3" spans="1:3" ht="12.75">
      <c r="A3" s="918" t="s">
        <v>358</v>
      </c>
      <c r="B3" s="918"/>
      <c r="C3" s="918"/>
    </row>
    <row r="4" spans="1:3">
      <c r="A4" s="231"/>
      <c r="B4" s="231"/>
      <c r="C4" s="231"/>
    </row>
    <row r="5" spans="1:3">
      <c r="A5" s="232"/>
      <c r="B5" s="233">
        <v>2018</v>
      </c>
      <c r="C5" s="233">
        <v>2017</v>
      </c>
    </row>
    <row r="6" spans="1:3">
      <c r="A6" s="232"/>
      <c r="B6" s="234" t="s">
        <v>0</v>
      </c>
      <c r="C6" s="234" t="s">
        <v>0</v>
      </c>
    </row>
    <row r="7" spans="1:3">
      <c r="A7" s="235" t="s">
        <v>359</v>
      </c>
      <c r="B7" s="236"/>
      <c r="C7" s="236"/>
    </row>
    <row r="8" spans="1:3">
      <c r="A8" s="237" t="s">
        <v>360</v>
      </c>
      <c r="B8" s="238">
        <v>-618</v>
      </c>
      <c r="C8" s="238">
        <v>-2474</v>
      </c>
    </row>
    <row r="9" spans="1:3">
      <c r="A9" s="237" t="s">
        <v>361</v>
      </c>
      <c r="B9" s="239" t="s">
        <v>188</v>
      </c>
      <c r="C9" s="239" t="s">
        <v>188</v>
      </c>
    </row>
    <row r="10" spans="1:3">
      <c r="A10" s="237" t="s">
        <v>362</v>
      </c>
      <c r="B10" s="239" t="s">
        <v>188</v>
      </c>
      <c r="C10" s="239" t="s">
        <v>188</v>
      </c>
    </row>
    <row r="11" spans="1:3">
      <c r="A11" s="237" t="s">
        <v>363</v>
      </c>
      <c r="B11" s="239" t="s">
        <v>188</v>
      </c>
      <c r="C11" s="239" t="s">
        <v>188</v>
      </c>
    </row>
    <row r="12" spans="1:3">
      <c r="A12" s="237" t="s">
        <v>364</v>
      </c>
      <c r="B12" s="239" t="s">
        <v>188</v>
      </c>
      <c r="C12" s="239" t="s">
        <v>188</v>
      </c>
    </row>
    <row r="13" spans="1:3">
      <c r="A13" s="235" t="s">
        <v>365</v>
      </c>
      <c r="B13" s="240">
        <v>-618</v>
      </c>
      <c r="C13" s="240">
        <v>-2474</v>
      </c>
    </row>
    <row r="14" spans="1:3">
      <c r="A14" s="241"/>
      <c r="C14" s="242"/>
    </row>
    <row r="15" spans="1:3">
      <c r="A15" s="235" t="s">
        <v>366</v>
      </c>
      <c r="C15" s="236"/>
    </row>
    <row r="16" spans="1:3">
      <c r="A16" s="237" t="s">
        <v>360</v>
      </c>
      <c r="B16" s="239">
        <v>458</v>
      </c>
      <c r="C16" s="239">
        <v>480</v>
      </c>
    </row>
    <row r="17" spans="1:3">
      <c r="A17" s="237" t="s">
        <v>361</v>
      </c>
      <c r="B17" s="234" t="s">
        <v>188</v>
      </c>
      <c r="C17" s="234" t="s">
        <v>188</v>
      </c>
    </row>
    <row r="18" spans="1:3">
      <c r="A18" s="237" t="s">
        <v>362</v>
      </c>
      <c r="B18" s="234"/>
      <c r="C18" s="234"/>
    </row>
    <row r="19" spans="1:3">
      <c r="A19" s="243" t="s">
        <v>367</v>
      </c>
      <c r="B19" s="234" t="s">
        <v>188</v>
      </c>
      <c r="C19" s="234">
        <v>1</v>
      </c>
    </row>
    <row r="20" spans="1:3">
      <c r="A20" s="243" t="s">
        <v>139</v>
      </c>
      <c r="B20" s="244">
        <v>1560</v>
      </c>
      <c r="C20" s="234">
        <v>713</v>
      </c>
    </row>
    <row r="21" spans="1:3">
      <c r="A21" s="237" t="s">
        <v>363</v>
      </c>
      <c r="B21" s="238">
        <v>1560</v>
      </c>
      <c r="C21" s="239">
        <v>714</v>
      </c>
    </row>
    <row r="22" spans="1:3">
      <c r="A22" s="237" t="s">
        <v>364</v>
      </c>
      <c r="B22" s="244">
        <v>-1560</v>
      </c>
      <c r="C22" s="236">
        <v>-714</v>
      </c>
    </row>
    <row r="23" spans="1:3">
      <c r="A23" s="235" t="s">
        <v>365</v>
      </c>
      <c r="B23" s="240">
        <v>-1102</v>
      </c>
      <c r="C23" s="245">
        <v>-233</v>
      </c>
    </row>
    <row r="24" spans="1:3">
      <c r="A24" s="241"/>
      <c r="C24" s="242"/>
    </row>
    <row r="25" spans="1:3">
      <c r="A25" s="235" t="s">
        <v>368</v>
      </c>
      <c r="C25" s="236"/>
    </row>
    <row r="26" spans="1:3">
      <c r="A26" s="237" t="s">
        <v>360</v>
      </c>
      <c r="B26" s="238">
        <v>-1720</v>
      </c>
      <c r="C26" s="238">
        <v>-2706</v>
      </c>
    </row>
    <row r="27" spans="1:3">
      <c r="A27" s="237" t="s">
        <v>361</v>
      </c>
      <c r="B27" s="246" t="s">
        <v>188</v>
      </c>
      <c r="C27" s="246" t="s">
        <v>188</v>
      </c>
    </row>
    <row r="28" spans="1:3">
      <c r="A28" s="237" t="s">
        <v>362</v>
      </c>
      <c r="B28" s="246"/>
      <c r="C28" s="246"/>
    </row>
    <row r="29" spans="1:3">
      <c r="A29" s="243" t="s">
        <v>367</v>
      </c>
      <c r="B29" s="246" t="s">
        <v>188</v>
      </c>
      <c r="C29" s="234">
        <v>1</v>
      </c>
    </row>
    <row r="30" spans="1:3">
      <c r="A30" s="243" t="s">
        <v>369</v>
      </c>
      <c r="B30" s="246" t="s">
        <v>188</v>
      </c>
      <c r="C30" s="234" t="s">
        <v>188</v>
      </c>
    </row>
    <row r="31" spans="1:3">
      <c r="A31" s="237" t="s">
        <v>363</v>
      </c>
      <c r="B31" s="246" t="s">
        <v>188</v>
      </c>
      <c r="C31" s="239">
        <v>1</v>
      </c>
    </row>
    <row r="32" spans="1:3">
      <c r="A32" s="237" t="s">
        <v>364</v>
      </c>
      <c r="B32" s="246" t="s">
        <v>188</v>
      </c>
      <c r="C32" s="239">
        <v>-1</v>
      </c>
    </row>
    <row r="33" spans="1:3">
      <c r="A33" s="235" t="s">
        <v>365</v>
      </c>
      <c r="B33" s="240">
        <v>1720</v>
      </c>
      <c r="C33" s="240">
        <v>2707</v>
      </c>
    </row>
    <row r="34" spans="1:3">
      <c r="A34" s="235"/>
      <c r="C34" s="240"/>
    </row>
    <row r="35" spans="1:3">
      <c r="A35" s="235" t="s">
        <v>370</v>
      </c>
      <c r="C35" s="234"/>
    </row>
    <row r="36" spans="1:3">
      <c r="A36" s="237" t="s">
        <v>360</v>
      </c>
      <c r="B36" s="239">
        <v>320</v>
      </c>
      <c r="C36" s="239">
        <v>164</v>
      </c>
    </row>
    <row r="37" spans="1:3">
      <c r="A37" s="237" t="s">
        <v>361</v>
      </c>
      <c r="B37" s="239" t="s">
        <v>188</v>
      </c>
      <c r="C37" s="234" t="s">
        <v>188</v>
      </c>
    </row>
    <row r="38" spans="1:3">
      <c r="A38" s="237" t="s">
        <v>362</v>
      </c>
      <c r="B38" s="239"/>
      <c r="C38" s="234"/>
    </row>
    <row r="39" spans="1:3">
      <c r="A39" s="243" t="s">
        <v>139</v>
      </c>
      <c r="B39" s="239">
        <v>223</v>
      </c>
      <c r="C39" s="234">
        <v>202</v>
      </c>
    </row>
    <row r="40" spans="1:3">
      <c r="A40" s="237" t="s">
        <v>363</v>
      </c>
      <c r="B40" s="239">
        <v>223</v>
      </c>
      <c r="C40" s="239">
        <v>202</v>
      </c>
    </row>
    <row r="41" spans="1:3">
      <c r="A41" s="237" t="s">
        <v>364</v>
      </c>
      <c r="B41" s="239">
        <v>-223</v>
      </c>
      <c r="C41" s="236">
        <v>-202</v>
      </c>
    </row>
    <row r="42" spans="1:3">
      <c r="A42" s="235" t="s">
        <v>365</v>
      </c>
      <c r="B42" s="245">
        <v>97</v>
      </c>
      <c r="C42" s="245">
        <v>-38</v>
      </c>
    </row>
    <row r="43" spans="1:3">
      <c r="A43" s="241"/>
      <c r="B43" s="245"/>
      <c r="C43" s="245"/>
    </row>
    <row r="44" spans="1:3">
      <c r="A44" s="235" t="s">
        <v>371</v>
      </c>
      <c r="B44" s="236"/>
      <c r="C44" s="236"/>
    </row>
    <row r="45" spans="1:3">
      <c r="A45" s="237" t="s">
        <v>360</v>
      </c>
      <c r="B45" s="238">
        <v>-1623</v>
      </c>
      <c r="C45" s="238">
        <v>-2744</v>
      </c>
    </row>
    <row r="46" spans="1:3">
      <c r="A46" s="237" t="s">
        <v>361</v>
      </c>
      <c r="B46" s="246" t="s">
        <v>188</v>
      </c>
      <c r="C46" s="246" t="s">
        <v>188</v>
      </c>
    </row>
    <row r="47" spans="1:3">
      <c r="A47" s="237" t="s">
        <v>362</v>
      </c>
      <c r="C47" s="234"/>
    </row>
    <row r="48" spans="1:3">
      <c r="A48" s="243" t="s">
        <v>367</v>
      </c>
      <c r="B48" s="246" t="s">
        <v>188</v>
      </c>
      <c r="C48" s="234">
        <v>1</v>
      </c>
    </row>
    <row r="49" spans="1:3">
      <c r="A49" s="237" t="s">
        <v>363</v>
      </c>
      <c r="B49" s="246" t="s">
        <v>188</v>
      </c>
      <c r="C49" s="239">
        <v>1</v>
      </c>
    </row>
    <row r="50" spans="1:3">
      <c r="A50" s="237" t="s">
        <v>364</v>
      </c>
      <c r="B50" s="246" t="s">
        <v>188</v>
      </c>
      <c r="C50" s="236">
        <v>-1</v>
      </c>
    </row>
    <row r="51" spans="1:3">
      <c r="A51" s="235" t="s">
        <v>365</v>
      </c>
      <c r="B51" s="240">
        <v>-1623</v>
      </c>
      <c r="C51" s="240">
        <v>-2745</v>
      </c>
    </row>
    <row r="53" spans="1:3" ht="15.75">
      <c r="A53" s="917" t="s">
        <v>357</v>
      </c>
      <c r="B53" s="917"/>
      <c r="C53" s="917"/>
    </row>
    <row r="54" spans="1:3" ht="12.75">
      <c r="A54" s="918" t="s">
        <v>372</v>
      </c>
      <c r="B54" s="918"/>
      <c r="C54" s="918"/>
    </row>
    <row r="55" spans="1:3" ht="4.5" customHeight="1"/>
    <row r="56" spans="1:3">
      <c r="A56" s="232"/>
      <c r="B56" s="233">
        <v>2018</v>
      </c>
      <c r="C56" s="233">
        <v>2017</v>
      </c>
    </row>
    <row r="57" spans="1:3">
      <c r="A57" s="232"/>
      <c r="B57" s="234" t="s">
        <v>0</v>
      </c>
      <c r="C57" s="234" t="s">
        <v>0</v>
      </c>
    </row>
    <row r="58" spans="1:3">
      <c r="A58" s="235" t="s">
        <v>359</v>
      </c>
      <c r="B58" s="236"/>
      <c r="C58" s="236"/>
    </row>
    <row r="59" spans="1:3">
      <c r="A59" s="237" t="s">
        <v>373</v>
      </c>
      <c r="B59" s="238">
        <v>-2141</v>
      </c>
      <c r="C59" s="238">
        <v>-3592</v>
      </c>
    </row>
    <row r="60" spans="1:3">
      <c r="A60" s="237" t="s">
        <v>374</v>
      </c>
      <c r="B60" s="238" t="s">
        <v>188</v>
      </c>
      <c r="C60" s="239" t="s">
        <v>188</v>
      </c>
    </row>
    <row r="61" spans="1:3">
      <c r="A61" s="235" t="s">
        <v>375</v>
      </c>
      <c r="B61" s="240">
        <v>-2141</v>
      </c>
      <c r="C61" s="240">
        <v>-3592</v>
      </c>
    </row>
    <row r="62" spans="1:3">
      <c r="A62" s="241"/>
      <c r="C62" s="242"/>
    </row>
    <row r="63" spans="1:3">
      <c r="A63" s="235" t="s">
        <v>376</v>
      </c>
      <c r="C63" s="236"/>
    </row>
    <row r="64" spans="1:3">
      <c r="A64" s="237" t="s">
        <v>373</v>
      </c>
      <c r="B64" s="239">
        <v>582</v>
      </c>
      <c r="C64" s="239">
        <v>514</v>
      </c>
    </row>
    <row r="65" spans="1:3">
      <c r="A65" s="237" t="s">
        <v>374</v>
      </c>
      <c r="B65" s="238">
        <v>-1560</v>
      </c>
      <c r="C65" s="236">
        <v>-714</v>
      </c>
    </row>
    <row r="66" spans="1:3">
      <c r="A66" s="235" t="s">
        <v>375</v>
      </c>
      <c r="B66" s="245">
        <v>-978</v>
      </c>
      <c r="C66" s="245">
        <v>-200</v>
      </c>
    </row>
    <row r="67" spans="1:3">
      <c r="A67" s="235"/>
      <c r="C67" s="236"/>
    </row>
    <row r="68" spans="1:3">
      <c r="A68" s="235" t="s">
        <v>368</v>
      </c>
      <c r="C68" s="236"/>
    </row>
    <row r="69" spans="1:3">
      <c r="A69" s="237" t="s">
        <v>373</v>
      </c>
      <c r="B69" s="238">
        <v>-3119</v>
      </c>
      <c r="C69" s="238">
        <v>-3792</v>
      </c>
    </row>
    <row r="70" spans="1:3">
      <c r="A70" s="237" t="s">
        <v>374</v>
      </c>
      <c r="B70" s="238" t="s">
        <v>188</v>
      </c>
      <c r="C70" s="236">
        <v>-1</v>
      </c>
    </row>
    <row r="71" spans="1:3">
      <c r="A71" s="235" t="s">
        <v>375</v>
      </c>
      <c r="B71" s="240">
        <v>-3119</v>
      </c>
      <c r="C71" s="240">
        <v>-3793</v>
      </c>
    </row>
    <row r="72" spans="1:3">
      <c r="A72" s="241"/>
      <c r="C72" s="242"/>
    </row>
    <row r="73" spans="1:3">
      <c r="A73" s="235" t="s">
        <v>377</v>
      </c>
      <c r="C73" s="239"/>
    </row>
    <row r="74" spans="1:3">
      <c r="A74" s="237" t="s">
        <v>373</v>
      </c>
      <c r="B74" s="239">
        <v>321</v>
      </c>
      <c r="C74" s="239">
        <v>165</v>
      </c>
    </row>
    <row r="75" spans="1:3">
      <c r="A75" s="237" t="s">
        <v>374</v>
      </c>
      <c r="B75" s="239">
        <v>-223</v>
      </c>
      <c r="C75" s="236">
        <v>-202</v>
      </c>
    </row>
    <row r="76" spans="1:3">
      <c r="A76" s="235" t="s">
        <v>375</v>
      </c>
      <c r="B76" s="245">
        <v>99</v>
      </c>
      <c r="C76" s="245">
        <v>-37</v>
      </c>
    </row>
    <row r="77" spans="1:3">
      <c r="A77" s="235"/>
      <c r="C77" s="242"/>
    </row>
    <row r="78" spans="1:3">
      <c r="A78" s="235" t="s">
        <v>371</v>
      </c>
      <c r="C78" s="236"/>
    </row>
    <row r="79" spans="1:3">
      <c r="A79" s="237" t="s">
        <v>373</v>
      </c>
      <c r="B79" s="238">
        <v>-3021</v>
      </c>
      <c r="C79" s="238">
        <v>-3829</v>
      </c>
    </row>
    <row r="80" spans="1:3">
      <c r="A80" s="243" t="s">
        <v>374</v>
      </c>
      <c r="B80" s="238" t="s">
        <v>188</v>
      </c>
      <c r="C80" s="236">
        <v>-1</v>
      </c>
    </row>
    <row r="81" spans="1:3">
      <c r="A81" s="235" t="s">
        <v>375</v>
      </c>
      <c r="B81" s="240">
        <v>-3021</v>
      </c>
      <c r="C81" s="240">
        <v>-3830</v>
      </c>
    </row>
    <row r="83" spans="1:3" ht="15.75">
      <c r="A83" s="917" t="s">
        <v>357</v>
      </c>
      <c r="B83" s="917"/>
      <c r="C83" s="917"/>
    </row>
    <row r="84" spans="1:3" ht="12.75">
      <c r="A84" s="918" t="s">
        <v>378</v>
      </c>
      <c r="B84" s="918"/>
      <c r="C84" s="918"/>
    </row>
    <row r="85" spans="1:3" ht="3.75" customHeight="1">
      <c r="A85" s="231"/>
      <c r="B85" s="231"/>
      <c r="C85" s="231"/>
    </row>
    <row r="86" spans="1:3">
      <c r="A86" s="232"/>
      <c r="B86" s="247"/>
      <c r="C86" s="247" t="s">
        <v>379</v>
      </c>
    </row>
    <row r="87" spans="1:3">
      <c r="A87" s="232"/>
      <c r="B87" s="247">
        <v>2018</v>
      </c>
      <c r="C87" s="247">
        <v>2017</v>
      </c>
    </row>
    <row r="88" spans="1:3">
      <c r="A88" s="232"/>
      <c r="B88" s="246" t="s">
        <v>0</v>
      </c>
      <c r="C88" s="246" t="s">
        <v>0</v>
      </c>
    </row>
    <row r="89" spans="1:3">
      <c r="A89" s="235" t="s">
        <v>359</v>
      </c>
      <c r="B89" s="236"/>
      <c r="C89" s="236"/>
    </row>
    <row r="90" spans="1:3">
      <c r="A90" s="237" t="s">
        <v>380</v>
      </c>
      <c r="B90" s="238">
        <v>103236</v>
      </c>
      <c r="C90" s="238">
        <v>106226</v>
      </c>
    </row>
    <row r="91" spans="1:3">
      <c r="A91" s="237" t="s">
        <v>381</v>
      </c>
      <c r="B91" s="238"/>
      <c r="C91" s="236"/>
    </row>
    <row r="92" spans="1:3">
      <c r="A92" s="243" t="s">
        <v>51</v>
      </c>
      <c r="B92" s="238"/>
      <c r="C92" s="239"/>
    </row>
    <row r="93" spans="1:3">
      <c r="A93" s="243" t="s">
        <v>382</v>
      </c>
      <c r="B93" s="238">
        <v>265</v>
      </c>
      <c r="C93" s="236">
        <v>266</v>
      </c>
    </row>
    <row r="94" spans="1:3">
      <c r="A94" s="243" t="s">
        <v>383</v>
      </c>
      <c r="B94" s="238">
        <v>87</v>
      </c>
      <c r="C94" s="234">
        <v>84</v>
      </c>
    </row>
    <row r="95" spans="1:3">
      <c r="A95" s="237" t="s">
        <v>384</v>
      </c>
      <c r="B95" s="238">
        <v>352</v>
      </c>
      <c r="C95" s="239">
        <v>350</v>
      </c>
    </row>
    <row r="96" spans="1:3">
      <c r="A96" s="235" t="s">
        <v>385</v>
      </c>
      <c r="B96" s="240">
        <v>103588</v>
      </c>
      <c r="C96" s="240">
        <v>106576</v>
      </c>
    </row>
    <row r="97" spans="1:3">
      <c r="A97" s="241"/>
      <c r="C97" s="242"/>
    </row>
    <row r="98" spans="1:3">
      <c r="A98" s="235" t="s">
        <v>376</v>
      </c>
      <c r="C98" s="236"/>
    </row>
    <row r="99" spans="1:3">
      <c r="A99" s="237" t="s">
        <v>380</v>
      </c>
      <c r="B99" s="238">
        <v>49563</v>
      </c>
      <c r="C99" s="238">
        <v>51052</v>
      </c>
    </row>
    <row r="100" spans="1:3">
      <c r="A100" s="237" t="s">
        <v>381</v>
      </c>
      <c r="B100" s="238"/>
      <c r="C100" s="236"/>
    </row>
    <row r="101" spans="1:3">
      <c r="A101" s="243" t="s">
        <v>386</v>
      </c>
      <c r="B101" s="238">
        <v>-8959</v>
      </c>
      <c r="C101" s="238">
        <v>-8487</v>
      </c>
    </row>
    <row r="102" spans="1:3">
      <c r="A102" s="243" t="s">
        <v>51</v>
      </c>
      <c r="B102" s="238">
        <v>87</v>
      </c>
      <c r="C102" s="234">
        <v>84</v>
      </c>
    </row>
    <row r="103" spans="1:3">
      <c r="A103" s="237" t="s">
        <v>384</v>
      </c>
      <c r="B103" s="238">
        <v>-8872</v>
      </c>
      <c r="C103" s="238">
        <v>-8403</v>
      </c>
    </row>
    <row r="104" spans="1:3">
      <c r="A104" s="235" t="s">
        <v>385</v>
      </c>
      <c r="B104" s="240">
        <v>40691</v>
      </c>
      <c r="C104" s="240">
        <v>42649</v>
      </c>
    </row>
    <row r="105" spans="1:3">
      <c r="A105" s="241"/>
      <c r="C105" s="242"/>
    </row>
    <row r="106" spans="1:3">
      <c r="A106" s="235" t="s">
        <v>368</v>
      </c>
      <c r="C106" s="236"/>
    </row>
    <row r="107" spans="1:3">
      <c r="A107" s="237" t="s">
        <v>380</v>
      </c>
      <c r="B107" s="238">
        <v>103236</v>
      </c>
      <c r="C107" s="238">
        <v>106226</v>
      </c>
    </row>
    <row r="108" spans="1:3">
      <c r="A108" s="237" t="s">
        <v>381</v>
      </c>
      <c r="C108" s="236"/>
    </row>
    <row r="109" spans="1:3">
      <c r="A109" s="243" t="s">
        <v>51</v>
      </c>
      <c r="C109" s="236"/>
    </row>
    <row r="110" spans="1:3">
      <c r="A110" s="243" t="s">
        <v>387</v>
      </c>
      <c r="B110" s="246">
        <v>352</v>
      </c>
      <c r="C110" s="246">
        <v>350</v>
      </c>
    </row>
    <row r="111" spans="1:3">
      <c r="A111" s="243" t="s">
        <v>383</v>
      </c>
      <c r="B111" s="246" t="s">
        <v>188</v>
      </c>
      <c r="C111" s="246" t="s">
        <v>188</v>
      </c>
    </row>
    <row r="112" spans="1:3">
      <c r="A112" s="237" t="s">
        <v>384</v>
      </c>
      <c r="B112" s="246">
        <v>352</v>
      </c>
      <c r="C112" s="236">
        <v>350</v>
      </c>
    </row>
    <row r="113" spans="1:3">
      <c r="A113" s="235" t="s">
        <v>385</v>
      </c>
      <c r="B113" s="240">
        <v>103587</v>
      </c>
      <c r="C113" s="240">
        <v>106576</v>
      </c>
    </row>
    <row r="114" spans="1:3">
      <c r="A114" s="235"/>
      <c r="B114" s="236"/>
      <c r="C114" s="236"/>
    </row>
    <row r="115" spans="1:3">
      <c r="A115" s="235" t="s">
        <v>377</v>
      </c>
      <c r="B115" s="236"/>
      <c r="C115" s="236"/>
    </row>
    <row r="116" spans="1:3">
      <c r="A116" s="237" t="s">
        <v>380</v>
      </c>
      <c r="B116" s="238">
        <v>2221</v>
      </c>
      <c r="C116" s="238">
        <v>2011</v>
      </c>
    </row>
    <row r="117" spans="1:3">
      <c r="A117" s="237" t="s">
        <v>381</v>
      </c>
      <c r="B117" s="238"/>
      <c r="C117" s="236"/>
    </row>
    <row r="118" spans="1:3">
      <c r="A118" s="243" t="s">
        <v>386</v>
      </c>
      <c r="B118" s="238" t="s">
        <v>188</v>
      </c>
      <c r="C118" s="236" t="s">
        <v>188</v>
      </c>
    </row>
    <row r="119" spans="1:3">
      <c r="A119" s="237" t="s">
        <v>384</v>
      </c>
      <c r="B119" s="238" t="s">
        <v>188</v>
      </c>
      <c r="C119" s="236" t="s">
        <v>188</v>
      </c>
    </row>
    <row r="120" spans="1:3">
      <c r="A120" s="235" t="s">
        <v>385</v>
      </c>
      <c r="B120" s="240">
        <v>2221</v>
      </c>
      <c r="C120" s="240">
        <v>2011</v>
      </c>
    </row>
    <row r="121" spans="1:3">
      <c r="A121" s="235"/>
      <c r="C121" s="242"/>
    </row>
    <row r="122" spans="1:3">
      <c r="A122" s="235" t="s">
        <v>371</v>
      </c>
      <c r="C122" s="236"/>
    </row>
    <row r="123" spans="1:3">
      <c r="A123" s="237" t="s">
        <v>380</v>
      </c>
      <c r="B123" s="238">
        <v>103236</v>
      </c>
      <c r="C123" s="238">
        <v>106226</v>
      </c>
    </row>
    <row r="124" spans="1:3">
      <c r="A124" s="237" t="s">
        <v>381</v>
      </c>
      <c r="B124" s="238"/>
      <c r="C124" s="236"/>
    </row>
    <row r="125" spans="1:3">
      <c r="A125" s="243" t="s">
        <v>51</v>
      </c>
      <c r="B125" s="238">
        <v>352</v>
      </c>
      <c r="C125" s="239">
        <v>350</v>
      </c>
    </row>
    <row r="126" spans="1:3">
      <c r="A126" s="237" t="s">
        <v>384</v>
      </c>
      <c r="B126" s="238">
        <v>352</v>
      </c>
      <c r="C126" s="236">
        <v>350</v>
      </c>
    </row>
    <row r="127" spans="1:3">
      <c r="A127" s="235" t="s">
        <v>385</v>
      </c>
      <c r="B127" s="240">
        <v>103587</v>
      </c>
      <c r="C127" s="240">
        <v>106576</v>
      </c>
    </row>
    <row r="128" spans="1:3">
      <c r="A128" s="243" t="s">
        <v>388</v>
      </c>
      <c r="B128" s="242"/>
      <c r="C128" s="242"/>
    </row>
    <row r="129" spans="1:3">
      <c r="A129" s="243"/>
      <c r="B129" s="242"/>
      <c r="C129" s="242"/>
    </row>
    <row r="130" spans="1:3" ht="15.75">
      <c r="A130" s="917" t="s">
        <v>357</v>
      </c>
      <c r="B130" s="917"/>
      <c r="C130" s="917"/>
    </row>
    <row r="131" spans="1:3" ht="12.75">
      <c r="A131" s="918" t="s">
        <v>389</v>
      </c>
      <c r="B131" s="918"/>
      <c r="C131" s="918"/>
    </row>
    <row r="132" spans="1:3" ht="6" customHeight="1">
      <c r="A132" s="231"/>
      <c r="B132" s="231"/>
      <c r="C132" s="231"/>
    </row>
    <row r="133" spans="1:3">
      <c r="A133" s="248"/>
      <c r="B133" s="247"/>
      <c r="C133" s="247" t="s">
        <v>379</v>
      </c>
    </row>
    <row r="134" spans="1:3">
      <c r="A134" s="248"/>
      <c r="B134" s="247">
        <v>2018</v>
      </c>
      <c r="C134" s="247">
        <v>2017</v>
      </c>
    </row>
    <row r="135" spans="1:3">
      <c r="A135" s="248"/>
      <c r="B135" s="246" t="s">
        <v>0</v>
      </c>
      <c r="C135" s="246" t="s">
        <v>0</v>
      </c>
    </row>
    <row r="136" spans="1:3">
      <c r="A136" s="235" t="s">
        <v>359</v>
      </c>
      <c r="B136" s="236"/>
      <c r="C136" s="236"/>
    </row>
    <row r="137" spans="1:3">
      <c r="A137" s="237" t="s">
        <v>390</v>
      </c>
      <c r="B137" s="238">
        <v>-2991</v>
      </c>
      <c r="C137" s="238">
        <v>-4771</v>
      </c>
    </row>
    <row r="138" spans="1:3">
      <c r="A138" s="237" t="s">
        <v>391</v>
      </c>
      <c r="B138" s="238"/>
      <c r="C138" s="236"/>
    </row>
    <row r="139" spans="1:3">
      <c r="A139" s="243" t="s">
        <v>392</v>
      </c>
      <c r="B139" s="238" t="s">
        <v>188</v>
      </c>
      <c r="C139" s="238" t="s">
        <v>188</v>
      </c>
    </row>
    <row r="140" spans="1:3">
      <c r="A140" s="243" t="s">
        <v>51</v>
      </c>
      <c r="B140" s="238"/>
      <c r="C140" s="239"/>
    </row>
    <row r="141" spans="1:3">
      <c r="A141" s="243" t="s">
        <v>382</v>
      </c>
      <c r="B141" s="238">
        <v>-1</v>
      </c>
      <c r="C141" s="246">
        <v>4</v>
      </c>
    </row>
    <row r="142" spans="1:3">
      <c r="A142" s="243" t="s">
        <v>383</v>
      </c>
      <c r="B142" s="238">
        <v>3</v>
      </c>
      <c r="C142" s="234">
        <v>53</v>
      </c>
    </row>
    <row r="143" spans="1:3">
      <c r="A143" s="237" t="s">
        <v>393</v>
      </c>
      <c r="B143" s="238">
        <v>2</v>
      </c>
      <c r="C143" s="239">
        <v>56</v>
      </c>
    </row>
    <row r="144" spans="1:3">
      <c r="A144" s="235" t="s">
        <v>394</v>
      </c>
      <c r="B144" s="240">
        <v>-2989</v>
      </c>
      <c r="C144" s="249">
        <v>-4715</v>
      </c>
    </row>
    <row r="145" spans="1:3">
      <c r="A145" s="241"/>
      <c r="C145" s="242"/>
    </row>
    <row r="146" spans="1:3">
      <c r="A146" s="235" t="s">
        <v>376</v>
      </c>
      <c r="C146" s="236"/>
    </row>
    <row r="147" spans="1:3">
      <c r="A147" s="237" t="s">
        <v>390</v>
      </c>
      <c r="B147" s="234">
        <v>-1489</v>
      </c>
      <c r="C147" s="239">
        <v>755</v>
      </c>
    </row>
    <row r="148" spans="1:3">
      <c r="A148" s="237" t="s">
        <v>391</v>
      </c>
      <c r="B148" s="234"/>
      <c r="C148" s="236"/>
    </row>
    <row r="149" spans="1:3">
      <c r="A149" s="243" t="s">
        <v>386</v>
      </c>
      <c r="B149" s="234">
        <v>-472</v>
      </c>
      <c r="C149" s="234">
        <v>-813</v>
      </c>
    </row>
    <row r="150" spans="1:3">
      <c r="A150" s="243" t="s">
        <v>51</v>
      </c>
      <c r="B150" s="234">
        <v>3</v>
      </c>
      <c r="C150" s="234">
        <v>53</v>
      </c>
    </row>
    <row r="151" spans="1:3">
      <c r="A151" s="237" t="s">
        <v>393</v>
      </c>
      <c r="B151" s="234">
        <v>-469</v>
      </c>
      <c r="C151" s="239">
        <v>-760</v>
      </c>
    </row>
    <row r="152" spans="1:3">
      <c r="A152" s="235" t="s">
        <v>394</v>
      </c>
      <c r="B152" s="240">
        <v>-1958</v>
      </c>
      <c r="C152" s="245">
        <v>-5</v>
      </c>
    </row>
    <row r="153" spans="1:3">
      <c r="A153" s="241"/>
      <c r="C153" s="242"/>
    </row>
    <row r="154" spans="1:3">
      <c r="A154" s="235" t="s">
        <v>368</v>
      </c>
      <c r="C154" s="236"/>
    </row>
    <row r="155" spans="1:3">
      <c r="A155" s="237" t="s">
        <v>390</v>
      </c>
      <c r="B155" s="238">
        <v>-2991</v>
      </c>
      <c r="C155" s="238">
        <v>-4771</v>
      </c>
    </row>
    <row r="156" spans="1:3">
      <c r="A156" s="237" t="s">
        <v>391</v>
      </c>
      <c r="B156" s="238"/>
      <c r="C156" s="236"/>
    </row>
    <row r="157" spans="1:3">
      <c r="A157" s="243" t="s">
        <v>392</v>
      </c>
      <c r="B157" s="238" t="s">
        <v>188</v>
      </c>
      <c r="C157" s="238" t="s">
        <v>188</v>
      </c>
    </row>
    <row r="158" spans="1:3">
      <c r="A158" s="243" t="s">
        <v>51</v>
      </c>
      <c r="B158" s="238"/>
      <c r="C158" s="239"/>
    </row>
    <row r="159" spans="1:3">
      <c r="A159" s="243" t="s">
        <v>387</v>
      </c>
      <c r="B159" s="238">
        <v>2</v>
      </c>
      <c r="C159" s="236">
        <v>56</v>
      </c>
    </row>
    <row r="160" spans="1:3">
      <c r="A160" s="243" t="s">
        <v>395</v>
      </c>
      <c r="B160" s="238" t="s">
        <v>188</v>
      </c>
      <c r="C160" s="234" t="s">
        <v>188</v>
      </c>
    </row>
    <row r="161" spans="1:3">
      <c r="A161" s="237" t="s">
        <v>393</v>
      </c>
      <c r="B161" s="238">
        <v>2</v>
      </c>
      <c r="C161" s="239">
        <v>56</v>
      </c>
    </row>
    <row r="162" spans="1:3">
      <c r="A162" s="235" t="s">
        <v>394</v>
      </c>
      <c r="B162" s="240">
        <v>-2989</v>
      </c>
      <c r="C162" s="240">
        <v>-4715</v>
      </c>
    </row>
    <row r="163" spans="1:3">
      <c r="A163" s="241"/>
      <c r="C163" s="242"/>
    </row>
    <row r="164" spans="1:3">
      <c r="A164" s="235" t="s">
        <v>377</v>
      </c>
      <c r="C164" s="236"/>
    </row>
    <row r="165" spans="1:3">
      <c r="A165" s="237" t="s">
        <v>390</v>
      </c>
      <c r="B165" s="239">
        <v>209</v>
      </c>
      <c r="C165" s="239">
        <v>231</v>
      </c>
    </row>
    <row r="166" spans="1:3">
      <c r="A166" s="237" t="s">
        <v>391</v>
      </c>
      <c r="B166" s="239"/>
      <c r="C166" s="236"/>
    </row>
    <row r="167" spans="1:3">
      <c r="A167" s="243" t="s">
        <v>51</v>
      </c>
      <c r="B167" s="239" t="s">
        <v>188</v>
      </c>
      <c r="C167" s="239" t="s">
        <v>188</v>
      </c>
    </row>
    <row r="168" spans="1:3">
      <c r="A168" s="237" t="s">
        <v>393</v>
      </c>
      <c r="B168" s="239" t="s">
        <v>188</v>
      </c>
      <c r="C168" s="236" t="s">
        <v>188</v>
      </c>
    </row>
    <row r="169" spans="1:3">
      <c r="A169" s="235" t="s">
        <v>394</v>
      </c>
      <c r="B169" s="245">
        <v>209</v>
      </c>
      <c r="C169" s="245">
        <v>231</v>
      </c>
    </row>
    <row r="170" spans="1:3">
      <c r="A170" s="243"/>
      <c r="C170" s="243"/>
    </row>
    <row r="171" spans="1:3">
      <c r="A171" s="235" t="s">
        <v>371</v>
      </c>
      <c r="C171" s="236"/>
    </row>
    <row r="172" spans="1:3">
      <c r="A172" s="237" t="s">
        <v>390</v>
      </c>
      <c r="B172" s="238">
        <v>-2991</v>
      </c>
      <c r="C172" s="238">
        <v>-4771</v>
      </c>
    </row>
    <row r="173" spans="1:3">
      <c r="A173" s="237" t="s">
        <v>391</v>
      </c>
      <c r="B173" s="238"/>
      <c r="C173" s="236"/>
    </row>
    <row r="174" spans="1:3">
      <c r="A174" s="243" t="s">
        <v>369</v>
      </c>
      <c r="B174" s="238"/>
      <c r="C174" s="236" t="s">
        <v>188</v>
      </c>
    </row>
    <row r="175" spans="1:3">
      <c r="A175" s="243" t="s">
        <v>51</v>
      </c>
      <c r="B175" s="238">
        <v>2</v>
      </c>
      <c r="C175" s="234">
        <v>56</v>
      </c>
    </row>
    <row r="176" spans="1:3">
      <c r="A176" s="237" t="s">
        <v>393</v>
      </c>
      <c r="B176" s="238">
        <v>2</v>
      </c>
      <c r="C176" s="236">
        <v>56</v>
      </c>
    </row>
    <row r="177" spans="1:3">
      <c r="A177" s="235" t="s">
        <v>394</v>
      </c>
      <c r="B177" s="240">
        <v>-2989</v>
      </c>
      <c r="C177" s="240">
        <v>-4715</v>
      </c>
    </row>
    <row r="178" spans="1:3" ht="21" customHeight="1">
      <c r="A178" s="250" t="s">
        <v>388</v>
      </c>
    </row>
  </sheetData>
  <mergeCells count="8">
    <mergeCell ref="A130:C130"/>
    <mergeCell ref="A131:C131"/>
    <mergeCell ref="A2:C2"/>
    <mergeCell ref="A3:C3"/>
    <mergeCell ref="A53:C53"/>
    <mergeCell ref="A54:C54"/>
    <mergeCell ref="A83:C83"/>
    <mergeCell ref="A84:C8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showGridLines="0" workbookViewId="0">
      <selection sqref="A1:XFD1048576"/>
    </sheetView>
  </sheetViews>
  <sheetFormatPr defaultRowHeight="12.75"/>
  <cols>
    <col min="1" max="1" width="67.33203125" style="162" customWidth="1"/>
    <col min="2" max="2" width="11.33203125" style="162" customWidth="1"/>
    <col min="3" max="3" width="3.1640625" style="162" customWidth="1"/>
    <col min="4" max="4" width="11.33203125" style="162" customWidth="1"/>
    <col min="5" max="5" width="9.33203125" style="251"/>
    <col min="6" max="16384" width="9.33203125" style="162"/>
  </cols>
  <sheetData>
    <row r="1" spans="1:13">
      <c r="A1" s="162" t="s">
        <v>396</v>
      </c>
    </row>
    <row r="2" spans="1:13" ht="15.75">
      <c r="A2" s="909" t="s">
        <v>397</v>
      </c>
      <c r="B2" s="909"/>
      <c r="C2" s="909"/>
      <c r="D2" s="909"/>
    </row>
    <row r="4" spans="1:13">
      <c r="A4" s="912" t="s">
        <v>292</v>
      </c>
      <c r="B4" s="912"/>
      <c r="C4" s="912"/>
      <c r="D4" s="912"/>
    </row>
    <row r="5" spans="1:13">
      <c r="A5" s="164"/>
      <c r="B5" s="164"/>
      <c r="C5" s="164"/>
      <c r="D5" s="164"/>
    </row>
    <row r="6" spans="1:13">
      <c r="A6" s="187"/>
      <c r="B6" s="195">
        <v>2018</v>
      </c>
      <c r="C6" s="169"/>
      <c r="D6" s="195">
        <v>2017</v>
      </c>
    </row>
    <row r="7" spans="1:13">
      <c r="B7" s="169" t="s">
        <v>0</v>
      </c>
      <c r="C7" s="169"/>
      <c r="D7" s="169" t="s">
        <v>0</v>
      </c>
      <c r="G7" s="252"/>
    </row>
    <row r="8" spans="1:13">
      <c r="B8" s="188"/>
      <c r="C8" s="188"/>
      <c r="D8" s="188"/>
    </row>
    <row r="9" spans="1:13" s="176" customFormat="1" ht="11.25">
      <c r="A9" s="176" t="s">
        <v>66</v>
      </c>
      <c r="B9" s="253">
        <v>3476.8780000000002</v>
      </c>
      <c r="C9" s="206"/>
      <c r="D9" s="253">
        <v>3364.8380000000002</v>
      </c>
      <c r="E9" s="254"/>
      <c r="F9" s="255"/>
      <c r="G9" s="256"/>
      <c r="H9" s="256"/>
      <c r="I9" s="255"/>
      <c r="J9" s="255"/>
      <c r="K9" s="255"/>
      <c r="L9" s="257"/>
      <c r="M9" s="257"/>
    </row>
    <row r="10" spans="1:13" s="176" customFormat="1" ht="11.25">
      <c r="A10" s="176" t="s">
        <v>398</v>
      </c>
      <c r="B10" s="258">
        <v>-264.81700000000001</v>
      </c>
      <c r="C10" s="186"/>
      <c r="D10" s="258">
        <v>-266.11599999999999</v>
      </c>
      <c r="E10" s="254"/>
      <c r="F10" s="259"/>
      <c r="G10" s="259"/>
      <c r="H10" s="260"/>
      <c r="I10" s="260"/>
      <c r="J10" s="260"/>
      <c r="K10" s="260"/>
      <c r="L10" s="260"/>
      <c r="M10" s="260"/>
    </row>
    <row r="11" spans="1:13" s="173" customFormat="1" ht="11.25">
      <c r="A11" s="173" t="s">
        <v>399</v>
      </c>
      <c r="B11" s="261">
        <v>3212.0610000000001</v>
      </c>
      <c r="C11" s="262"/>
      <c r="D11" s="261">
        <v>3098.7220000000002</v>
      </c>
      <c r="E11" s="254"/>
    </row>
    <row r="12" spans="1:13" s="176" customFormat="1" ht="11.25">
      <c r="A12" s="214"/>
      <c r="C12" s="263"/>
      <c r="E12" s="264"/>
    </row>
    <row r="13" spans="1:13" s="266" customFormat="1">
      <c r="A13" s="265" t="s">
        <v>400</v>
      </c>
      <c r="C13" s="267"/>
      <c r="E13" s="251"/>
    </row>
    <row r="14" spans="1:13" s="266" customFormat="1">
      <c r="A14" s="265" t="s">
        <v>401</v>
      </c>
      <c r="B14" s="186">
        <v>266.11599999999999</v>
      </c>
      <c r="C14" s="198"/>
      <c r="D14" s="186">
        <v>262.53199999999998</v>
      </c>
      <c r="E14" s="254"/>
    </row>
    <row r="15" spans="1:13" s="266" customFormat="1">
      <c r="A15" s="185" t="s">
        <v>402</v>
      </c>
      <c r="B15" s="186">
        <v>167.78800000000001</v>
      </c>
      <c r="C15" s="186"/>
      <c r="D15" s="186">
        <v>42.322000000000003</v>
      </c>
      <c r="E15" s="254"/>
    </row>
    <row r="16" spans="1:13" s="266" customFormat="1">
      <c r="A16" s="185" t="s">
        <v>403</v>
      </c>
      <c r="B16" s="186">
        <v>-169.03200000000001</v>
      </c>
      <c r="C16" s="186"/>
      <c r="D16" s="186">
        <v>-35.953000000000003</v>
      </c>
      <c r="E16" s="254"/>
    </row>
    <row r="17" spans="1:6" s="266" customFormat="1">
      <c r="A17" s="185" t="s">
        <v>404</v>
      </c>
      <c r="B17" s="268">
        <v>0</v>
      </c>
      <c r="C17" s="186"/>
      <c r="D17" s="186">
        <v>-2.7850000000000001</v>
      </c>
      <c r="E17" s="254"/>
    </row>
    <row r="18" spans="1:6" s="203" customFormat="1">
      <c r="A18" s="181" t="s">
        <v>405</v>
      </c>
      <c r="B18" s="202">
        <v>264.87199999999996</v>
      </c>
      <c r="C18" s="202"/>
      <c r="D18" s="202">
        <v>266.11599999999993</v>
      </c>
      <c r="E18" s="254"/>
    </row>
    <row r="19" spans="1:6" s="266" customFormat="1">
      <c r="A19" s="185"/>
      <c r="B19" s="269"/>
      <c r="C19" s="270"/>
      <c r="D19" s="186"/>
      <c r="E19" s="251"/>
    </row>
    <row r="20" spans="1:6" s="266" customFormat="1">
      <c r="A20" s="185" t="s">
        <v>406</v>
      </c>
      <c r="B20" s="269"/>
      <c r="C20" s="186"/>
      <c r="D20" s="186"/>
      <c r="E20" s="251"/>
      <c r="F20" s="176"/>
    </row>
    <row r="21" spans="1:6" s="266" customFormat="1">
      <c r="A21" s="185" t="s">
        <v>407</v>
      </c>
      <c r="B21" s="186">
        <v>391.33199999999999</v>
      </c>
      <c r="D21" s="186">
        <v>1595.432</v>
      </c>
      <c r="E21" s="251"/>
      <c r="F21" s="186"/>
    </row>
    <row r="22" spans="1:6" s="266" customFormat="1">
      <c r="A22" s="185" t="s">
        <v>408</v>
      </c>
      <c r="B22" s="186">
        <v>81.481999999999999</v>
      </c>
      <c r="C22" s="186"/>
      <c r="D22" s="186">
        <v>237.87700000000001</v>
      </c>
      <c r="E22" s="251"/>
      <c r="F22" s="186"/>
    </row>
    <row r="23" spans="1:6" s="266" customFormat="1">
      <c r="A23" s="185" t="s">
        <v>409</v>
      </c>
      <c r="B23" s="186">
        <v>494.37900000000002</v>
      </c>
      <c r="C23" s="186"/>
      <c r="D23" s="186">
        <v>193.21899999999999</v>
      </c>
      <c r="E23" s="251"/>
      <c r="F23" s="186"/>
    </row>
    <row r="24" spans="1:6" s="266" customFormat="1">
      <c r="A24" s="185" t="s">
        <v>410</v>
      </c>
      <c r="B24" s="186">
        <v>283.673</v>
      </c>
      <c r="C24" s="186"/>
      <c r="D24" s="186">
        <v>450.60599999999999</v>
      </c>
      <c r="E24" s="251"/>
      <c r="F24" s="186"/>
    </row>
    <row r="25" spans="1:6" s="203" customFormat="1">
      <c r="A25" s="181" t="s">
        <v>27</v>
      </c>
      <c r="B25" s="202">
        <v>1250.866</v>
      </c>
      <c r="C25" s="202"/>
      <c r="D25" s="202">
        <v>2477.134</v>
      </c>
      <c r="E25" s="251"/>
      <c r="F25" s="202"/>
    </row>
    <row r="26" spans="1:6" s="266" customFormat="1">
      <c r="A26" s="185" t="s">
        <v>411</v>
      </c>
      <c r="B26" s="269"/>
      <c r="C26" s="186"/>
      <c r="D26" s="186"/>
      <c r="E26" s="251"/>
    </row>
    <row r="27" spans="1:6" s="266" customFormat="1">
      <c r="A27" s="185" t="s">
        <v>412</v>
      </c>
      <c r="B27" s="186">
        <v>111.101</v>
      </c>
      <c r="C27" s="186"/>
      <c r="D27" s="186">
        <v>90.611000000000004</v>
      </c>
      <c r="E27" s="251"/>
    </row>
    <row r="28" spans="1:6" s="266" customFormat="1">
      <c r="A28" s="185" t="s">
        <v>413</v>
      </c>
      <c r="B28" s="186">
        <v>-2.9609999999999999</v>
      </c>
      <c r="C28" s="186"/>
      <c r="D28" s="186">
        <v>-1.9039999999999999</v>
      </c>
      <c r="E28" s="251"/>
    </row>
    <row r="29" spans="1:6" s="266" customFormat="1">
      <c r="A29" s="185"/>
      <c r="B29" s="186"/>
      <c r="C29" s="186"/>
      <c r="D29" s="186"/>
      <c r="E29" s="251"/>
    </row>
    <row r="30" spans="1:6" s="203" customFormat="1">
      <c r="A30" s="181" t="s">
        <v>414</v>
      </c>
      <c r="B30" s="202">
        <v>108.14</v>
      </c>
      <c r="C30" s="202"/>
      <c r="D30" s="202">
        <v>88.707000000000008</v>
      </c>
      <c r="E30" s="251"/>
    </row>
    <row r="31" spans="1:6" s="266" customFormat="1">
      <c r="B31" s="176"/>
      <c r="C31" s="176"/>
      <c r="D31" s="176"/>
      <c r="E31" s="251"/>
    </row>
    <row r="32" spans="1:6" s="187" customFormat="1">
      <c r="A32" s="912" t="s">
        <v>309</v>
      </c>
      <c r="B32" s="912"/>
      <c r="C32" s="912"/>
      <c r="D32" s="912"/>
      <c r="E32" s="271"/>
    </row>
    <row r="33" spans="1:14">
      <c r="A33" s="191"/>
      <c r="B33" s="191"/>
      <c r="C33" s="164"/>
      <c r="D33" s="191"/>
    </row>
    <row r="34" spans="1:14">
      <c r="A34" s="163"/>
      <c r="B34" s="272">
        <v>2018</v>
      </c>
      <c r="C34" s="273"/>
      <c r="D34" s="272">
        <v>2017</v>
      </c>
    </row>
    <row r="35" spans="1:14">
      <c r="B35" s="169" t="s">
        <v>0</v>
      </c>
      <c r="C35" s="169"/>
      <c r="D35" s="169" t="s">
        <v>0</v>
      </c>
    </row>
    <row r="36" spans="1:14">
      <c r="B36" s="189"/>
      <c r="C36" s="190"/>
      <c r="D36" s="190"/>
    </row>
    <row r="37" spans="1:14" s="176" customFormat="1">
      <c r="A37" s="176" t="s">
        <v>66</v>
      </c>
      <c r="B37" s="253">
        <v>5327.93</v>
      </c>
      <c r="C37" s="274"/>
      <c r="D37" s="253">
        <v>4539.3270000000002</v>
      </c>
      <c r="E37" s="251"/>
    </row>
    <row r="38" spans="1:14" s="176" customFormat="1">
      <c r="A38" s="176" t="s">
        <v>398</v>
      </c>
      <c r="B38" s="258">
        <v>-351.53</v>
      </c>
      <c r="C38" s="186"/>
      <c r="D38" s="253">
        <v>-349.726</v>
      </c>
      <c r="E38" s="251"/>
      <c r="G38" s="258"/>
    </row>
    <row r="39" spans="1:14" s="173" customFormat="1">
      <c r="A39" s="173" t="s">
        <v>399</v>
      </c>
      <c r="B39" s="261">
        <v>4976.4000000000005</v>
      </c>
      <c r="C39" s="218"/>
      <c r="D39" s="218">
        <v>4189.6010000000006</v>
      </c>
      <c r="E39" s="251"/>
    </row>
    <row r="40" spans="1:14" s="173" customFormat="1">
      <c r="C40" s="218"/>
      <c r="D40" s="253"/>
      <c r="E40" s="251"/>
    </row>
    <row r="41" spans="1:14" s="266" customFormat="1">
      <c r="A41" s="265" t="s">
        <v>400</v>
      </c>
      <c r="C41" s="267"/>
      <c r="D41" s="253"/>
      <c r="E41" s="251"/>
    </row>
    <row r="42" spans="1:14" s="266" customFormat="1">
      <c r="A42" s="265" t="s">
        <v>401</v>
      </c>
      <c r="B42" s="253">
        <v>349.726</v>
      </c>
      <c r="C42" s="198"/>
      <c r="D42" s="253">
        <v>293.375</v>
      </c>
      <c r="E42" s="251"/>
      <c r="F42" s="176"/>
      <c r="G42" s="176"/>
      <c r="H42" s="176"/>
      <c r="I42" s="176"/>
      <c r="J42" s="176"/>
    </row>
    <row r="43" spans="1:14" s="266" customFormat="1">
      <c r="A43" s="185" t="s">
        <v>402</v>
      </c>
      <c r="B43" s="253">
        <v>201.685</v>
      </c>
      <c r="C43" s="186"/>
      <c r="D43" s="253">
        <v>114.95699999999999</v>
      </c>
      <c r="E43" s="251"/>
    </row>
    <row r="44" spans="1:14" s="266" customFormat="1">
      <c r="A44" s="185" t="s">
        <v>403</v>
      </c>
      <c r="B44" s="253">
        <v>-198.72499999999999</v>
      </c>
      <c r="C44" s="186"/>
      <c r="D44" s="253">
        <v>-55.265000000000001</v>
      </c>
      <c r="E44" s="251"/>
      <c r="N44" s="275"/>
    </row>
    <row r="45" spans="1:14" s="266" customFormat="1">
      <c r="A45" s="185" t="s">
        <v>404</v>
      </c>
      <c r="B45" s="253">
        <v>-1.1559999999999999</v>
      </c>
      <c r="C45" s="186"/>
      <c r="D45" s="253">
        <v>-3.3410000000000002</v>
      </c>
      <c r="E45" s="251"/>
      <c r="N45" s="275"/>
    </row>
    <row r="46" spans="1:14" s="203" customFormat="1">
      <c r="A46" s="181" t="s">
        <v>405</v>
      </c>
      <c r="B46" s="202">
        <v>351.53000000000003</v>
      </c>
      <c r="C46" s="202"/>
      <c r="D46" s="202">
        <v>349.726</v>
      </c>
      <c r="E46" s="251"/>
    </row>
    <row r="47" spans="1:14" s="203" customFormat="1">
      <c r="A47" s="181"/>
      <c r="C47" s="202"/>
      <c r="D47" s="253"/>
      <c r="E47" s="251"/>
    </row>
    <row r="48" spans="1:14" s="266" customFormat="1">
      <c r="A48" s="185" t="s">
        <v>406</v>
      </c>
      <c r="C48" s="186"/>
      <c r="D48" s="253"/>
      <c r="E48" s="251"/>
      <c r="F48" s="176"/>
    </row>
    <row r="49" spans="1:6" s="266" customFormat="1">
      <c r="A49" s="185" t="s">
        <v>407</v>
      </c>
      <c r="B49" s="253">
        <v>613.077</v>
      </c>
      <c r="C49" s="186"/>
      <c r="D49" s="253">
        <v>1804.461</v>
      </c>
      <c r="E49" s="251"/>
      <c r="F49" s="176"/>
    </row>
    <row r="50" spans="1:6" s="266" customFormat="1">
      <c r="A50" s="185" t="s">
        <v>408</v>
      </c>
      <c r="B50" s="253">
        <v>124.41800000000001</v>
      </c>
      <c r="C50" s="186"/>
      <c r="D50" s="253">
        <v>276.197</v>
      </c>
      <c r="E50" s="251"/>
      <c r="F50" s="176"/>
    </row>
    <row r="51" spans="1:6" s="266" customFormat="1">
      <c r="A51" s="185" t="s">
        <v>409</v>
      </c>
      <c r="B51" s="253">
        <v>500.86799999999999</v>
      </c>
      <c r="C51" s="186"/>
      <c r="D51" s="253">
        <v>201.107</v>
      </c>
      <c r="E51" s="251"/>
      <c r="F51" s="176"/>
    </row>
    <row r="52" spans="1:6" s="266" customFormat="1">
      <c r="A52" s="185" t="s">
        <v>410</v>
      </c>
      <c r="B52" s="253">
        <v>361.13</v>
      </c>
      <c r="C52" s="186"/>
      <c r="D52" s="253">
        <v>459.46600000000001</v>
      </c>
      <c r="E52" s="251"/>
      <c r="F52" s="176"/>
    </row>
    <row r="53" spans="1:6" s="203" customFormat="1">
      <c r="A53" s="181" t="s">
        <v>27</v>
      </c>
      <c r="B53" s="202">
        <v>1599.4929999999999</v>
      </c>
      <c r="C53" s="202"/>
      <c r="D53" s="202">
        <v>2741.2309999999998</v>
      </c>
      <c r="E53" s="251"/>
      <c r="F53" s="173"/>
    </row>
    <row r="54" spans="1:6" s="266" customFormat="1">
      <c r="A54" s="185"/>
      <c r="C54" s="186"/>
      <c r="D54" s="253"/>
      <c r="E54" s="251"/>
    </row>
    <row r="55" spans="1:6" s="266" customFormat="1">
      <c r="A55" s="185" t="s">
        <v>411</v>
      </c>
      <c r="C55" s="186"/>
      <c r="D55" s="253"/>
      <c r="E55" s="251"/>
    </row>
    <row r="56" spans="1:6" s="266" customFormat="1">
      <c r="A56" s="185" t="s">
        <v>412</v>
      </c>
      <c r="B56" s="253">
        <v>711.66499999999996</v>
      </c>
      <c r="C56" s="186"/>
      <c r="D56" s="253">
        <v>336.952</v>
      </c>
      <c r="E56" s="251"/>
    </row>
    <row r="57" spans="1:6" s="266" customFormat="1">
      <c r="A57" s="185" t="s">
        <v>413</v>
      </c>
      <c r="B57" s="253">
        <v>-106.708</v>
      </c>
      <c r="C57" s="186"/>
      <c r="D57" s="253">
        <v>-83.816999999999993</v>
      </c>
      <c r="E57" s="251"/>
    </row>
    <row r="58" spans="1:6" s="204" customFormat="1">
      <c r="A58" s="181" t="s">
        <v>414</v>
      </c>
      <c r="B58" s="202">
        <v>604.95699999999999</v>
      </c>
      <c r="C58" s="202"/>
      <c r="D58" s="202">
        <v>253.13499999999999</v>
      </c>
      <c r="E58" s="251"/>
    </row>
    <row r="60" spans="1:6">
      <c r="A60" s="228" t="s">
        <v>355</v>
      </c>
    </row>
  </sheetData>
  <mergeCells count="3">
    <mergeCell ref="A2:D2"/>
    <mergeCell ref="A4:D4"/>
    <mergeCell ref="A32:D3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workbookViewId="0">
      <selection sqref="A1:XFD1048576"/>
    </sheetView>
  </sheetViews>
  <sheetFormatPr defaultColWidth="12" defaultRowHeight="12.75"/>
  <cols>
    <col min="1" max="1" width="67.33203125" style="162" customWidth="1"/>
    <col min="2" max="2" width="11.33203125" style="162" customWidth="1"/>
    <col min="3" max="3" width="3.1640625" style="162" customWidth="1"/>
    <col min="4" max="4" width="11.83203125" style="162" bestFit="1" customWidth="1"/>
    <col min="5" max="16384" width="12" style="162"/>
  </cols>
  <sheetData>
    <row r="1" spans="1:14">
      <c r="A1" s="162" t="s">
        <v>415</v>
      </c>
    </row>
    <row r="2" spans="1:14" ht="15.75">
      <c r="A2" s="909" t="s">
        <v>416</v>
      </c>
      <c r="B2" s="909"/>
      <c r="C2" s="909"/>
      <c r="D2" s="909"/>
    </row>
    <row r="4" spans="1:14">
      <c r="A4" s="912" t="s">
        <v>292</v>
      </c>
      <c r="B4" s="912"/>
      <c r="C4" s="912"/>
      <c r="D4" s="912"/>
    </row>
    <row r="5" spans="1:14">
      <c r="A5" s="164"/>
      <c r="B5" s="164"/>
      <c r="C5" s="164"/>
      <c r="D5" s="164"/>
    </row>
    <row r="6" spans="1:14" s="168" customFormat="1">
      <c r="A6" s="165"/>
      <c r="B6" s="166"/>
      <c r="C6" s="167"/>
      <c r="D6" s="166" t="s">
        <v>417</v>
      </c>
    </row>
    <row r="7" spans="1:14" s="168" customFormat="1">
      <c r="A7" s="165"/>
      <c r="B7" s="166">
        <v>2018</v>
      </c>
      <c r="C7" s="167"/>
      <c r="D7" s="166">
        <v>2017</v>
      </c>
    </row>
    <row r="8" spans="1:14">
      <c r="B8" s="169" t="s">
        <v>0</v>
      </c>
      <c r="C8" s="169"/>
      <c r="D8" s="169" t="s">
        <v>0</v>
      </c>
      <c r="F8" s="253" t="s">
        <v>418</v>
      </c>
      <c r="G8" s="253"/>
      <c r="H8" s="253"/>
      <c r="I8" s="253"/>
      <c r="J8" s="253"/>
      <c r="K8" s="253"/>
      <c r="L8" s="253"/>
      <c r="M8" s="253"/>
      <c r="N8" s="253"/>
    </row>
    <row r="9" spans="1:14" s="176" customFormat="1" ht="11.25">
      <c r="B9" s="188"/>
      <c r="C9" s="188"/>
      <c r="D9" s="188"/>
    </row>
    <row r="10" spans="1:14" s="176" customFormat="1" ht="11.25">
      <c r="A10" s="176" t="s">
        <v>419</v>
      </c>
      <c r="B10" s="253">
        <v>12865.838</v>
      </c>
      <c r="C10" s="188"/>
      <c r="D10" s="276">
        <v>13448</v>
      </c>
      <c r="F10" s="253"/>
    </row>
    <row r="11" spans="1:14" s="176" customFormat="1" ht="11.25">
      <c r="A11" s="176" t="s">
        <v>420</v>
      </c>
      <c r="B11" s="206">
        <v>23540.387999999999</v>
      </c>
      <c r="C11" s="188"/>
      <c r="D11" s="206">
        <v>23821</v>
      </c>
      <c r="F11" s="206"/>
    </row>
    <row r="12" spans="1:14" s="176" customFormat="1" ht="11.25">
      <c r="C12" s="188"/>
    </row>
    <row r="13" spans="1:14" s="204" customFormat="1">
      <c r="A13" s="181" t="s">
        <v>331</v>
      </c>
      <c r="B13" s="202">
        <v>36406.225999999995</v>
      </c>
      <c r="C13" s="202"/>
      <c r="D13" s="202">
        <v>37269</v>
      </c>
      <c r="F13" s="202"/>
      <c r="G13" s="277"/>
      <c r="I13" s="176"/>
    </row>
    <row r="14" spans="1:14" s="204" customFormat="1">
      <c r="A14" s="278"/>
      <c r="B14" s="279"/>
      <c r="C14" s="279"/>
      <c r="D14" s="279"/>
    </row>
    <row r="15" spans="1:14" s="176" customFormat="1" ht="11.25"/>
    <row r="16" spans="1:14" s="176" customFormat="1">
      <c r="A16" s="921" t="s">
        <v>309</v>
      </c>
      <c r="B16" s="921"/>
      <c r="C16" s="921"/>
      <c r="D16" s="921"/>
      <c r="I16" s="212"/>
    </row>
    <row r="17" spans="1:7" s="176" customFormat="1">
      <c r="A17" s="191"/>
      <c r="B17" s="191"/>
    </row>
    <row r="18" spans="1:7" s="283" customFormat="1">
      <c r="A18" s="280"/>
      <c r="B18" s="281"/>
      <c r="C18" s="282"/>
      <c r="D18" s="281" t="s">
        <v>417</v>
      </c>
    </row>
    <row r="19" spans="1:7" s="283" customFormat="1">
      <c r="A19" s="165"/>
      <c r="B19" s="166">
        <v>2018</v>
      </c>
      <c r="C19" s="167"/>
      <c r="D19" s="166">
        <v>2017</v>
      </c>
    </row>
    <row r="20" spans="1:7" s="176" customFormat="1">
      <c r="A20" s="162"/>
      <c r="B20" s="169" t="s">
        <v>0</v>
      </c>
      <c r="C20" s="169"/>
      <c r="D20" s="169" t="s">
        <v>0</v>
      </c>
    </row>
    <row r="21" spans="1:7" s="176" customFormat="1">
      <c r="A21" s="162"/>
      <c r="B21" s="284"/>
      <c r="C21" s="284"/>
      <c r="D21" s="284"/>
    </row>
    <row r="22" spans="1:7" s="176" customFormat="1" ht="11.25">
      <c r="A22" s="176" t="s">
        <v>419</v>
      </c>
      <c r="B22" s="206">
        <v>21967.49</v>
      </c>
      <c r="C22" s="188"/>
      <c r="D22" s="208">
        <v>23185.775000000001</v>
      </c>
    </row>
    <row r="23" spans="1:7" s="176" customFormat="1" ht="11.25">
      <c r="A23" s="176" t="s">
        <v>420</v>
      </c>
      <c r="B23" s="206">
        <v>23540.387999999999</v>
      </c>
      <c r="C23" s="188"/>
      <c r="D23" s="208">
        <v>23821</v>
      </c>
    </row>
    <row r="24" spans="1:7" s="176" customFormat="1" ht="11.25">
      <c r="C24" s="188"/>
      <c r="D24" s="285"/>
    </row>
    <row r="25" spans="1:7" s="204" customFormat="1">
      <c r="A25" s="181" t="s">
        <v>331</v>
      </c>
      <c r="B25" s="202">
        <v>45507.877999999997</v>
      </c>
      <c r="C25" s="202"/>
      <c r="D25" s="202">
        <v>47006</v>
      </c>
      <c r="F25" s="277"/>
      <c r="G25" s="277"/>
    </row>
    <row r="26" spans="1:7" s="204" customFormat="1">
      <c r="A26" s="181"/>
      <c r="B26" s="202"/>
      <c r="C26" s="202"/>
      <c r="D26" s="202"/>
    </row>
    <row r="27" spans="1:7" s="204" customFormat="1">
      <c r="A27" s="919" t="s">
        <v>388</v>
      </c>
      <c r="B27" s="920"/>
      <c r="C27" s="920"/>
      <c r="D27" s="920"/>
    </row>
    <row r="28" spans="1:7" s="204" customFormat="1">
      <c r="A28" s="919" t="s">
        <v>421</v>
      </c>
      <c r="B28" s="920"/>
      <c r="C28" s="920"/>
      <c r="D28" s="920"/>
    </row>
    <row r="29" spans="1:7" s="204" customFormat="1">
      <c r="A29" s="919" t="s">
        <v>422</v>
      </c>
      <c r="B29" s="920"/>
      <c r="C29" s="920"/>
      <c r="D29" s="920"/>
    </row>
    <row r="30" spans="1:7">
      <c r="A30" s="919" t="s">
        <v>310</v>
      </c>
      <c r="B30" s="920"/>
      <c r="C30" s="920"/>
      <c r="D30" s="920"/>
    </row>
    <row r="31" spans="1:7">
      <c r="A31" s="286"/>
      <c r="D31" s="215"/>
    </row>
  </sheetData>
  <mergeCells count="7">
    <mergeCell ref="A30:D30"/>
    <mergeCell ref="A2:D2"/>
    <mergeCell ref="A4:D4"/>
    <mergeCell ref="A16:D16"/>
    <mergeCell ref="A27:D27"/>
    <mergeCell ref="A28:D28"/>
    <mergeCell ref="A29:D2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showGridLines="0" workbookViewId="0">
      <selection sqref="A1:XFD1048576"/>
    </sheetView>
  </sheetViews>
  <sheetFormatPr defaultRowHeight="12.75"/>
  <cols>
    <col min="1" max="1" width="82.5" style="162" customWidth="1"/>
    <col min="2" max="2" width="11.33203125" style="162" customWidth="1"/>
    <col min="3" max="3" width="3.1640625" style="162" customWidth="1"/>
    <col min="4" max="4" width="11.33203125" style="162" customWidth="1"/>
    <col min="5" max="5" width="1.83203125" style="162" customWidth="1"/>
    <col min="6" max="16384" width="9.33203125" style="162"/>
  </cols>
  <sheetData>
    <row r="1" spans="1:4">
      <c r="A1" s="162" t="s">
        <v>423</v>
      </c>
    </row>
    <row r="2" spans="1:4" ht="15" customHeight="1">
      <c r="A2" s="909" t="s">
        <v>424</v>
      </c>
      <c r="B2" s="909"/>
      <c r="C2" s="909"/>
      <c r="D2" s="909"/>
    </row>
    <row r="4" spans="1:4" ht="3" customHeight="1"/>
    <row r="5" spans="1:4">
      <c r="A5" s="912" t="s">
        <v>292</v>
      </c>
      <c r="B5" s="912"/>
      <c r="C5" s="912"/>
      <c r="D5" s="912"/>
    </row>
    <row r="6" spans="1:4" ht="3" customHeight="1">
      <c r="A6" s="164"/>
      <c r="B6" s="164"/>
      <c r="C6" s="164"/>
      <c r="D6" s="164"/>
    </row>
    <row r="7" spans="1:4">
      <c r="A7" s="187"/>
      <c r="B7" s="195">
        <v>2018</v>
      </c>
      <c r="C7" s="169"/>
      <c r="D7" s="195">
        <v>2017</v>
      </c>
    </row>
    <row r="8" spans="1:4">
      <c r="B8" s="169" t="s">
        <v>0</v>
      </c>
      <c r="C8" s="169"/>
      <c r="D8" s="169" t="s">
        <v>0</v>
      </c>
    </row>
    <row r="9" spans="1:4" s="176" customFormat="1" ht="3" customHeight="1">
      <c r="B9" s="188"/>
      <c r="C9" s="188"/>
      <c r="D9" s="188"/>
    </row>
    <row r="10" spans="1:4" s="176" customFormat="1" ht="11.25">
      <c r="A10" s="176" t="s">
        <v>425</v>
      </c>
      <c r="B10" s="287">
        <v>19856.636999999999</v>
      </c>
      <c r="C10" s="287"/>
      <c r="D10" s="287">
        <v>18496.458999999999</v>
      </c>
    </row>
    <row r="11" spans="1:4" s="176" customFormat="1" ht="12" customHeight="1">
      <c r="A11" s="176" t="s">
        <v>426</v>
      </c>
      <c r="B11" s="287">
        <v>-280.286</v>
      </c>
      <c r="C11" s="287"/>
      <c r="D11" s="287">
        <v>-302.476</v>
      </c>
    </row>
    <row r="12" spans="1:4" s="176" customFormat="1" ht="12" customHeight="1">
      <c r="A12" s="174" t="s">
        <v>27</v>
      </c>
      <c r="B12" s="288">
        <v>19576.350999999999</v>
      </c>
      <c r="C12" s="288"/>
      <c r="D12" s="288">
        <v>18193.983</v>
      </c>
    </row>
    <row r="13" spans="1:4" s="176" customFormat="1" ht="6" customHeight="1">
      <c r="B13" s="287"/>
      <c r="C13" s="287"/>
      <c r="D13" s="287"/>
    </row>
    <row r="14" spans="1:4" s="176" customFormat="1" ht="11.25">
      <c r="A14" s="176" t="s">
        <v>427</v>
      </c>
      <c r="B14" s="287">
        <v>0.80100000000000005</v>
      </c>
      <c r="C14" s="287"/>
      <c r="D14" s="287">
        <v>0.80900000000000005</v>
      </c>
    </row>
    <row r="15" spans="1:4" s="176" customFormat="1" ht="12" customHeight="1">
      <c r="A15" s="176" t="s">
        <v>428</v>
      </c>
      <c r="B15" s="289" t="s">
        <v>188</v>
      </c>
      <c r="C15" s="287"/>
      <c r="D15" s="289" t="s">
        <v>188</v>
      </c>
    </row>
    <row r="16" spans="1:4" s="176" customFormat="1" ht="12" customHeight="1">
      <c r="A16" s="265" t="s">
        <v>27</v>
      </c>
      <c r="B16" s="288">
        <v>0.67400000000000004</v>
      </c>
      <c r="C16" s="288"/>
      <c r="D16" s="288">
        <v>0.72300000000000009</v>
      </c>
    </row>
    <row r="17" spans="1:5" s="176" customFormat="1" ht="6" customHeight="1">
      <c r="A17" s="181"/>
      <c r="B17" s="287"/>
      <c r="C17" s="287"/>
      <c r="D17" s="287"/>
    </row>
    <row r="18" spans="1:5" s="176" customFormat="1" ht="12" customHeight="1">
      <c r="A18" s="176" t="s">
        <v>429</v>
      </c>
      <c r="B18" s="287">
        <v>29848.503000000001</v>
      </c>
      <c r="C18" s="287"/>
      <c r="D18" s="287">
        <v>28933.03</v>
      </c>
    </row>
    <row r="19" spans="1:5" s="176" customFormat="1" ht="12" customHeight="1">
      <c r="A19" s="176" t="s">
        <v>428</v>
      </c>
      <c r="B19" s="287">
        <v>-11218.796</v>
      </c>
      <c r="C19" s="287"/>
      <c r="D19" s="287">
        <v>-10777.625</v>
      </c>
    </row>
    <row r="20" spans="1:5" s="176" customFormat="1" ht="12" customHeight="1">
      <c r="A20" s="265" t="s">
        <v>27</v>
      </c>
      <c r="B20" s="288">
        <v>18629.707000000002</v>
      </c>
      <c r="C20" s="288"/>
      <c r="D20" s="288">
        <v>18155.404999999999</v>
      </c>
    </row>
    <row r="21" spans="1:5" s="176" customFormat="1" ht="6" customHeight="1">
      <c r="A21" s="181"/>
      <c r="B21" s="287"/>
      <c r="C21" s="287"/>
      <c r="D21" s="287"/>
    </row>
    <row r="22" spans="1:5" s="176" customFormat="1" ht="12" customHeight="1">
      <c r="A22" s="176" t="s">
        <v>430</v>
      </c>
      <c r="B22" s="287">
        <v>1491.383</v>
      </c>
      <c r="C22" s="287"/>
      <c r="D22" s="287">
        <v>962.52099999999996</v>
      </c>
    </row>
    <row r="23" spans="1:5" s="176" customFormat="1" ht="12" customHeight="1">
      <c r="A23" s="176" t="s">
        <v>428</v>
      </c>
      <c r="B23" s="287">
        <v>-239.20099999999999</v>
      </c>
      <c r="C23" s="287"/>
      <c r="D23" s="287">
        <v>-346.976</v>
      </c>
    </row>
    <row r="24" spans="1:5" s="176" customFormat="1" ht="12" customHeight="1">
      <c r="A24" s="265" t="s">
        <v>27</v>
      </c>
      <c r="B24" s="288">
        <v>1252.182</v>
      </c>
      <c r="C24" s="288"/>
      <c r="D24" s="288">
        <v>615.54499999999996</v>
      </c>
    </row>
    <row r="25" spans="1:5" s="176" customFormat="1" ht="6" customHeight="1">
      <c r="B25" s="287"/>
      <c r="C25" s="287"/>
      <c r="D25" s="287"/>
    </row>
    <row r="26" spans="1:5" s="176" customFormat="1" ht="12" customHeight="1">
      <c r="A26" s="176" t="s">
        <v>431</v>
      </c>
      <c r="B26" s="287">
        <v>4402.5200000000004</v>
      </c>
      <c r="C26" s="287"/>
      <c r="D26" s="287">
        <v>3885.7649999999999</v>
      </c>
    </row>
    <row r="27" spans="1:5" s="176" customFormat="1" ht="12" customHeight="1">
      <c r="A27" s="176" t="s">
        <v>426</v>
      </c>
      <c r="B27" s="287">
        <v>-1596.1110000000001</v>
      </c>
      <c r="C27" s="287"/>
      <c r="D27" s="287">
        <v>-1375.6990000000001</v>
      </c>
      <c r="E27" s="290"/>
    </row>
    <row r="28" spans="1:5" s="204" customFormat="1" ht="12" customHeight="1">
      <c r="A28" s="265" t="s">
        <v>27</v>
      </c>
      <c r="B28" s="198">
        <v>2806.4090000000006</v>
      </c>
      <c r="C28" s="198"/>
      <c r="D28" s="198">
        <v>2510.0659999999998</v>
      </c>
    </row>
    <row r="29" spans="1:5" s="204" customFormat="1" ht="6" customHeight="1">
      <c r="A29" s="181"/>
      <c r="B29" s="202"/>
      <c r="C29" s="202"/>
      <c r="D29" s="202"/>
    </row>
    <row r="30" spans="1:5" s="204" customFormat="1" ht="12" customHeight="1">
      <c r="A30" s="185" t="s">
        <v>432</v>
      </c>
      <c r="B30" s="186">
        <v>2443.6979999999999</v>
      </c>
      <c r="C30" s="186"/>
      <c r="D30" s="186">
        <v>3164.44</v>
      </c>
    </row>
    <row r="31" spans="1:5" s="176" customFormat="1" ht="6" customHeight="1">
      <c r="B31" s="188"/>
      <c r="C31" s="188"/>
      <c r="D31" s="188"/>
    </row>
    <row r="32" spans="1:5" s="204" customFormat="1" ht="12" customHeight="1">
      <c r="A32" s="181" t="s">
        <v>433</v>
      </c>
      <c r="B32" s="202">
        <v>44709.021000000001</v>
      </c>
      <c r="C32" s="202"/>
      <c r="D32" s="202">
        <v>42640.162000000004</v>
      </c>
    </row>
    <row r="33" spans="1:4" s="204" customFormat="1" ht="4.5" customHeight="1">
      <c r="A33" s="278"/>
      <c r="B33" s="279"/>
      <c r="C33" s="279"/>
      <c r="D33" s="279"/>
    </row>
    <row r="34" spans="1:4" s="176" customFormat="1" ht="3" customHeight="1">
      <c r="A34" s="185"/>
      <c r="B34" s="185"/>
      <c r="C34" s="185"/>
      <c r="D34" s="185"/>
    </row>
    <row r="35" spans="1:4" s="176" customFormat="1">
      <c r="A35" s="910" t="s">
        <v>309</v>
      </c>
      <c r="B35" s="910"/>
      <c r="C35" s="910"/>
      <c r="D35" s="910"/>
    </row>
    <row r="36" spans="1:4" s="176" customFormat="1" ht="3" customHeight="1">
      <c r="A36" s="205"/>
      <c r="B36" s="205"/>
      <c r="C36" s="291"/>
      <c r="D36" s="291"/>
    </row>
    <row r="37" spans="1:4" s="176" customFormat="1">
      <c r="A37" s="187"/>
      <c r="B37" s="195">
        <v>2018</v>
      </c>
      <c r="C37" s="169"/>
      <c r="D37" s="195">
        <v>2017</v>
      </c>
    </row>
    <row r="38" spans="1:4" s="176" customFormat="1">
      <c r="A38" s="162"/>
      <c r="B38" s="169" t="s">
        <v>0</v>
      </c>
      <c r="C38" s="169"/>
      <c r="D38" s="169" t="s">
        <v>0</v>
      </c>
    </row>
    <row r="39" spans="1:4" s="176" customFormat="1" ht="3" customHeight="1">
      <c r="A39" s="162"/>
      <c r="B39" s="284"/>
      <c r="C39" s="284"/>
      <c r="D39" s="284"/>
    </row>
    <row r="40" spans="1:4" s="176" customFormat="1" ht="11.25">
      <c r="A40" s="176" t="s">
        <v>425</v>
      </c>
      <c r="B40" s="287">
        <v>27429.439999999999</v>
      </c>
      <c r="C40" s="188"/>
      <c r="D40" s="287">
        <v>26377.891</v>
      </c>
    </row>
    <row r="41" spans="1:4" s="176" customFormat="1" ht="12" customHeight="1">
      <c r="A41" s="176" t="s">
        <v>426</v>
      </c>
      <c r="B41" s="287">
        <v>-1028.4059999999999</v>
      </c>
      <c r="C41" s="188"/>
      <c r="D41" s="287">
        <v>-1034.21</v>
      </c>
    </row>
    <row r="42" spans="1:4" s="176" customFormat="1" ht="12" customHeight="1">
      <c r="A42" s="174" t="s">
        <v>27</v>
      </c>
      <c r="B42" s="288">
        <v>26401.034</v>
      </c>
      <c r="C42" s="188"/>
      <c r="D42" s="288">
        <v>25343.681</v>
      </c>
    </row>
    <row r="43" spans="1:4" s="176" customFormat="1" ht="6" customHeight="1">
      <c r="B43" s="287"/>
      <c r="C43" s="188"/>
      <c r="D43" s="287"/>
    </row>
    <row r="44" spans="1:4" s="176" customFormat="1" ht="11.25">
      <c r="A44" s="176" t="s">
        <v>427</v>
      </c>
      <c r="B44" s="287">
        <v>20253.448</v>
      </c>
      <c r="C44" s="188"/>
      <c r="D44" s="287">
        <v>20181.43</v>
      </c>
    </row>
    <row r="45" spans="1:4" s="176" customFormat="1" ht="12" customHeight="1">
      <c r="A45" s="176" t="s">
        <v>428</v>
      </c>
      <c r="B45" s="287">
        <v>-5103.1540000000005</v>
      </c>
      <c r="C45" s="188"/>
      <c r="D45" s="287">
        <v>-4760.0969999999998</v>
      </c>
    </row>
    <row r="46" spans="1:4" s="176" customFormat="1" ht="12" customHeight="1">
      <c r="A46" s="265" t="s">
        <v>27</v>
      </c>
      <c r="B46" s="288">
        <v>15150.294</v>
      </c>
      <c r="C46" s="188"/>
      <c r="D46" s="288">
        <v>15421.333000000001</v>
      </c>
    </row>
    <row r="47" spans="1:4" s="176" customFormat="1" ht="6" customHeight="1">
      <c r="A47" s="181"/>
      <c r="B47" s="287"/>
      <c r="C47" s="188"/>
      <c r="D47" s="287"/>
    </row>
    <row r="48" spans="1:4" s="176" customFormat="1" ht="11.25">
      <c r="A48" s="176" t="s">
        <v>429</v>
      </c>
      <c r="B48" s="287">
        <v>29848.503000000001</v>
      </c>
      <c r="C48" s="188"/>
      <c r="D48" s="287">
        <v>28933.03</v>
      </c>
    </row>
    <row r="49" spans="1:4" s="176" customFormat="1" ht="12" customHeight="1">
      <c r="A49" s="176" t="s">
        <v>428</v>
      </c>
      <c r="B49" s="287">
        <v>-11218.796</v>
      </c>
      <c r="C49" s="188"/>
      <c r="D49" s="287">
        <v>-10777.625</v>
      </c>
    </row>
    <row r="50" spans="1:4" s="176" customFormat="1" ht="12" customHeight="1">
      <c r="A50" s="265" t="s">
        <v>27</v>
      </c>
      <c r="B50" s="288">
        <v>18629.707000000002</v>
      </c>
      <c r="C50" s="188"/>
      <c r="D50" s="288">
        <v>18155.404999999999</v>
      </c>
    </row>
    <row r="51" spans="1:4" s="176" customFormat="1" ht="6" customHeight="1">
      <c r="A51" s="181"/>
      <c r="B51" s="287"/>
      <c r="C51" s="188"/>
      <c r="D51" s="287"/>
    </row>
    <row r="52" spans="1:4" s="176" customFormat="1" ht="11.25">
      <c r="A52" s="176" t="s">
        <v>434</v>
      </c>
      <c r="B52" s="289">
        <v>29930.260999999999</v>
      </c>
      <c r="C52" s="188"/>
      <c r="D52" s="289">
        <v>29552.316999999999</v>
      </c>
    </row>
    <row r="53" spans="1:4" s="176" customFormat="1" ht="12" customHeight="1">
      <c r="A53" s="176" t="s">
        <v>428</v>
      </c>
      <c r="B53" s="289">
        <v>-11715.009</v>
      </c>
      <c r="C53" s="188"/>
      <c r="D53" s="289">
        <v>-11334.484</v>
      </c>
    </row>
    <row r="54" spans="1:4" s="176" customFormat="1" ht="12" customHeight="1">
      <c r="A54" s="265" t="s">
        <v>27</v>
      </c>
      <c r="B54" s="292">
        <v>18215.252</v>
      </c>
      <c r="C54" s="188"/>
      <c r="D54" s="292">
        <v>18217.832999999999</v>
      </c>
    </row>
    <row r="55" spans="1:4" s="176" customFormat="1" ht="6" customHeight="1">
      <c r="A55" s="181"/>
      <c r="B55" s="287"/>
      <c r="C55" s="188"/>
      <c r="D55" s="287"/>
    </row>
    <row r="56" spans="1:4" s="176" customFormat="1" ht="12" customHeight="1">
      <c r="A56" s="176" t="s">
        <v>430</v>
      </c>
      <c r="B56" s="287">
        <v>17495.473999999998</v>
      </c>
      <c r="C56" s="188"/>
      <c r="D56" s="287">
        <v>16385.888999999999</v>
      </c>
    </row>
    <row r="57" spans="1:4" s="176" customFormat="1" ht="12" customHeight="1">
      <c r="A57" s="176" t="s">
        <v>428</v>
      </c>
      <c r="B57" s="287">
        <v>-9790.3379999999997</v>
      </c>
      <c r="C57" s="188"/>
      <c r="D57" s="287">
        <v>-9369.8770000000004</v>
      </c>
    </row>
    <row r="58" spans="1:4" s="176" customFormat="1" ht="12" customHeight="1">
      <c r="A58" s="265" t="s">
        <v>27</v>
      </c>
      <c r="B58" s="288">
        <v>7705.1359999999986</v>
      </c>
      <c r="C58" s="188"/>
      <c r="D58" s="288">
        <v>7016.0119999999988</v>
      </c>
    </row>
    <row r="59" spans="1:4" s="176" customFormat="1" ht="6" customHeight="1">
      <c r="B59" s="287"/>
      <c r="C59" s="188"/>
      <c r="D59" s="287"/>
    </row>
    <row r="60" spans="1:4" s="176" customFormat="1" ht="12" customHeight="1">
      <c r="A60" s="176" t="s">
        <v>431</v>
      </c>
      <c r="B60" s="287">
        <v>16246.596</v>
      </c>
      <c r="C60" s="188"/>
      <c r="D60" s="287">
        <v>15520.063</v>
      </c>
    </row>
    <row r="61" spans="1:4" s="176" customFormat="1" ht="12" customHeight="1">
      <c r="A61" s="176" t="s">
        <v>426</v>
      </c>
      <c r="B61" s="287">
        <v>-7407.17</v>
      </c>
      <c r="C61" s="188"/>
      <c r="D61" s="287">
        <v>-6886.87</v>
      </c>
    </row>
    <row r="62" spans="1:4" s="176" customFormat="1" ht="12" customHeight="1">
      <c r="A62" s="265" t="s">
        <v>27</v>
      </c>
      <c r="B62" s="198">
        <v>8839.4259999999995</v>
      </c>
      <c r="C62" s="202"/>
      <c r="D62" s="198">
        <v>8633.1929999999993</v>
      </c>
    </row>
    <row r="63" spans="1:4" s="176" customFormat="1" ht="6" customHeight="1">
      <c r="A63" s="181"/>
      <c r="B63" s="202"/>
      <c r="C63" s="202"/>
      <c r="D63" s="202"/>
    </row>
    <row r="64" spans="1:4" s="176" customFormat="1" ht="12" customHeight="1">
      <c r="A64" s="185" t="s">
        <v>432</v>
      </c>
      <c r="B64" s="186">
        <v>5353.451</v>
      </c>
      <c r="C64" s="202"/>
      <c r="D64" s="186">
        <v>5746.259</v>
      </c>
    </row>
    <row r="65" spans="1:4" s="176" customFormat="1" ht="6" customHeight="1">
      <c r="B65" s="188"/>
      <c r="C65" s="188"/>
      <c r="D65" s="188"/>
    </row>
    <row r="66" spans="1:4" s="176" customFormat="1" ht="12" customHeight="1">
      <c r="A66" s="181" t="s">
        <v>433</v>
      </c>
      <c r="B66" s="202">
        <v>100294.30000000002</v>
      </c>
      <c r="C66" s="202"/>
      <c r="D66" s="202">
        <v>98533.716</v>
      </c>
    </row>
    <row r="67" spans="1:4" s="176" customFormat="1">
      <c r="A67" s="162"/>
      <c r="B67" s="284"/>
      <c r="C67" s="284"/>
      <c r="D67" s="284"/>
    </row>
    <row r="68" spans="1:4" ht="41.25" customHeight="1">
      <c r="A68" s="922" t="s">
        <v>435</v>
      </c>
      <c r="B68" s="923"/>
      <c r="C68" s="923"/>
      <c r="D68" s="923"/>
    </row>
    <row r="69" spans="1:4" ht="37.5" customHeight="1">
      <c r="A69" s="922" t="s">
        <v>436</v>
      </c>
      <c r="B69" s="923"/>
      <c r="C69" s="923"/>
      <c r="D69" s="923"/>
    </row>
    <row r="70" spans="1:4" ht="27.75" customHeight="1">
      <c r="A70" s="922" t="s">
        <v>437</v>
      </c>
      <c r="B70" s="923"/>
      <c r="C70" s="923"/>
      <c r="D70" s="923"/>
    </row>
    <row r="71" spans="1:4" ht="39.75" customHeight="1">
      <c r="A71" s="922" t="s">
        <v>438</v>
      </c>
      <c r="B71" s="923"/>
      <c r="C71" s="923"/>
      <c r="D71" s="923"/>
    </row>
    <row r="72" spans="1:4" s="168" customFormat="1" ht="19.5" customHeight="1">
      <c r="A72" s="924" t="s">
        <v>310</v>
      </c>
      <c r="B72" s="925"/>
      <c r="C72" s="925"/>
      <c r="D72" s="925"/>
    </row>
  </sheetData>
  <mergeCells count="8">
    <mergeCell ref="A71:D71"/>
    <mergeCell ref="A72:D72"/>
    <mergeCell ref="A2:D2"/>
    <mergeCell ref="A5:D5"/>
    <mergeCell ref="A35:D35"/>
    <mergeCell ref="A68:D68"/>
    <mergeCell ref="A69:D69"/>
    <mergeCell ref="A70:D70"/>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showGridLines="0" workbookViewId="0">
      <selection sqref="A1:XFD1048576"/>
    </sheetView>
  </sheetViews>
  <sheetFormatPr defaultRowHeight="12.75"/>
  <cols>
    <col min="1" max="1" width="71" style="162" customWidth="1"/>
    <col min="2" max="5" width="11.33203125" style="162" customWidth="1"/>
    <col min="6" max="6" width="12.1640625" style="162" customWidth="1"/>
    <col min="7" max="10" width="11.33203125" style="162" customWidth="1"/>
    <col min="11" max="11" width="1.1640625" style="162" customWidth="1"/>
    <col min="12" max="12" width="14.33203125" style="162" bestFit="1" customWidth="1"/>
    <col min="13" max="13" width="1.83203125" style="162" customWidth="1"/>
    <col min="14" max="16384" width="9.33203125" style="162"/>
  </cols>
  <sheetData>
    <row r="1" spans="1:12">
      <c r="A1" s="162" t="s">
        <v>439</v>
      </c>
    </row>
    <row r="2" spans="1:12" ht="15.75">
      <c r="A2" s="909" t="s">
        <v>440</v>
      </c>
      <c r="B2" s="909"/>
      <c r="C2" s="909"/>
      <c r="D2" s="909"/>
      <c r="E2" s="909"/>
      <c r="F2" s="909"/>
      <c r="G2" s="909"/>
      <c r="H2" s="909"/>
      <c r="I2" s="909"/>
      <c r="J2" s="909"/>
      <c r="K2" s="909"/>
      <c r="L2" s="909"/>
    </row>
    <row r="3" spans="1:12" ht="3" customHeight="1"/>
    <row r="4" spans="1:12" ht="16.5" customHeight="1">
      <c r="A4" s="928" t="s">
        <v>292</v>
      </c>
      <c r="B4" s="928"/>
      <c r="C4" s="928"/>
      <c r="D4" s="928"/>
      <c r="E4" s="928"/>
      <c r="F4" s="928"/>
      <c r="G4" s="928"/>
      <c r="H4" s="928"/>
      <c r="I4" s="928"/>
      <c r="J4" s="928"/>
      <c r="K4" s="928"/>
      <c r="L4" s="928"/>
    </row>
    <row r="5" spans="1:12" ht="3" customHeight="1">
      <c r="A5" s="164"/>
      <c r="B5" s="164"/>
      <c r="C5" s="164"/>
      <c r="D5" s="164"/>
      <c r="E5" s="164"/>
      <c r="F5" s="164"/>
      <c r="G5" s="164"/>
      <c r="H5" s="187"/>
      <c r="I5" s="187"/>
      <c r="J5" s="187"/>
      <c r="K5" s="187"/>
      <c r="L5" s="187"/>
    </row>
    <row r="6" spans="1:12" ht="3" customHeight="1">
      <c r="A6" s="164"/>
      <c r="B6" s="164"/>
      <c r="C6" s="164"/>
      <c r="D6" s="164"/>
      <c r="E6" s="164"/>
      <c r="F6" s="164"/>
      <c r="G6" s="164"/>
      <c r="H6" s="187"/>
      <c r="I6" s="187"/>
      <c r="J6" s="187"/>
      <c r="K6" s="187"/>
      <c r="L6" s="187"/>
    </row>
    <row r="7" spans="1:12" ht="45">
      <c r="A7" s="293" t="s">
        <v>441</v>
      </c>
      <c r="B7" s="293"/>
      <c r="C7" s="294" t="s">
        <v>442</v>
      </c>
      <c r="D7" s="294" t="s">
        <v>443</v>
      </c>
      <c r="E7" s="295" t="s">
        <v>319</v>
      </c>
      <c r="F7" s="295" t="s">
        <v>444</v>
      </c>
      <c r="G7" s="295" t="s">
        <v>445</v>
      </c>
      <c r="H7" s="296" t="s">
        <v>446</v>
      </c>
      <c r="I7" s="296" t="s">
        <v>447</v>
      </c>
      <c r="J7" s="296" t="s">
        <v>448</v>
      </c>
      <c r="K7" s="172"/>
      <c r="L7" s="172" t="s">
        <v>27</v>
      </c>
    </row>
    <row r="8" spans="1:12">
      <c r="C8" s="188" t="s">
        <v>0</v>
      </c>
      <c r="D8" s="188" t="s">
        <v>0</v>
      </c>
      <c r="E8" s="188" t="s">
        <v>0</v>
      </c>
      <c r="F8" s="188" t="s">
        <v>0</v>
      </c>
      <c r="G8" s="188" t="s">
        <v>0</v>
      </c>
      <c r="H8" s="188" t="s">
        <v>0</v>
      </c>
      <c r="I8" s="188" t="s">
        <v>0</v>
      </c>
      <c r="J8" s="188" t="s">
        <v>0</v>
      </c>
      <c r="K8" s="172"/>
      <c r="L8" s="188" t="s">
        <v>0</v>
      </c>
    </row>
    <row r="9" spans="1:12" ht="3" customHeight="1">
      <c r="C9" s="188"/>
      <c r="D9" s="188"/>
      <c r="E9" s="188"/>
      <c r="F9" s="188"/>
      <c r="G9" s="188"/>
      <c r="H9" s="176"/>
      <c r="I9" s="176"/>
      <c r="J9" s="176"/>
      <c r="K9" s="176"/>
      <c r="L9" s="176"/>
    </row>
    <row r="10" spans="1:12" s="176" customFormat="1" ht="11.25">
      <c r="A10" s="174" t="s">
        <v>449</v>
      </c>
      <c r="B10" s="174"/>
      <c r="C10" s="288">
        <v>13448.45</v>
      </c>
      <c r="D10" s="288">
        <v>23820.633999999998</v>
      </c>
      <c r="E10" s="288">
        <v>18193.983</v>
      </c>
      <c r="F10" s="288">
        <v>0.72299999999999998</v>
      </c>
      <c r="G10" s="288">
        <v>18155.404999999999</v>
      </c>
      <c r="H10" s="288">
        <v>615.54499999999996</v>
      </c>
      <c r="I10" s="288">
        <v>2510.0659999999998</v>
      </c>
      <c r="J10" s="288">
        <v>3164.44</v>
      </c>
      <c r="K10" s="288"/>
      <c r="L10" s="288">
        <v>79909.246000000014</v>
      </c>
    </row>
    <row r="11" spans="1:12" s="176" customFormat="1" ht="11.25">
      <c r="A11" s="176" t="s">
        <v>178</v>
      </c>
      <c r="C11" s="287">
        <v>-32.502000000000002</v>
      </c>
      <c r="D11" s="289" t="s">
        <v>188</v>
      </c>
      <c r="E11" s="289">
        <v>-4.1180000000000003</v>
      </c>
      <c r="F11" s="289" t="s">
        <v>188</v>
      </c>
      <c r="G11" s="289" t="s">
        <v>188</v>
      </c>
      <c r="H11" s="289" t="s">
        <v>188</v>
      </c>
      <c r="I11" s="289" t="s">
        <v>188</v>
      </c>
      <c r="J11" s="289" t="s">
        <v>188</v>
      </c>
      <c r="K11" s="287"/>
      <c r="L11" s="287">
        <v>-36.943000000000005</v>
      </c>
    </row>
    <row r="12" spans="1:12" s="176" customFormat="1" ht="11.25">
      <c r="A12" s="176" t="s">
        <v>450</v>
      </c>
      <c r="C12" s="287">
        <v>59.460999999999999</v>
      </c>
      <c r="D12" s="289" t="s">
        <v>188</v>
      </c>
      <c r="E12" s="287">
        <v>542.4</v>
      </c>
      <c r="F12" s="289" t="s">
        <v>188</v>
      </c>
      <c r="G12" s="289" t="s">
        <v>188</v>
      </c>
      <c r="H12" s="287">
        <v>52.762999999999998</v>
      </c>
      <c r="I12" s="287">
        <v>272.358</v>
      </c>
      <c r="J12" s="287">
        <v>1993.586</v>
      </c>
      <c r="K12" s="287"/>
      <c r="L12" s="287">
        <v>2920.5680000000002</v>
      </c>
    </row>
    <row r="13" spans="1:12" s="176" customFormat="1" ht="11.25">
      <c r="A13" s="176" t="s">
        <v>451</v>
      </c>
      <c r="C13" s="287">
        <v>-61.993000000000002</v>
      </c>
      <c r="D13" s="289" t="s">
        <v>188</v>
      </c>
      <c r="E13" s="287">
        <v>-9.06</v>
      </c>
      <c r="F13" s="289" t="s">
        <v>188</v>
      </c>
      <c r="G13" s="287">
        <v>-51.064999999999998</v>
      </c>
      <c r="H13" s="289">
        <v>-0.74399999999999999</v>
      </c>
      <c r="I13" s="287">
        <v>-46.347999999999999</v>
      </c>
      <c r="J13" s="287">
        <v>-6.3689999999999998</v>
      </c>
      <c r="K13" s="287"/>
      <c r="L13" s="287">
        <v>-175.57899999999998</v>
      </c>
    </row>
    <row r="14" spans="1:12" s="176" customFormat="1" ht="11.25">
      <c r="A14" s="176" t="s">
        <v>452</v>
      </c>
      <c r="C14" s="287">
        <v>158.09</v>
      </c>
      <c r="D14" s="287">
        <v>29.94</v>
      </c>
      <c r="E14" s="287">
        <v>1645.652</v>
      </c>
      <c r="F14" s="289" t="s">
        <v>188</v>
      </c>
      <c r="G14" s="287">
        <v>570.98599999999999</v>
      </c>
      <c r="H14" s="287">
        <v>627.995</v>
      </c>
      <c r="I14" s="287">
        <v>399.77100000000002</v>
      </c>
      <c r="J14" s="287">
        <v>-2679.1280000000002</v>
      </c>
      <c r="K14" s="287"/>
      <c r="L14" s="287">
        <v>753.29899999999998</v>
      </c>
    </row>
    <row r="15" spans="1:12" s="176" customFormat="1" ht="11.25">
      <c r="A15" s="176" t="s">
        <v>453</v>
      </c>
      <c r="C15" s="287">
        <v>-707.25400000000002</v>
      </c>
      <c r="D15" s="287">
        <v>-310.18599999999998</v>
      </c>
      <c r="E15" s="287">
        <v>-267.923</v>
      </c>
      <c r="F15" s="289" t="s">
        <v>188</v>
      </c>
      <c r="G15" s="287">
        <v>298.178</v>
      </c>
      <c r="H15" s="289">
        <v>0.65899999999999992</v>
      </c>
      <c r="I15" s="287">
        <v>12.063000000000001</v>
      </c>
      <c r="J15" s="289" t="s">
        <v>188</v>
      </c>
      <c r="K15" s="287"/>
      <c r="L15" s="287">
        <v>-974.46300000000008</v>
      </c>
    </row>
    <row r="16" spans="1:12" s="176" customFormat="1" ht="11.25">
      <c r="A16" s="176" t="s">
        <v>62</v>
      </c>
      <c r="C16" s="289" t="s">
        <v>188</v>
      </c>
      <c r="D16" s="289" t="s">
        <v>188</v>
      </c>
      <c r="E16" s="287">
        <v>-518.27599999999995</v>
      </c>
      <c r="F16" s="289" t="s">
        <v>188</v>
      </c>
      <c r="G16" s="287">
        <v>-343.78100000000001</v>
      </c>
      <c r="H16" s="287">
        <v>-43.773000000000003</v>
      </c>
      <c r="I16" s="287">
        <v>-342.66800000000001</v>
      </c>
      <c r="J16" s="289" t="s">
        <v>188</v>
      </c>
      <c r="K16" s="287"/>
      <c r="L16" s="287">
        <v>-1248.54</v>
      </c>
    </row>
    <row r="17" spans="1:12" s="176" customFormat="1" ht="11.25" hidden="1">
      <c r="A17" s="176" t="s">
        <v>454</v>
      </c>
      <c r="C17" s="289"/>
      <c r="D17" s="289" t="s">
        <v>188</v>
      </c>
      <c r="E17" s="289"/>
      <c r="F17" s="289"/>
      <c r="G17" s="289"/>
      <c r="H17" s="289"/>
      <c r="I17" s="289"/>
      <c r="J17" s="289">
        <v>0</v>
      </c>
      <c r="K17" s="287"/>
      <c r="L17" s="289">
        <v>0</v>
      </c>
    </row>
    <row r="18" spans="1:12" s="176" customFormat="1" ht="11.25">
      <c r="A18" s="176" t="s">
        <v>29</v>
      </c>
      <c r="C18" s="287">
        <v>1.5860000000000001</v>
      </c>
      <c r="D18" s="289" t="s">
        <v>188</v>
      </c>
      <c r="E18" s="287">
        <v>-6.3070000000000004</v>
      </c>
      <c r="F18" s="289" t="s">
        <v>188</v>
      </c>
      <c r="G18" s="289" t="s">
        <v>188</v>
      </c>
      <c r="H18" s="289" t="s">
        <v>188</v>
      </c>
      <c r="I18" s="289">
        <v>1.264</v>
      </c>
      <c r="J18" s="287">
        <v>-28.831</v>
      </c>
      <c r="K18" s="287"/>
      <c r="L18" s="287">
        <v>-32.341000000000001</v>
      </c>
    </row>
    <row r="19" spans="1:12" s="176" customFormat="1" ht="11.25">
      <c r="A19" s="181" t="s">
        <v>455</v>
      </c>
      <c r="B19" s="181"/>
      <c r="C19" s="297">
        <v>12865.837999999998</v>
      </c>
      <c r="D19" s="298">
        <v>23540.387999999995</v>
      </c>
      <c r="E19" s="297">
        <v>19576.351000000002</v>
      </c>
      <c r="F19" s="297">
        <v>0.67399999999999993</v>
      </c>
      <c r="G19" s="297">
        <v>18629.707000000002</v>
      </c>
      <c r="H19" s="297">
        <v>1252.1820000000002</v>
      </c>
      <c r="I19" s="297">
        <v>2806.4090000000001</v>
      </c>
      <c r="J19" s="297">
        <v>2443.6979999999999</v>
      </c>
      <c r="K19" s="297">
        <v>0</v>
      </c>
      <c r="L19" s="297">
        <v>81115.247000000018</v>
      </c>
    </row>
    <row r="20" spans="1:12">
      <c r="C20" s="299"/>
      <c r="D20" s="289"/>
      <c r="E20" s="299"/>
      <c r="F20" s="299"/>
      <c r="G20" s="299"/>
      <c r="H20" s="299"/>
      <c r="I20" s="299"/>
      <c r="J20" s="299"/>
      <c r="K20" s="299"/>
      <c r="L20" s="299"/>
    </row>
    <row r="21" spans="1:12" ht="45">
      <c r="A21" s="300" t="s">
        <v>456</v>
      </c>
      <c r="B21" s="300"/>
      <c r="C21" s="294" t="s">
        <v>442</v>
      </c>
      <c r="D21" s="294" t="s">
        <v>443</v>
      </c>
      <c r="E21" s="294" t="s">
        <v>319</v>
      </c>
      <c r="F21" s="294" t="s">
        <v>444</v>
      </c>
      <c r="G21" s="294" t="s">
        <v>445</v>
      </c>
      <c r="H21" s="301" t="s">
        <v>446</v>
      </c>
      <c r="I21" s="301" t="s">
        <v>447</v>
      </c>
      <c r="J21" s="301" t="s">
        <v>448</v>
      </c>
      <c r="K21" s="171"/>
      <c r="L21" s="171" t="s">
        <v>27</v>
      </c>
    </row>
    <row r="22" spans="1:12">
      <c r="A22" s="302"/>
      <c r="B22" s="302"/>
      <c r="C22" s="200" t="s">
        <v>0</v>
      </c>
      <c r="D22" s="200" t="s">
        <v>0</v>
      </c>
      <c r="E22" s="200" t="s">
        <v>0</v>
      </c>
      <c r="F22" s="200" t="s">
        <v>0</v>
      </c>
      <c r="G22" s="200" t="s">
        <v>0</v>
      </c>
      <c r="H22" s="200" t="s">
        <v>0</v>
      </c>
      <c r="I22" s="200" t="s">
        <v>0</v>
      </c>
      <c r="J22" s="200" t="s">
        <v>0</v>
      </c>
      <c r="K22" s="171"/>
      <c r="L22" s="200" t="s">
        <v>0</v>
      </c>
    </row>
    <row r="23" spans="1:12">
      <c r="A23" s="302"/>
      <c r="B23" s="302"/>
      <c r="C23" s="200"/>
      <c r="D23" s="200"/>
      <c r="E23" s="200"/>
      <c r="F23" s="200"/>
      <c r="G23" s="200"/>
      <c r="H23" s="285"/>
      <c r="I23" s="285"/>
      <c r="J23" s="285"/>
      <c r="K23" s="285"/>
      <c r="L23" s="285"/>
    </row>
    <row r="24" spans="1:12">
      <c r="A24" s="303" t="s">
        <v>449</v>
      </c>
      <c r="B24" s="303"/>
      <c r="C24" s="288">
        <v>14168.481</v>
      </c>
      <c r="D24" s="288">
        <v>24382.292000000001</v>
      </c>
      <c r="E24" s="288">
        <v>18209.812000000002</v>
      </c>
      <c r="F24" s="288">
        <v>0.76600000000000001</v>
      </c>
      <c r="G24" s="288">
        <v>19251.260999999999</v>
      </c>
      <c r="H24" s="288">
        <v>554.60400000000004</v>
      </c>
      <c r="I24" s="288">
        <v>2498.58</v>
      </c>
      <c r="J24" s="288">
        <v>2741.32</v>
      </c>
      <c r="K24" s="288"/>
      <c r="L24" s="288">
        <v>81807.116000000024</v>
      </c>
    </row>
    <row r="25" spans="1:12">
      <c r="A25" s="176" t="s">
        <v>178</v>
      </c>
      <c r="B25" s="285"/>
      <c r="C25" s="287">
        <v>-91.373000000000005</v>
      </c>
      <c r="D25" s="289" t="s">
        <v>188</v>
      </c>
      <c r="E25" s="289">
        <v>-16.645</v>
      </c>
      <c r="F25" s="289" t="s">
        <v>188</v>
      </c>
      <c r="G25" s="289" t="s">
        <v>188</v>
      </c>
      <c r="H25" s="289" t="s">
        <v>188</v>
      </c>
      <c r="I25" s="289" t="s">
        <v>188</v>
      </c>
      <c r="J25" s="289" t="s">
        <v>188</v>
      </c>
      <c r="K25" s="287"/>
      <c r="L25" s="287">
        <v>-107.898</v>
      </c>
    </row>
    <row r="26" spans="1:12">
      <c r="A26" s="285" t="s">
        <v>450</v>
      </c>
      <c r="B26" s="285"/>
      <c r="C26" s="287">
        <v>103.05500000000001</v>
      </c>
      <c r="D26" s="289" t="s">
        <v>188</v>
      </c>
      <c r="E26" s="287">
        <v>409.96300000000002</v>
      </c>
      <c r="F26" s="289" t="s">
        <v>188</v>
      </c>
      <c r="G26" s="289" t="s">
        <v>188</v>
      </c>
      <c r="H26" s="287">
        <v>6.7619999999999996</v>
      </c>
      <c r="I26" s="287">
        <v>257.49</v>
      </c>
      <c r="J26" s="287">
        <v>1880.655</v>
      </c>
      <c r="K26" s="287"/>
      <c r="L26" s="287">
        <v>2657.9250000000002</v>
      </c>
    </row>
    <row r="27" spans="1:12">
      <c r="A27" s="285" t="s">
        <v>451</v>
      </c>
      <c r="B27" s="285"/>
      <c r="C27" s="287">
        <v>-54.655000000000001</v>
      </c>
      <c r="D27" s="289" t="s">
        <v>188</v>
      </c>
      <c r="E27" s="287">
        <v>-10.36</v>
      </c>
      <c r="F27" s="289" t="s">
        <v>188</v>
      </c>
      <c r="G27" s="287">
        <v>-54.82</v>
      </c>
      <c r="H27" s="289">
        <v>-0.58099999999999996</v>
      </c>
      <c r="I27" s="287">
        <v>-85.402000000000001</v>
      </c>
      <c r="J27" s="287">
        <v>-0.54</v>
      </c>
      <c r="K27" s="287"/>
      <c r="L27" s="287">
        <v>-206.358</v>
      </c>
    </row>
    <row r="28" spans="1:12">
      <c r="A28" s="285" t="s">
        <v>452</v>
      </c>
      <c r="B28" s="285"/>
      <c r="C28" s="287">
        <v>-25.803000000000001</v>
      </c>
      <c r="D28" s="287">
        <v>0.54700000000000004</v>
      </c>
      <c r="E28" s="287">
        <v>444.86099999999999</v>
      </c>
      <c r="F28" s="289" t="s">
        <v>188</v>
      </c>
      <c r="G28" s="287">
        <v>614.17600000000004</v>
      </c>
      <c r="H28" s="287">
        <v>19.439</v>
      </c>
      <c r="I28" s="287">
        <v>222.339</v>
      </c>
      <c r="J28" s="287">
        <v>-1381.1559999999999</v>
      </c>
      <c r="K28" s="287"/>
      <c r="L28" s="287">
        <v>-105.59699999999998</v>
      </c>
    </row>
    <row r="29" spans="1:12">
      <c r="A29" s="285" t="s">
        <v>453</v>
      </c>
      <c r="B29" s="285"/>
      <c r="C29" s="287">
        <v>-695.96100000000001</v>
      </c>
      <c r="D29" s="287">
        <v>-562.20500000000004</v>
      </c>
      <c r="E29" s="287">
        <v>-323.11099999999999</v>
      </c>
      <c r="F29" s="289" t="s">
        <v>188</v>
      </c>
      <c r="G29" s="287">
        <v>-1291.559</v>
      </c>
      <c r="H29" s="289">
        <v>57.766999999999996</v>
      </c>
      <c r="I29" s="287">
        <v>-13.439</v>
      </c>
      <c r="J29" s="289" t="s">
        <v>188</v>
      </c>
      <c r="K29" s="287"/>
      <c r="L29" s="287">
        <v>-2828.5080000000003</v>
      </c>
    </row>
    <row r="30" spans="1:12">
      <c r="A30" s="285" t="s">
        <v>62</v>
      </c>
      <c r="B30" s="285"/>
      <c r="C30" s="289" t="s">
        <v>188</v>
      </c>
      <c r="D30" s="289" t="s">
        <v>188</v>
      </c>
      <c r="E30" s="287">
        <v>-505.36</v>
      </c>
      <c r="F30" s="289" t="s">
        <v>188</v>
      </c>
      <c r="G30" s="287">
        <v>-363.66899999999998</v>
      </c>
      <c r="H30" s="287">
        <v>-20.291</v>
      </c>
      <c r="I30" s="287">
        <v>-338.779</v>
      </c>
      <c r="J30" s="289" t="s">
        <v>188</v>
      </c>
      <c r="K30" s="287"/>
      <c r="L30" s="287">
        <v>-1228.1420000000001</v>
      </c>
    </row>
    <row r="31" spans="1:12" hidden="1">
      <c r="A31" s="285" t="s">
        <v>454</v>
      </c>
      <c r="B31" s="285"/>
      <c r="C31" s="289">
        <v>0</v>
      </c>
      <c r="D31" s="289" t="s">
        <v>188</v>
      </c>
      <c r="E31" s="289"/>
      <c r="F31" s="289" t="s">
        <v>188</v>
      </c>
      <c r="G31" s="289"/>
      <c r="H31" s="289"/>
      <c r="I31" s="289"/>
      <c r="J31" s="289">
        <v>-0.21099999999999999</v>
      </c>
      <c r="K31" s="287"/>
      <c r="L31" s="289">
        <v>-0.21099999999999999</v>
      </c>
    </row>
    <row r="32" spans="1:12">
      <c r="A32" s="285" t="s">
        <v>29</v>
      </c>
      <c r="B32" s="285"/>
      <c r="C32" s="287">
        <v>44.706000000000003</v>
      </c>
      <c r="D32" s="289" t="s">
        <v>188</v>
      </c>
      <c r="E32" s="287">
        <v>-15.177</v>
      </c>
      <c r="F32" s="289" t="s">
        <v>188</v>
      </c>
      <c r="G32" s="289" t="s">
        <v>188</v>
      </c>
      <c r="H32" s="289">
        <v>-2.1549999999999998</v>
      </c>
      <c r="I32" s="289">
        <v>-30.843</v>
      </c>
      <c r="J32" s="287">
        <v>-75.628</v>
      </c>
      <c r="K32" s="287"/>
      <c r="L32" s="287">
        <v>-79.081000000000003</v>
      </c>
    </row>
    <row r="33" spans="1:13">
      <c r="A33" s="304" t="s">
        <v>455</v>
      </c>
      <c r="B33" s="304"/>
      <c r="C33" s="297">
        <v>13448.45</v>
      </c>
      <c r="D33" s="298">
        <v>23820.633999999998</v>
      </c>
      <c r="E33" s="297">
        <v>18193.983</v>
      </c>
      <c r="F33" s="297">
        <v>0.72299999999999998</v>
      </c>
      <c r="G33" s="297">
        <v>18155.404999999995</v>
      </c>
      <c r="H33" s="297">
        <v>615.54499999999996</v>
      </c>
      <c r="I33" s="297">
        <v>2510.0659999999998</v>
      </c>
      <c r="J33" s="297">
        <v>3164.4400000000005</v>
      </c>
      <c r="K33" s="297">
        <v>0</v>
      </c>
      <c r="L33" s="297">
        <v>79909.245999999999</v>
      </c>
    </row>
    <row r="34" spans="1:13" ht="3" customHeight="1">
      <c r="C34" s="188"/>
      <c r="D34" s="188"/>
      <c r="E34" s="188"/>
      <c r="F34" s="188"/>
      <c r="G34" s="188"/>
      <c r="H34" s="176"/>
      <c r="I34" s="176"/>
      <c r="J34" s="176"/>
      <c r="K34" s="176"/>
      <c r="L34" s="176"/>
    </row>
    <row r="35" spans="1:13">
      <c r="A35" s="926"/>
      <c r="B35" s="927"/>
      <c r="C35" s="927"/>
      <c r="D35" s="927"/>
      <c r="E35" s="927"/>
      <c r="F35" s="927"/>
      <c r="G35" s="188"/>
      <c r="H35" s="176"/>
      <c r="I35" s="176"/>
      <c r="J35" s="176"/>
      <c r="K35" s="176"/>
      <c r="L35" s="176"/>
    </row>
    <row r="36" spans="1:13" s="176" customFormat="1">
      <c r="A36" s="912" t="s">
        <v>309</v>
      </c>
      <c r="B36" s="912"/>
      <c r="C36" s="912"/>
      <c r="D36" s="912"/>
      <c r="E36" s="912"/>
      <c r="F36" s="912"/>
      <c r="G36" s="912"/>
      <c r="H36" s="912"/>
      <c r="I36" s="912"/>
      <c r="J36" s="912"/>
      <c r="K36" s="912"/>
      <c r="L36" s="912"/>
    </row>
    <row r="37" spans="1:13" s="176" customFormat="1" ht="3" customHeight="1">
      <c r="A37" s="205"/>
      <c r="B37" s="205"/>
      <c r="C37" s="205"/>
      <c r="D37" s="205"/>
      <c r="E37" s="291"/>
      <c r="F37" s="291"/>
      <c r="G37" s="291"/>
      <c r="H37" s="291"/>
      <c r="I37" s="291"/>
      <c r="J37" s="291"/>
      <c r="K37" s="291"/>
      <c r="L37" s="291"/>
    </row>
    <row r="38" spans="1:13" ht="3" customHeight="1"/>
    <row r="39" spans="1:13" ht="45">
      <c r="A39" s="293" t="s">
        <v>441</v>
      </c>
      <c r="B39" s="294" t="s">
        <v>442</v>
      </c>
      <c r="C39" s="294" t="s">
        <v>443</v>
      </c>
      <c r="D39" s="295" t="s">
        <v>319</v>
      </c>
      <c r="E39" s="295" t="s">
        <v>444</v>
      </c>
      <c r="F39" s="295" t="s">
        <v>445</v>
      </c>
      <c r="G39" s="295" t="s">
        <v>457</v>
      </c>
      <c r="H39" s="296" t="s">
        <v>446</v>
      </c>
      <c r="I39" s="296" t="s">
        <v>447</v>
      </c>
      <c r="J39" s="296" t="s">
        <v>448</v>
      </c>
      <c r="K39" s="172"/>
      <c r="L39" s="172" t="s">
        <v>27</v>
      </c>
    </row>
    <row r="40" spans="1:13">
      <c r="B40" s="188" t="s">
        <v>0</v>
      </c>
      <c r="C40" s="188" t="s">
        <v>0</v>
      </c>
      <c r="D40" s="188" t="s">
        <v>0</v>
      </c>
      <c r="E40" s="188" t="s">
        <v>0</v>
      </c>
      <c r="F40" s="188" t="s">
        <v>0</v>
      </c>
      <c r="G40" s="188" t="s">
        <v>0</v>
      </c>
      <c r="H40" s="188" t="s">
        <v>0</v>
      </c>
      <c r="I40" s="188" t="s">
        <v>0</v>
      </c>
      <c r="J40" s="188" t="s">
        <v>0</v>
      </c>
      <c r="K40" s="172"/>
      <c r="L40" s="188" t="s">
        <v>0</v>
      </c>
    </row>
    <row r="41" spans="1:13">
      <c r="B41" s="188"/>
      <c r="D41" s="188"/>
      <c r="F41" s="188"/>
      <c r="G41" s="188"/>
      <c r="H41" s="176"/>
      <c r="I41" s="176"/>
      <c r="J41" s="176"/>
      <c r="K41" s="176"/>
      <c r="L41" s="176"/>
    </row>
    <row r="42" spans="1:13">
      <c r="A42" s="174" t="s">
        <v>449</v>
      </c>
      <c r="B42" s="288">
        <v>23185.377</v>
      </c>
      <c r="C42" s="288">
        <v>23820.633999999998</v>
      </c>
      <c r="D42" s="288">
        <v>25343.681</v>
      </c>
      <c r="E42" s="288">
        <v>15421.333000000001</v>
      </c>
      <c r="F42" s="288">
        <v>18155.404999999999</v>
      </c>
      <c r="G42" s="288">
        <v>18217.832999999999</v>
      </c>
      <c r="H42" s="288">
        <v>7016.0119999999997</v>
      </c>
      <c r="I42" s="288">
        <v>8633.1929999999993</v>
      </c>
      <c r="J42" s="288">
        <v>5746.259</v>
      </c>
      <c r="K42" s="288"/>
      <c r="L42" s="288">
        <v>145539.72699999998</v>
      </c>
      <c r="M42" s="305"/>
    </row>
    <row r="43" spans="1:13">
      <c r="A43" s="176" t="s">
        <v>178</v>
      </c>
      <c r="B43" s="287">
        <v>-32.502000000000002</v>
      </c>
      <c r="C43" s="289" t="s">
        <v>188</v>
      </c>
      <c r="D43" s="287">
        <v>-31.481000000000002</v>
      </c>
      <c r="E43" s="289">
        <v>-32.441000000000003</v>
      </c>
      <c r="F43" s="289" t="s">
        <v>188</v>
      </c>
      <c r="G43" s="289" t="s">
        <v>188</v>
      </c>
      <c r="H43" s="289" t="s">
        <v>188</v>
      </c>
      <c r="I43" s="289" t="s">
        <v>188</v>
      </c>
      <c r="J43" s="289" t="s">
        <v>188</v>
      </c>
      <c r="K43" s="287"/>
      <c r="L43" s="287">
        <v>-96.747</v>
      </c>
      <c r="M43" s="305"/>
    </row>
    <row r="44" spans="1:13">
      <c r="A44" s="176" t="s">
        <v>450</v>
      </c>
      <c r="B44" s="287">
        <v>90.653999999999996</v>
      </c>
      <c r="C44" s="289" t="s">
        <v>188</v>
      </c>
      <c r="D44" s="287">
        <v>576.01199999999994</v>
      </c>
      <c r="E44" s="289">
        <v>29.478999999999999</v>
      </c>
      <c r="F44" s="289" t="s">
        <v>188</v>
      </c>
      <c r="G44" s="289">
        <v>69.741</v>
      </c>
      <c r="H44" s="287">
        <v>66.941999999999993</v>
      </c>
      <c r="I44" s="287">
        <v>322.53199999999998</v>
      </c>
      <c r="J44" s="287">
        <v>4350.7250000000004</v>
      </c>
      <c r="K44" s="287"/>
      <c r="L44" s="287">
        <v>5506.085</v>
      </c>
      <c r="M44" s="305"/>
    </row>
    <row r="45" spans="1:13">
      <c r="A45" s="176" t="s">
        <v>451</v>
      </c>
      <c r="B45" s="287">
        <v>-219.40100000000001</v>
      </c>
      <c r="C45" s="289" t="s">
        <v>188</v>
      </c>
      <c r="D45" s="287">
        <v>-190.721</v>
      </c>
      <c r="E45" s="287">
        <v>-21.356000000000002</v>
      </c>
      <c r="F45" s="287">
        <v>-51.064999999999998</v>
      </c>
      <c r="G45" s="287">
        <v>-6.26</v>
      </c>
      <c r="H45" s="287">
        <v>-1.504</v>
      </c>
      <c r="I45" s="287">
        <v>-90.397999999999996</v>
      </c>
      <c r="J45" s="287">
        <v>-6.3689999999999998</v>
      </c>
      <c r="K45" s="287"/>
      <c r="L45" s="287">
        <v>-587.07400000000007</v>
      </c>
      <c r="M45" s="305"/>
    </row>
    <row r="46" spans="1:13">
      <c r="A46" s="176" t="s">
        <v>452</v>
      </c>
      <c r="B46" s="287">
        <v>72.486000000000004</v>
      </c>
      <c r="C46" s="287">
        <v>29.94</v>
      </c>
      <c r="D46" s="287">
        <v>1743.173</v>
      </c>
      <c r="E46" s="287">
        <v>646.74699999999996</v>
      </c>
      <c r="F46" s="287">
        <v>570.98599999999999</v>
      </c>
      <c r="G46" s="289">
        <v>395.93299999999999</v>
      </c>
      <c r="H46" s="287">
        <v>843.93299999999999</v>
      </c>
      <c r="I46" s="287">
        <v>757.577</v>
      </c>
      <c r="J46" s="287">
        <v>-4708.2719999999999</v>
      </c>
      <c r="K46" s="287"/>
      <c r="L46" s="287">
        <v>352.50300000000061</v>
      </c>
      <c r="M46" s="305"/>
    </row>
    <row r="47" spans="1:13">
      <c r="A47" s="176" t="s">
        <v>453</v>
      </c>
      <c r="B47" s="287">
        <v>-1127.8510000000001</v>
      </c>
      <c r="C47" s="287">
        <v>-310.18599999999998</v>
      </c>
      <c r="D47" s="287">
        <v>-346.315</v>
      </c>
      <c r="E47" s="287">
        <v>-373.096</v>
      </c>
      <c r="F47" s="287">
        <v>298.178</v>
      </c>
      <c r="G47" s="287">
        <v>-40.787999999999997</v>
      </c>
      <c r="H47" s="287">
        <v>143.60300000000001</v>
      </c>
      <c r="I47" s="287">
        <v>27.538</v>
      </c>
      <c r="J47" s="289" t="s">
        <v>188</v>
      </c>
      <c r="K47" s="287"/>
      <c r="L47" s="287">
        <v>-1728.9170000000004</v>
      </c>
      <c r="M47" s="305"/>
    </row>
    <row r="48" spans="1:13">
      <c r="A48" s="176" t="s">
        <v>62</v>
      </c>
      <c r="B48" s="289" t="s">
        <v>188</v>
      </c>
      <c r="C48" s="289" t="s">
        <v>188</v>
      </c>
      <c r="D48" s="287">
        <v>-687.24300000000005</v>
      </c>
      <c r="E48" s="287">
        <v>-525.61599999999999</v>
      </c>
      <c r="F48" s="287">
        <v>-343.78100000000001</v>
      </c>
      <c r="G48" s="287">
        <v>-421.20699999999999</v>
      </c>
      <c r="H48" s="287">
        <v>-363.58800000000002</v>
      </c>
      <c r="I48" s="287">
        <v>-812.87</v>
      </c>
      <c r="J48" s="289" t="s">
        <v>188</v>
      </c>
      <c r="K48" s="287"/>
      <c r="L48" s="287">
        <v>-3154.3049999999998</v>
      </c>
      <c r="M48" s="305"/>
    </row>
    <row r="49" spans="1:13" hidden="1">
      <c r="A49" s="176" t="s">
        <v>454</v>
      </c>
      <c r="B49" s="289"/>
      <c r="C49" s="289" t="s">
        <v>188</v>
      </c>
      <c r="D49" s="289"/>
      <c r="E49" s="289"/>
      <c r="F49" s="289"/>
      <c r="G49" s="289"/>
      <c r="H49" s="289"/>
      <c r="I49" s="289"/>
      <c r="J49" s="289">
        <v>0</v>
      </c>
      <c r="K49" s="287"/>
      <c r="L49" s="287">
        <v>0</v>
      </c>
      <c r="M49" s="305"/>
    </row>
    <row r="50" spans="1:13">
      <c r="A50" s="176" t="s">
        <v>29</v>
      </c>
      <c r="B50" s="287">
        <v>-1.2729999999999999</v>
      </c>
      <c r="C50" s="289" t="s">
        <v>188</v>
      </c>
      <c r="D50" s="287">
        <v>-6.0720000000000001</v>
      </c>
      <c r="E50" s="289">
        <v>5.2439999999999998</v>
      </c>
      <c r="F50" s="289" t="s">
        <v>188</v>
      </c>
      <c r="G50" s="289">
        <v>0</v>
      </c>
      <c r="H50" s="289" t="s">
        <v>188</v>
      </c>
      <c r="I50" s="289">
        <v>1.9510000000000001</v>
      </c>
      <c r="J50" s="287">
        <v>-28.891999999999999</v>
      </c>
      <c r="K50" s="287"/>
      <c r="L50" s="287">
        <v>-29.094000000000001</v>
      </c>
      <c r="M50" s="305"/>
    </row>
    <row r="51" spans="1:13">
      <c r="A51" s="181" t="s">
        <v>455</v>
      </c>
      <c r="B51" s="297">
        <v>21967.489999999998</v>
      </c>
      <c r="C51" s="297">
        <v>23540.387999999995</v>
      </c>
      <c r="D51" s="297">
        <v>26401.034</v>
      </c>
      <c r="E51" s="297">
        <v>15150.294</v>
      </c>
      <c r="F51" s="297">
        <v>18629.707000000002</v>
      </c>
      <c r="G51" s="297">
        <v>18215.252000000004</v>
      </c>
      <c r="H51" s="297">
        <v>7705.1360000000004</v>
      </c>
      <c r="I51" s="297">
        <v>8839.4259999999977</v>
      </c>
      <c r="J51" s="297">
        <v>5353.451</v>
      </c>
      <c r="K51" s="306"/>
      <c r="L51" s="297">
        <v>145802.17800000001</v>
      </c>
      <c r="M51" s="305"/>
    </row>
    <row r="52" spans="1:13">
      <c r="C52" s="188"/>
      <c r="D52" s="188"/>
      <c r="E52" s="188"/>
      <c r="F52" s="188"/>
      <c r="G52" s="188"/>
      <c r="H52" s="176"/>
      <c r="I52" s="176"/>
      <c r="J52" s="176"/>
      <c r="K52" s="176"/>
      <c r="L52" s="176"/>
    </row>
    <row r="53" spans="1:13" ht="45">
      <c r="A53" s="300" t="s">
        <v>456</v>
      </c>
      <c r="B53" s="294" t="s">
        <v>442</v>
      </c>
      <c r="C53" s="294" t="s">
        <v>443</v>
      </c>
      <c r="D53" s="294" t="s">
        <v>319</v>
      </c>
      <c r="E53" s="294" t="s">
        <v>444</v>
      </c>
      <c r="F53" s="294" t="s">
        <v>445</v>
      </c>
      <c r="G53" s="294" t="s">
        <v>457</v>
      </c>
      <c r="H53" s="301" t="s">
        <v>458</v>
      </c>
      <c r="I53" s="301" t="s">
        <v>447</v>
      </c>
      <c r="J53" s="301" t="s">
        <v>448</v>
      </c>
      <c r="K53" s="171"/>
      <c r="L53" s="171" t="s">
        <v>27</v>
      </c>
    </row>
    <row r="54" spans="1:13">
      <c r="A54" s="302"/>
      <c r="B54" s="200" t="s">
        <v>0</v>
      </c>
      <c r="C54" s="200" t="s">
        <v>0</v>
      </c>
      <c r="D54" s="200" t="s">
        <v>0</v>
      </c>
      <c r="E54" s="200" t="s">
        <v>0</v>
      </c>
      <c r="F54" s="200" t="s">
        <v>0</v>
      </c>
      <c r="G54" s="200" t="s">
        <v>0</v>
      </c>
      <c r="H54" s="200" t="s">
        <v>0</v>
      </c>
      <c r="I54" s="200" t="s">
        <v>0</v>
      </c>
      <c r="J54" s="200" t="s">
        <v>0</v>
      </c>
      <c r="K54" s="171"/>
      <c r="L54" s="200" t="s">
        <v>0</v>
      </c>
    </row>
    <row r="55" spans="1:13">
      <c r="A55" s="302"/>
      <c r="B55" s="200"/>
      <c r="C55" s="302"/>
      <c r="D55" s="200"/>
      <c r="E55" s="302"/>
      <c r="F55" s="200"/>
      <c r="G55" s="200"/>
      <c r="H55" s="285"/>
      <c r="I55" s="285"/>
      <c r="J55" s="285"/>
      <c r="K55" s="285"/>
      <c r="L55" s="285"/>
    </row>
    <row r="56" spans="1:13">
      <c r="A56" s="303" t="s">
        <v>449</v>
      </c>
      <c r="B56" s="288">
        <v>25093.643</v>
      </c>
      <c r="C56" s="288">
        <v>24382.292000000001</v>
      </c>
      <c r="D56" s="288">
        <v>24988.256000000001</v>
      </c>
      <c r="E56" s="288">
        <v>15295.079</v>
      </c>
      <c r="F56" s="288">
        <v>19251.260999999999</v>
      </c>
      <c r="G56" s="288">
        <v>18312.734</v>
      </c>
      <c r="H56" s="288">
        <v>6814.6549999999997</v>
      </c>
      <c r="I56" s="288">
        <v>7643.223</v>
      </c>
      <c r="J56" s="288">
        <v>5019.1400000000003</v>
      </c>
      <c r="K56" s="288"/>
      <c r="L56" s="288">
        <v>146800.283</v>
      </c>
    </row>
    <row r="57" spans="1:13">
      <c r="A57" s="176" t="s">
        <v>178</v>
      </c>
      <c r="B57" s="287">
        <v>-91.703000000000003</v>
      </c>
      <c r="C57" s="289" t="s">
        <v>188</v>
      </c>
      <c r="D57" s="287">
        <v>-43.103000000000002</v>
      </c>
      <c r="E57" s="289" t="s">
        <v>188</v>
      </c>
      <c r="F57" s="289" t="s">
        <v>188</v>
      </c>
      <c r="G57" s="289" t="s">
        <v>188</v>
      </c>
      <c r="H57" s="289" t="s">
        <v>188</v>
      </c>
      <c r="I57" s="289" t="s">
        <v>188</v>
      </c>
      <c r="J57" s="289" t="s">
        <v>188</v>
      </c>
      <c r="K57" s="287"/>
      <c r="L57" s="287">
        <v>-134.68600000000001</v>
      </c>
    </row>
    <row r="58" spans="1:13">
      <c r="A58" s="285" t="s">
        <v>450</v>
      </c>
      <c r="B58" s="287">
        <v>164.16900000000001</v>
      </c>
      <c r="C58" s="289" t="s">
        <v>188</v>
      </c>
      <c r="D58" s="287">
        <v>644.21199999999999</v>
      </c>
      <c r="E58" s="289">
        <v>13.664</v>
      </c>
      <c r="F58" s="289" t="s">
        <v>188</v>
      </c>
      <c r="G58" s="289">
        <v>89.718999999999994</v>
      </c>
      <c r="H58" s="287">
        <v>16.047999999999998</v>
      </c>
      <c r="I58" s="287">
        <v>346.21600000000001</v>
      </c>
      <c r="J58" s="287">
        <v>4320.1450000000004</v>
      </c>
      <c r="K58" s="287"/>
      <c r="L58" s="287">
        <v>5594.1730000000007</v>
      </c>
    </row>
    <row r="59" spans="1:13">
      <c r="A59" s="285" t="s">
        <v>451</v>
      </c>
      <c r="B59" s="287">
        <v>-168.316</v>
      </c>
      <c r="C59" s="289" t="s">
        <v>188</v>
      </c>
      <c r="D59" s="287">
        <v>-100.952</v>
      </c>
      <c r="E59" s="287">
        <v>-6.2539999999999996</v>
      </c>
      <c r="F59" s="287">
        <v>-54.82</v>
      </c>
      <c r="G59" s="287">
        <v>-1.7310000000000001</v>
      </c>
      <c r="H59" s="287">
        <v>-4.4870000000000001</v>
      </c>
      <c r="I59" s="287">
        <v>-121.642</v>
      </c>
      <c r="J59" s="287">
        <v>-0.54</v>
      </c>
      <c r="K59" s="287"/>
      <c r="L59" s="287">
        <v>-458.74200000000008</v>
      </c>
    </row>
    <row r="60" spans="1:13">
      <c r="A60" s="285" t="s">
        <v>452</v>
      </c>
      <c r="B60" s="287">
        <v>80.878</v>
      </c>
      <c r="C60" s="287">
        <v>0.54700000000000004</v>
      </c>
      <c r="D60" s="287">
        <v>661.28200000000004</v>
      </c>
      <c r="E60" s="287">
        <v>536.58900000000006</v>
      </c>
      <c r="F60" s="287">
        <v>614.17600000000004</v>
      </c>
      <c r="G60" s="289">
        <v>297.09699999999998</v>
      </c>
      <c r="H60" s="287">
        <v>398.35199999999998</v>
      </c>
      <c r="I60" s="287">
        <v>749.32399999999996</v>
      </c>
      <c r="J60" s="287">
        <v>-3518.3519999999999</v>
      </c>
      <c r="K60" s="287"/>
      <c r="L60" s="287">
        <v>-180.10699999999952</v>
      </c>
    </row>
    <row r="61" spans="1:13">
      <c r="A61" s="285" t="s">
        <v>453</v>
      </c>
      <c r="B61" s="287">
        <v>-1936.9</v>
      </c>
      <c r="C61" s="287">
        <v>-562.20500000000004</v>
      </c>
      <c r="D61" s="287">
        <v>-101.694</v>
      </c>
      <c r="E61" s="287">
        <v>296.29700000000003</v>
      </c>
      <c r="F61" s="287">
        <v>-1291.559</v>
      </c>
      <c r="G61" s="287">
        <v>-73.046000000000006</v>
      </c>
      <c r="H61" s="287">
        <v>146.57400000000001</v>
      </c>
      <c r="I61" s="287">
        <v>850.33600000000001</v>
      </c>
      <c r="J61" s="289" t="s">
        <v>188</v>
      </c>
      <c r="K61" s="287"/>
      <c r="L61" s="287">
        <v>-2672.1969999999992</v>
      </c>
    </row>
    <row r="62" spans="1:13">
      <c r="A62" s="285" t="s">
        <v>62</v>
      </c>
      <c r="B62" s="289" t="s">
        <v>188</v>
      </c>
      <c r="C62" s="289" t="s">
        <v>188</v>
      </c>
      <c r="D62" s="287">
        <v>-689.572</v>
      </c>
      <c r="E62" s="287">
        <v>-583.28399999999999</v>
      </c>
      <c r="F62" s="287">
        <v>-363.66899999999998</v>
      </c>
      <c r="G62" s="287">
        <v>-406.94</v>
      </c>
      <c r="H62" s="287">
        <v>-353.13900000000001</v>
      </c>
      <c r="I62" s="287">
        <v>-801.97500000000002</v>
      </c>
      <c r="J62" s="289" t="s">
        <v>188</v>
      </c>
      <c r="K62" s="287"/>
      <c r="L62" s="287">
        <v>-3198.5790000000002</v>
      </c>
    </row>
    <row r="63" spans="1:13" hidden="1">
      <c r="A63" s="285" t="s">
        <v>454</v>
      </c>
      <c r="B63" s="289">
        <v>0</v>
      </c>
      <c r="C63" s="289" t="s">
        <v>188</v>
      </c>
      <c r="D63" s="289"/>
      <c r="E63" s="289"/>
      <c r="F63" s="289"/>
      <c r="G63" s="289"/>
      <c r="H63" s="289"/>
      <c r="I63" s="289"/>
      <c r="J63" s="289">
        <v>-0.21099999999999999</v>
      </c>
      <c r="K63" s="287"/>
      <c r="L63" s="287">
        <v>-0.21099999999999999</v>
      </c>
    </row>
    <row r="64" spans="1:13">
      <c r="A64" s="285" t="s">
        <v>29</v>
      </c>
      <c r="B64" s="287">
        <v>43.606000000000002</v>
      </c>
      <c r="C64" s="289" t="s">
        <v>188</v>
      </c>
      <c r="D64" s="287">
        <v>-14.747999999999999</v>
      </c>
      <c r="E64" s="289">
        <v>-130.75800000000001</v>
      </c>
      <c r="F64" s="289" t="s">
        <v>188</v>
      </c>
      <c r="G64" s="289" t="s">
        <v>188</v>
      </c>
      <c r="H64" s="289">
        <v>-1.9910000000000001</v>
      </c>
      <c r="I64" s="289">
        <v>-32.408999999999999</v>
      </c>
      <c r="J64" s="287">
        <v>-73.923000000000002</v>
      </c>
      <c r="K64" s="287"/>
      <c r="L64" s="287">
        <v>-210.20699999999999</v>
      </c>
    </row>
    <row r="65" spans="1:12">
      <c r="A65" s="304" t="s">
        <v>455</v>
      </c>
      <c r="B65" s="297">
        <v>23185.377</v>
      </c>
      <c r="C65" s="297">
        <v>23820.633999999998</v>
      </c>
      <c r="D65" s="297">
        <v>25343.681</v>
      </c>
      <c r="E65" s="297">
        <v>15421.333000000001</v>
      </c>
      <c r="F65" s="297">
        <v>18155.404999999995</v>
      </c>
      <c r="G65" s="297">
        <v>18217.833000000006</v>
      </c>
      <c r="H65" s="297">
        <v>7016.0119999999988</v>
      </c>
      <c r="I65" s="297">
        <v>8633.1929999999993</v>
      </c>
      <c r="J65" s="297">
        <v>5746.2589999999991</v>
      </c>
      <c r="K65" s="306"/>
      <c r="L65" s="297">
        <v>145539.72699999998</v>
      </c>
    </row>
    <row r="66" spans="1:12" ht="3" customHeight="1"/>
    <row r="67" spans="1:12">
      <c r="A67" s="926" t="s">
        <v>459</v>
      </c>
      <c r="B67" s="927"/>
      <c r="C67" s="927"/>
      <c r="D67" s="927"/>
      <c r="E67" s="927"/>
      <c r="F67" s="927"/>
    </row>
    <row r="68" spans="1:12" s="204" customFormat="1" ht="15.75" customHeight="1">
      <c r="A68" s="919" t="s">
        <v>460</v>
      </c>
      <c r="B68" s="920"/>
      <c r="C68" s="920"/>
      <c r="D68" s="920"/>
    </row>
    <row r="69" spans="1:12">
      <c r="A69" s="926" t="s">
        <v>310</v>
      </c>
      <c r="B69" s="927"/>
      <c r="C69" s="927"/>
      <c r="D69" s="927"/>
    </row>
    <row r="70" spans="1:12">
      <c r="A70" s="307"/>
    </row>
  </sheetData>
  <mergeCells count="7">
    <mergeCell ref="A69:D69"/>
    <mergeCell ref="A2:L2"/>
    <mergeCell ref="A4:L4"/>
    <mergeCell ref="A35:F35"/>
    <mergeCell ref="A36:L36"/>
    <mergeCell ref="A67:F67"/>
    <mergeCell ref="A68:D6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showGridLines="0" workbookViewId="0">
      <selection sqref="A1:XFD1048576"/>
    </sheetView>
  </sheetViews>
  <sheetFormatPr defaultRowHeight="12.75"/>
  <cols>
    <col min="1" max="1" width="43.5" style="308" customWidth="1"/>
    <col min="2" max="2" width="4.83203125" style="308" customWidth="1"/>
    <col min="3" max="4" width="12.83203125" style="308" customWidth="1"/>
    <col min="5" max="5" width="9.33203125" style="308"/>
    <col min="6" max="6" width="1.83203125" style="308" customWidth="1"/>
    <col min="7" max="7" width="15.5" style="308" customWidth="1"/>
    <col min="8" max="16384" width="9.33203125" style="308"/>
  </cols>
  <sheetData>
    <row r="1" spans="1:9">
      <c r="A1" s="308" t="s">
        <v>461</v>
      </c>
    </row>
    <row r="2" spans="1:9" ht="15.75" customHeight="1">
      <c r="A2" s="929" t="s">
        <v>462</v>
      </c>
      <c r="B2" s="929"/>
      <c r="C2" s="929"/>
      <c r="D2" s="929"/>
      <c r="E2" s="929"/>
      <c r="F2" s="929"/>
      <c r="G2" s="929"/>
    </row>
    <row r="3" spans="1:9" s="162" customFormat="1" ht="12.75" customHeight="1"/>
    <row r="4" spans="1:9" s="162" customFormat="1" ht="16.5" customHeight="1">
      <c r="A4" s="912" t="s">
        <v>292</v>
      </c>
      <c r="B4" s="912"/>
      <c r="C4" s="912"/>
      <c r="D4" s="912"/>
      <c r="E4" s="912"/>
      <c r="F4" s="912"/>
      <c r="G4" s="912"/>
    </row>
    <row r="5" spans="1:9" s="162" customFormat="1" ht="3" customHeight="1">
      <c r="A5" s="187"/>
      <c r="B5" s="187"/>
      <c r="C5" s="187"/>
      <c r="D5" s="187"/>
      <c r="E5" s="187"/>
      <c r="F5" s="187"/>
      <c r="G5" s="187"/>
    </row>
    <row r="6" spans="1:9" s="162" customFormat="1" ht="3" customHeight="1">
      <c r="A6" s="164"/>
      <c r="B6" s="164"/>
      <c r="C6" s="164"/>
      <c r="D6" s="164"/>
      <c r="E6" s="187"/>
      <c r="F6" s="187"/>
      <c r="G6" s="187"/>
    </row>
    <row r="7" spans="1:9" ht="22.5">
      <c r="A7" s="309"/>
      <c r="B7" s="309"/>
      <c r="C7" s="310" t="s">
        <v>463</v>
      </c>
      <c r="D7" s="310" t="s">
        <v>464</v>
      </c>
      <c r="E7" s="310" t="s">
        <v>465</v>
      </c>
      <c r="F7" s="311"/>
      <c r="G7" s="312" t="s">
        <v>466</v>
      </c>
      <c r="I7" s="313"/>
    </row>
    <row r="8" spans="1:9">
      <c r="C8" s="314" t="s">
        <v>0</v>
      </c>
      <c r="D8" s="314" t="s">
        <v>0</v>
      </c>
      <c r="E8" s="314" t="s">
        <v>0</v>
      </c>
      <c r="F8" s="315"/>
      <c r="G8" s="314" t="s">
        <v>0</v>
      </c>
    </row>
    <row r="9" spans="1:9">
      <c r="A9" s="316"/>
      <c r="C9" s="317"/>
      <c r="D9" s="317"/>
      <c r="E9" s="317"/>
    </row>
    <row r="10" spans="1:9" ht="3" customHeight="1">
      <c r="C10" s="316"/>
      <c r="D10" s="316"/>
      <c r="E10" s="316"/>
      <c r="F10" s="316"/>
      <c r="G10" s="316"/>
    </row>
    <row r="11" spans="1:9">
      <c r="A11" s="293" t="s">
        <v>441</v>
      </c>
      <c r="C11" s="316"/>
      <c r="D11" s="316"/>
      <c r="E11" s="316"/>
      <c r="F11" s="316"/>
      <c r="G11" s="316"/>
    </row>
    <row r="12" spans="1:9" ht="3" customHeight="1">
      <c r="C12" s="316"/>
      <c r="D12" s="316"/>
      <c r="E12" s="316"/>
      <c r="F12" s="316"/>
      <c r="G12" s="316"/>
    </row>
    <row r="13" spans="1:9">
      <c r="A13" s="176" t="s">
        <v>467</v>
      </c>
      <c r="C13" s="318">
        <v>0</v>
      </c>
      <c r="D13" s="319">
        <v>33.572000000000003</v>
      </c>
      <c r="E13" s="319">
        <v>91.016999999999996</v>
      </c>
      <c r="F13" s="319"/>
      <c r="G13" s="319">
        <v>124.589</v>
      </c>
    </row>
    <row r="14" spans="1:9">
      <c r="A14" s="176" t="s">
        <v>468</v>
      </c>
      <c r="C14" s="320">
        <v>8.5</v>
      </c>
      <c r="D14" s="319">
        <v>4244.6239999999998</v>
      </c>
      <c r="E14" s="319">
        <v>8612.7139999999999</v>
      </c>
      <c r="F14" s="319"/>
      <c r="G14" s="319">
        <v>12865.838</v>
      </c>
    </row>
    <row r="15" spans="1:9">
      <c r="A15" s="176" t="s">
        <v>469</v>
      </c>
      <c r="C15" s="318">
        <v>0</v>
      </c>
      <c r="D15" s="318">
        <v>0</v>
      </c>
      <c r="E15" s="319">
        <v>23540.387999999999</v>
      </c>
      <c r="F15" s="319"/>
      <c r="G15" s="319">
        <v>23540.387999999999</v>
      </c>
    </row>
    <row r="16" spans="1:9">
      <c r="A16" s="176" t="s">
        <v>470</v>
      </c>
      <c r="C16" s="320">
        <v>37.582000000000001</v>
      </c>
      <c r="D16" s="319">
        <v>561.50900000000001</v>
      </c>
      <c r="E16" s="319">
        <v>18977.259999999998</v>
      </c>
      <c r="F16" s="319"/>
      <c r="G16" s="319">
        <v>19576.350999999999</v>
      </c>
    </row>
    <row r="17" spans="1:9">
      <c r="A17" s="176" t="s">
        <v>471</v>
      </c>
      <c r="C17" s="318">
        <v>0</v>
      </c>
      <c r="D17" s="318">
        <v>0</v>
      </c>
      <c r="E17" s="319">
        <v>0.67400000000000004</v>
      </c>
      <c r="F17" s="319"/>
      <c r="G17" s="319">
        <v>0.67400000000000004</v>
      </c>
    </row>
    <row r="18" spans="1:9">
      <c r="A18" s="176" t="s">
        <v>472</v>
      </c>
      <c r="C18" s="318">
        <v>0</v>
      </c>
      <c r="D18" s="318">
        <v>0</v>
      </c>
      <c r="E18" s="319">
        <v>18629.706999999999</v>
      </c>
      <c r="F18" s="319"/>
      <c r="G18" s="319">
        <v>18629.706999999999</v>
      </c>
    </row>
    <row r="19" spans="1:9">
      <c r="A19" s="176" t="s">
        <v>473</v>
      </c>
      <c r="C19" s="318">
        <v>0</v>
      </c>
      <c r="D19" s="318">
        <v>0</v>
      </c>
      <c r="E19" s="320">
        <v>1252.182</v>
      </c>
      <c r="F19" s="319"/>
      <c r="G19" s="319">
        <v>1252.182</v>
      </c>
    </row>
    <row r="20" spans="1:9">
      <c r="A20" s="176" t="s">
        <v>474</v>
      </c>
      <c r="C20" s="318">
        <v>0</v>
      </c>
      <c r="D20" s="319">
        <v>369.56099999999998</v>
      </c>
      <c r="E20" s="319">
        <v>2436.848</v>
      </c>
      <c r="F20" s="319"/>
      <c r="G20" s="319">
        <v>2806.4090000000001</v>
      </c>
    </row>
    <row r="21" spans="1:9">
      <c r="A21" s="176" t="s">
        <v>475</v>
      </c>
      <c r="C21" s="318">
        <v>0</v>
      </c>
      <c r="D21" s="320">
        <v>2.1760000000000002</v>
      </c>
      <c r="E21" s="318">
        <v>0.86399999999999999</v>
      </c>
      <c r="F21" s="319"/>
      <c r="G21" s="319">
        <v>3.3130000000000002</v>
      </c>
    </row>
    <row r="22" spans="1:9">
      <c r="A22" s="176" t="s">
        <v>476</v>
      </c>
      <c r="C22" s="318">
        <v>0</v>
      </c>
      <c r="D22" s="319">
        <v>7.1459999999999999</v>
      </c>
      <c r="E22" s="318">
        <v>0</v>
      </c>
      <c r="F22" s="319"/>
      <c r="G22" s="319">
        <v>7.1459999999999999</v>
      </c>
    </row>
    <row r="23" spans="1:9" ht="3" customHeight="1">
      <c r="A23" s="176"/>
      <c r="C23" s="320"/>
      <c r="D23" s="319"/>
      <c r="E23" s="320"/>
      <c r="F23" s="319"/>
      <c r="G23" s="319"/>
    </row>
    <row r="24" spans="1:9">
      <c r="A24" s="321" t="s">
        <v>27</v>
      </c>
      <c r="C24" s="322">
        <v>46.355000000000004</v>
      </c>
      <c r="D24" s="322">
        <v>5218.5879999999997</v>
      </c>
      <c r="E24" s="322">
        <v>73541.653999999995</v>
      </c>
      <c r="F24" s="322"/>
      <c r="G24" s="322">
        <v>78806.59699999998</v>
      </c>
    </row>
    <row r="25" spans="1:9" ht="3" customHeight="1">
      <c r="C25" s="323"/>
      <c r="D25" s="323"/>
      <c r="E25" s="323"/>
      <c r="F25" s="323"/>
      <c r="G25" s="323"/>
    </row>
    <row r="26" spans="1:9">
      <c r="C26" s="323"/>
      <c r="D26" s="323"/>
      <c r="E26" s="323"/>
      <c r="F26" s="323"/>
      <c r="G26" s="323"/>
    </row>
    <row r="27" spans="1:9" ht="22.5">
      <c r="C27" s="314" t="s">
        <v>463</v>
      </c>
      <c r="D27" s="314" t="s">
        <v>464</v>
      </c>
      <c r="E27" s="314" t="s">
        <v>465</v>
      </c>
      <c r="F27" s="315"/>
      <c r="G27" s="324" t="s">
        <v>466</v>
      </c>
      <c r="I27" s="313"/>
    </row>
    <row r="28" spans="1:9">
      <c r="C28" s="314" t="s">
        <v>0</v>
      </c>
      <c r="D28" s="314" t="s">
        <v>0</v>
      </c>
      <c r="E28" s="314" t="s">
        <v>0</v>
      </c>
      <c r="F28" s="315"/>
      <c r="G28" s="314" t="s">
        <v>0</v>
      </c>
    </row>
    <row r="29" spans="1:9">
      <c r="A29" s="316"/>
      <c r="C29" s="317"/>
      <c r="D29" s="317"/>
      <c r="E29" s="317"/>
    </row>
    <row r="30" spans="1:9" ht="3" customHeight="1">
      <c r="C30" s="316"/>
      <c r="D30" s="316"/>
      <c r="E30" s="316"/>
      <c r="F30" s="316"/>
      <c r="G30" s="316"/>
    </row>
    <row r="31" spans="1:9">
      <c r="A31" s="293" t="s">
        <v>477</v>
      </c>
      <c r="C31" s="316"/>
      <c r="D31" s="316"/>
      <c r="E31" s="316"/>
      <c r="F31" s="316"/>
      <c r="G31" s="316"/>
    </row>
    <row r="32" spans="1:9" ht="3" customHeight="1">
      <c r="C32" s="316"/>
      <c r="D32" s="316"/>
      <c r="E32" s="316"/>
      <c r="F32" s="316"/>
      <c r="G32" s="316"/>
    </row>
    <row r="33" spans="1:7">
      <c r="A33" s="176" t="s">
        <v>467</v>
      </c>
      <c r="C33" s="320" t="s">
        <v>188</v>
      </c>
      <c r="D33" s="319">
        <v>26.768000000000001</v>
      </c>
      <c r="E33" s="319">
        <v>84.628</v>
      </c>
      <c r="F33" s="319"/>
      <c r="G33" s="319">
        <v>111.396</v>
      </c>
    </row>
    <row r="34" spans="1:7">
      <c r="A34" s="176" t="s">
        <v>468</v>
      </c>
      <c r="C34" s="320">
        <v>8.6389999999999993</v>
      </c>
      <c r="D34" s="319">
        <v>4409.1120000000001</v>
      </c>
      <c r="E34" s="319">
        <v>9030.6989999999987</v>
      </c>
      <c r="F34" s="319"/>
      <c r="G34" s="319">
        <v>13448.449999999999</v>
      </c>
    </row>
    <row r="35" spans="1:7">
      <c r="A35" s="176" t="s">
        <v>469</v>
      </c>
      <c r="C35" s="320" t="s">
        <v>188</v>
      </c>
      <c r="D35" s="320" t="s">
        <v>188</v>
      </c>
      <c r="E35" s="319">
        <v>23820.633999999998</v>
      </c>
      <c r="F35" s="319"/>
      <c r="G35" s="319">
        <v>23820.633999999998</v>
      </c>
    </row>
    <row r="36" spans="1:7">
      <c r="A36" s="176" t="s">
        <v>470</v>
      </c>
      <c r="C36" s="320">
        <v>38.96</v>
      </c>
      <c r="D36" s="319">
        <v>430.90100000000001</v>
      </c>
      <c r="E36" s="319">
        <v>17724.121999999999</v>
      </c>
      <c r="F36" s="319"/>
      <c r="G36" s="319">
        <v>18193.983</v>
      </c>
    </row>
    <row r="37" spans="1:7">
      <c r="A37" s="176" t="s">
        <v>471</v>
      </c>
      <c r="C37" s="320" t="s">
        <v>188</v>
      </c>
      <c r="D37" s="320" t="s">
        <v>188</v>
      </c>
      <c r="E37" s="319">
        <v>0.72299999999999998</v>
      </c>
      <c r="F37" s="319"/>
      <c r="G37" s="319">
        <v>0.72299999999999998</v>
      </c>
    </row>
    <row r="38" spans="1:7">
      <c r="A38" s="176" t="s">
        <v>472</v>
      </c>
      <c r="C38" s="320" t="s">
        <v>188</v>
      </c>
      <c r="D38" s="320" t="s">
        <v>188</v>
      </c>
      <c r="E38" s="319">
        <v>18155.404999999999</v>
      </c>
      <c r="F38" s="319"/>
      <c r="G38" s="319">
        <v>18155.404999999999</v>
      </c>
    </row>
    <row r="39" spans="1:7">
      <c r="A39" s="176" t="s">
        <v>473</v>
      </c>
      <c r="C39" s="320" t="s">
        <v>188</v>
      </c>
      <c r="D39" s="320" t="s">
        <v>188</v>
      </c>
      <c r="E39" s="319">
        <v>615.54499999999996</v>
      </c>
      <c r="F39" s="319"/>
      <c r="G39" s="319">
        <v>615.54499999999996</v>
      </c>
    </row>
    <row r="40" spans="1:7">
      <c r="A40" s="176" t="s">
        <v>474</v>
      </c>
      <c r="C40" s="320" t="s">
        <v>188</v>
      </c>
      <c r="D40" s="319">
        <v>363.75200000000001</v>
      </c>
      <c r="E40" s="319">
        <v>2146.058</v>
      </c>
      <c r="F40" s="319"/>
      <c r="G40" s="319">
        <v>2510.0659999999998</v>
      </c>
    </row>
    <row r="41" spans="1:7">
      <c r="A41" s="176" t="s">
        <v>475</v>
      </c>
      <c r="C41" s="320" t="s">
        <v>188</v>
      </c>
      <c r="D41" s="320">
        <v>8.0250000000000004</v>
      </c>
      <c r="E41" s="320" t="s">
        <v>188</v>
      </c>
      <c r="F41" s="319"/>
      <c r="G41" s="319">
        <v>8.0250000000000004</v>
      </c>
    </row>
    <row r="42" spans="1:7">
      <c r="A42" s="176" t="s">
        <v>476</v>
      </c>
      <c r="C42" s="320" t="s">
        <v>188</v>
      </c>
      <c r="D42" s="319">
        <v>7.3</v>
      </c>
      <c r="E42" s="320" t="s">
        <v>188</v>
      </c>
      <c r="F42" s="319"/>
      <c r="G42" s="319">
        <v>7.3</v>
      </c>
    </row>
    <row r="43" spans="1:7" ht="3" customHeight="1">
      <c r="A43" s="176"/>
      <c r="C43" s="320"/>
      <c r="D43" s="319"/>
      <c r="E43" s="320"/>
      <c r="F43" s="319"/>
      <c r="G43" s="319"/>
    </row>
    <row r="44" spans="1:7">
      <c r="A44" s="321" t="s">
        <v>27</v>
      </c>
      <c r="C44" s="322">
        <v>47.599000000000004</v>
      </c>
      <c r="D44" s="322">
        <v>5245.8580000000002</v>
      </c>
      <c r="E44" s="322">
        <v>71577.813999999998</v>
      </c>
      <c r="F44" s="322"/>
      <c r="G44" s="322">
        <v>76871.526999999987</v>
      </c>
    </row>
    <row r="45" spans="1:7" ht="3" customHeight="1">
      <c r="A45" s="325"/>
      <c r="B45" s="325"/>
      <c r="C45" s="325"/>
      <c r="D45" s="325"/>
      <c r="E45" s="325"/>
      <c r="F45" s="325"/>
      <c r="G45" s="325"/>
    </row>
    <row r="46" spans="1:7" ht="3" customHeight="1">
      <c r="A46" s="187"/>
      <c r="B46" s="187"/>
      <c r="C46" s="187"/>
      <c r="D46" s="187"/>
      <c r="E46" s="187"/>
      <c r="F46" s="187"/>
      <c r="G46" s="187"/>
    </row>
    <row r="47" spans="1:7" s="162" customFormat="1" ht="12.75" customHeight="1">
      <c r="A47" s="910" t="s">
        <v>309</v>
      </c>
      <c r="B47" s="910"/>
      <c r="C47" s="910"/>
      <c r="D47" s="910"/>
      <c r="E47" s="910"/>
      <c r="F47" s="910"/>
      <c r="G47" s="910"/>
    </row>
    <row r="48" spans="1:7" s="162" customFormat="1" ht="3" customHeight="1">
      <c r="A48" s="325"/>
      <c r="B48" s="325"/>
      <c r="C48" s="325"/>
      <c r="D48" s="325"/>
      <c r="E48" s="325"/>
      <c r="F48" s="325"/>
      <c r="G48" s="325"/>
    </row>
    <row r="49" spans="1:7" s="162" customFormat="1" ht="3" customHeight="1">
      <c r="A49" s="191"/>
      <c r="B49" s="191"/>
      <c r="C49" s="191"/>
      <c r="D49" s="164"/>
    </row>
    <row r="50" spans="1:7" ht="22.5">
      <c r="C50" s="314" t="s">
        <v>463</v>
      </c>
      <c r="D50" s="314" t="s">
        <v>464</v>
      </c>
      <c r="E50" s="314" t="s">
        <v>465</v>
      </c>
      <c r="F50" s="315"/>
      <c r="G50" s="324" t="s">
        <v>466</v>
      </c>
    </row>
    <row r="51" spans="1:7">
      <c r="C51" s="314" t="s">
        <v>0</v>
      </c>
      <c r="D51" s="314" t="s">
        <v>0</v>
      </c>
      <c r="E51" s="314" t="s">
        <v>0</v>
      </c>
      <c r="F51" s="315"/>
      <c r="G51" s="314" t="s">
        <v>0</v>
      </c>
    </row>
    <row r="52" spans="1:7">
      <c r="A52" s="316"/>
      <c r="C52" s="317"/>
      <c r="D52" s="317"/>
      <c r="E52" s="317"/>
    </row>
    <row r="53" spans="1:7" ht="3" customHeight="1">
      <c r="C53" s="316"/>
      <c r="D53" s="316"/>
      <c r="E53" s="316"/>
      <c r="F53" s="316"/>
      <c r="G53" s="316"/>
    </row>
    <row r="54" spans="1:7">
      <c r="A54" s="293" t="s">
        <v>441</v>
      </c>
      <c r="C54" s="316"/>
      <c r="D54" s="316"/>
      <c r="E54" s="316"/>
      <c r="F54" s="316"/>
      <c r="G54" s="316"/>
    </row>
    <row r="55" spans="1:7" ht="3" customHeight="1">
      <c r="C55" s="316"/>
      <c r="D55" s="316"/>
      <c r="E55" s="316"/>
      <c r="F55" s="316"/>
      <c r="G55" s="316"/>
    </row>
    <row r="56" spans="1:7">
      <c r="A56" s="176" t="s">
        <v>467</v>
      </c>
      <c r="C56" s="318">
        <v>0</v>
      </c>
      <c r="D56" s="319">
        <v>92.316999999999993</v>
      </c>
      <c r="E56" s="319">
        <v>91.016999999999996</v>
      </c>
      <c r="F56" s="319"/>
      <c r="G56" s="319">
        <v>183.334</v>
      </c>
    </row>
    <row r="57" spans="1:7">
      <c r="A57" s="176" t="s">
        <v>468</v>
      </c>
      <c r="C57" s="320">
        <v>8.5</v>
      </c>
      <c r="D57" s="319">
        <v>10998.888000000001</v>
      </c>
      <c r="E57" s="319">
        <v>10960.102000000001</v>
      </c>
      <c r="F57" s="319"/>
      <c r="G57" s="319">
        <v>21967.49</v>
      </c>
    </row>
    <row r="58" spans="1:7">
      <c r="A58" s="176" t="s">
        <v>469</v>
      </c>
      <c r="C58" s="318">
        <v>0</v>
      </c>
      <c r="D58" s="318">
        <v>0</v>
      </c>
      <c r="E58" s="319">
        <v>23540.387999999999</v>
      </c>
      <c r="F58" s="319"/>
      <c r="G58" s="319">
        <v>23540.387999999999</v>
      </c>
    </row>
    <row r="59" spans="1:7">
      <c r="A59" s="176" t="s">
        <v>470</v>
      </c>
      <c r="C59" s="320">
        <v>37.582000000000001</v>
      </c>
      <c r="D59" s="319">
        <v>6245.1729999999998</v>
      </c>
      <c r="E59" s="319">
        <v>20118.278999999999</v>
      </c>
      <c r="F59" s="319"/>
      <c r="G59" s="319">
        <v>26401.034</v>
      </c>
    </row>
    <row r="60" spans="1:7">
      <c r="A60" s="176" t="s">
        <v>471</v>
      </c>
      <c r="C60" s="318">
        <v>0</v>
      </c>
      <c r="D60" s="318">
        <v>0</v>
      </c>
      <c r="E60" s="319">
        <v>15150.294</v>
      </c>
      <c r="F60" s="319"/>
      <c r="G60" s="319">
        <v>15150.294</v>
      </c>
    </row>
    <row r="61" spans="1:7">
      <c r="A61" s="176" t="s">
        <v>472</v>
      </c>
      <c r="C61" s="318">
        <v>0</v>
      </c>
      <c r="D61" s="318">
        <v>0</v>
      </c>
      <c r="E61" s="319">
        <v>18629.706999999999</v>
      </c>
      <c r="F61" s="319"/>
      <c r="G61" s="319">
        <v>18629.706999999999</v>
      </c>
    </row>
    <row r="62" spans="1:7">
      <c r="A62" s="176" t="s">
        <v>478</v>
      </c>
      <c r="C62" s="318">
        <v>0</v>
      </c>
      <c r="D62" s="318">
        <v>0</v>
      </c>
      <c r="E62" s="319">
        <v>18215.252</v>
      </c>
      <c r="F62" s="319"/>
      <c r="G62" s="319">
        <v>18215.252</v>
      </c>
    </row>
    <row r="63" spans="1:7">
      <c r="A63" s="176" t="s">
        <v>473</v>
      </c>
      <c r="C63" s="318">
        <v>0</v>
      </c>
      <c r="D63" s="318">
        <v>0</v>
      </c>
      <c r="E63" s="319">
        <v>7705.1360000000004</v>
      </c>
      <c r="F63" s="319"/>
      <c r="G63" s="319">
        <v>7705.1360000000004</v>
      </c>
    </row>
    <row r="64" spans="1:7">
      <c r="A64" s="176" t="s">
        <v>474</v>
      </c>
      <c r="C64" s="318">
        <v>0</v>
      </c>
      <c r="D64" s="319">
        <v>1540.4690000000001</v>
      </c>
      <c r="E64" s="319">
        <v>7298.9570000000003</v>
      </c>
      <c r="F64" s="319"/>
      <c r="G64" s="319">
        <v>8839.4259999999995</v>
      </c>
    </row>
    <row r="65" spans="1:7">
      <c r="A65" s="176" t="s">
        <v>475</v>
      </c>
      <c r="C65" s="318">
        <v>0</v>
      </c>
      <c r="D65" s="320">
        <v>2.1760000000000002</v>
      </c>
      <c r="E65" s="319">
        <v>329.87599999999998</v>
      </c>
      <c r="F65" s="319"/>
      <c r="G65" s="319">
        <v>332.32499999999999</v>
      </c>
    </row>
    <row r="66" spans="1:7">
      <c r="A66" s="176" t="s">
        <v>476</v>
      </c>
      <c r="C66" s="318">
        <v>0</v>
      </c>
      <c r="D66" s="319">
        <v>77.120999999999995</v>
      </c>
      <c r="E66" s="318">
        <v>0</v>
      </c>
      <c r="F66" s="319"/>
      <c r="G66" s="319">
        <v>77.120999999999995</v>
      </c>
    </row>
    <row r="67" spans="1:7" ht="3" customHeight="1">
      <c r="A67" s="176"/>
      <c r="C67" s="320"/>
      <c r="D67" s="319"/>
      <c r="E67" s="319"/>
      <c r="F67" s="319"/>
      <c r="G67" s="319"/>
    </row>
    <row r="68" spans="1:7">
      <c r="A68" s="321" t="s">
        <v>27</v>
      </c>
      <c r="C68" s="322">
        <v>46.355000000000004</v>
      </c>
      <c r="D68" s="322">
        <v>18956.144</v>
      </c>
      <c r="E68" s="322">
        <v>122039.00799999999</v>
      </c>
      <c r="F68" s="322"/>
      <c r="G68" s="322">
        <v>141041.50700000001</v>
      </c>
    </row>
    <row r="69" spans="1:7" ht="3" customHeight="1">
      <c r="C69" s="323"/>
      <c r="D69" s="323"/>
      <c r="E69" s="323"/>
      <c r="F69" s="323"/>
      <c r="G69" s="323"/>
    </row>
    <row r="70" spans="1:7">
      <c r="C70" s="323"/>
      <c r="D70" s="323"/>
      <c r="E70" s="323"/>
      <c r="F70" s="323"/>
      <c r="G70" s="323"/>
    </row>
    <row r="71" spans="1:7" ht="22.5">
      <c r="C71" s="314" t="s">
        <v>463</v>
      </c>
      <c r="D71" s="314" t="s">
        <v>464</v>
      </c>
      <c r="E71" s="314" t="s">
        <v>465</v>
      </c>
      <c r="F71" s="315"/>
      <c r="G71" s="324" t="s">
        <v>466</v>
      </c>
    </row>
    <row r="72" spans="1:7">
      <c r="C72" s="314" t="s">
        <v>0</v>
      </c>
      <c r="D72" s="314" t="s">
        <v>0</v>
      </c>
      <c r="E72" s="314" t="s">
        <v>0</v>
      </c>
      <c r="F72" s="315"/>
      <c r="G72" s="314" t="s">
        <v>0</v>
      </c>
    </row>
    <row r="73" spans="1:7">
      <c r="A73" s="316"/>
      <c r="C73" s="317"/>
      <c r="D73" s="317"/>
      <c r="E73" s="317"/>
    </row>
    <row r="74" spans="1:7" ht="3" customHeight="1">
      <c r="C74" s="316"/>
      <c r="D74" s="316"/>
      <c r="E74" s="316"/>
      <c r="F74" s="316"/>
      <c r="G74" s="316"/>
    </row>
    <row r="75" spans="1:7">
      <c r="A75" s="293" t="s">
        <v>477</v>
      </c>
      <c r="C75" s="316"/>
      <c r="D75" s="316"/>
      <c r="E75" s="316"/>
      <c r="F75" s="316"/>
      <c r="G75" s="316"/>
    </row>
    <row r="76" spans="1:7" ht="3" customHeight="1">
      <c r="C76" s="316"/>
      <c r="D76" s="316"/>
      <c r="E76" s="316"/>
      <c r="F76" s="316"/>
      <c r="G76" s="316"/>
    </row>
    <row r="77" spans="1:7">
      <c r="A77" s="176" t="s">
        <v>467</v>
      </c>
      <c r="C77" s="318">
        <v>0</v>
      </c>
      <c r="D77" s="319">
        <v>50.749000000000002</v>
      </c>
      <c r="E77" s="319">
        <v>84.628</v>
      </c>
      <c r="F77" s="319"/>
      <c r="G77" s="319">
        <v>135.37700000000001</v>
      </c>
    </row>
    <row r="78" spans="1:7">
      <c r="A78" s="176" t="s">
        <v>468</v>
      </c>
      <c r="C78" s="320">
        <v>8.6389999999999993</v>
      </c>
      <c r="D78" s="319">
        <v>11841.157000000001</v>
      </c>
      <c r="E78" s="319">
        <v>11335.580999999998</v>
      </c>
      <c r="F78" s="319"/>
      <c r="G78" s="319">
        <v>23185.377</v>
      </c>
    </row>
    <row r="79" spans="1:7">
      <c r="A79" s="176" t="s">
        <v>469</v>
      </c>
      <c r="C79" s="318">
        <v>0</v>
      </c>
      <c r="D79" s="318">
        <v>0</v>
      </c>
      <c r="E79" s="319">
        <v>23820.633999999998</v>
      </c>
      <c r="F79" s="319"/>
      <c r="G79" s="319">
        <v>23820.633999999998</v>
      </c>
    </row>
    <row r="80" spans="1:7">
      <c r="A80" s="176" t="s">
        <v>470</v>
      </c>
      <c r="C80" s="320">
        <v>38.96</v>
      </c>
      <c r="D80" s="319">
        <v>6370.6719999999996</v>
      </c>
      <c r="E80" s="319">
        <v>18934.048999999999</v>
      </c>
      <c r="F80" s="319"/>
      <c r="G80" s="319">
        <v>25343.680999999997</v>
      </c>
    </row>
    <row r="81" spans="1:7">
      <c r="A81" s="176" t="s">
        <v>471</v>
      </c>
      <c r="C81" s="318">
        <v>0</v>
      </c>
      <c r="D81" s="318">
        <v>0</v>
      </c>
      <c r="E81" s="319">
        <v>15421.333000000001</v>
      </c>
      <c r="F81" s="319"/>
      <c r="G81" s="319">
        <v>15421.333000000001</v>
      </c>
    </row>
    <row r="82" spans="1:7">
      <c r="A82" s="176" t="s">
        <v>472</v>
      </c>
      <c r="C82" s="318">
        <v>0</v>
      </c>
      <c r="D82" s="318">
        <v>0</v>
      </c>
      <c r="E82" s="319">
        <v>18155.404999999999</v>
      </c>
      <c r="F82" s="319"/>
      <c r="G82" s="319">
        <v>18155.404999999999</v>
      </c>
    </row>
    <row r="83" spans="1:7">
      <c r="A83" s="176" t="s">
        <v>478</v>
      </c>
      <c r="C83" s="318">
        <v>0</v>
      </c>
      <c r="D83" s="318">
        <v>0</v>
      </c>
      <c r="E83" s="319">
        <v>18217.832999999999</v>
      </c>
      <c r="F83" s="319"/>
      <c r="G83" s="319">
        <v>18217.832999999999</v>
      </c>
    </row>
    <row r="84" spans="1:7">
      <c r="A84" s="176" t="s">
        <v>473</v>
      </c>
      <c r="C84" s="318">
        <v>0</v>
      </c>
      <c r="D84" s="318">
        <v>0</v>
      </c>
      <c r="E84" s="319">
        <v>7016.0119999999997</v>
      </c>
      <c r="F84" s="319"/>
      <c r="G84" s="319">
        <v>7016.0119999999997</v>
      </c>
    </row>
    <row r="85" spans="1:7">
      <c r="A85" s="176" t="s">
        <v>474</v>
      </c>
      <c r="C85" s="318">
        <v>0</v>
      </c>
      <c r="D85" s="319">
        <v>1549.1469999999999</v>
      </c>
      <c r="E85" s="319">
        <v>7083.79</v>
      </c>
      <c r="F85" s="319"/>
      <c r="G85" s="319">
        <v>8633.1929999999993</v>
      </c>
    </row>
    <row r="86" spans="1:7">
      <c r="A86" s="176" t="s">
        <v>475</v>
      </c>
      <c r="C86" s="318" t="s">
        <v>188</v>
      </c>
      <c r="D86" s="320">
        <v>8.0250000000000004</v>
      </c>
      <c r="E86" s="319">
        <v>326.185</v>
      </c>
      <c r="F86" s="319"/>
      <c r="G86" s="319">
        <v>334.21</v>
      </c>
    </row>
    <row r="87" spans="1:7">
      <c r="A87" s="176" t="s">
        <v>476</v>
      </c>
      <c r="C87" s="318">
        <v>0</v>
      </c>
      <c r="D87" s="319">
        <v>66.694999999999993</v>
      </c>
      <c r="E87" s="320">
        <v>195.61699999999999</v>
      </c>
      <c r="F87" s="319"/>
      <c r="G87" s="319">
        <v>262.31200000000001</v>
      </c>
    </row>
    <row r="88" spans="1:7" ht="3" customHeight="1">
      <c r="A88" s="176"/>
      <c r="C88" s="320"/>
      <c r="D88" s="319"/>
      <c r="E88" s="319"/>
      <c r="F88" s="319"/>
      <c r="G88" s="319"/>
    </row>
    <row r="89" spans="1:7">
      <c r="A89" s="321" t="s">
        <v>27</v>
      </c>
      <c r="C89" s="322">
        <v>47.599000000000004</v>
      </c>
      <c r="D89" s="322">
        <v>19886.445000000003</v>
      </c>
      <c r="E89" s="322">
        <v>120591.06699999998</v>
      </c>
      <c r="F89" s="322"/>
      <c r="G89" s="322">
        <v>140525.36699999997</v>
      </c>
    </row>
    <row r="90" spans="1:7">
      <c r="A90" s="260"/>
      <c r="C90" s="323"/>
      <c r="D90" s="323"/>
      <c r="E90" s="323"/>
      <c r="F90" s="323"/>
      <c r="G90" s="323"/>
    </row>
    <row r="91" spans="1:7" ht="3" customHeight="1">
      <c r="A91" s="304"/>
      <c r="C91" s="323"/>
      <c r="D91" s="323"/>
      <c r="E91" s="323"/>
      <c r="F91" s="323"/>
      <c r="G91" s="323"/>
    </row>
    <row r="92" spans="1:7">
      <c r="A92" s="326" t="s">
        <v>479</v>
      </c>
      <c r="B92" s="326"/>
      <c r="C92" s="326"/>
      <c r="D92" s="326"/>
    </row>
    <row r="93" spans="1:7">
      <c r="A93" s="326" t="s">
        <v>480</v>
      </c>
      <c r="B93" s="326"/>
      <c r="C93" s="326"/>
      <c r="D93" s="326"/>
    </row>
    <row r="94" spans="1:7">
      <c r="A94" s="326" t="s">
        <v>481</v>
      </c>
      <c r="B94" s="326"/>
      <c r="C94" s="326"/>
      <c r="D94" s="326"/>
    </row>
    <row r="95" spans="1:7">
      <c r="A95" s="326" t="s">
        <v>482</v>
      </c>
      <c r="B95" s="326"/>
      <c r="C95" s="326"/>
      <c r="D95" s="326"/>
    </row>
    <row r="96" spans="1:7">
      <c r="A96" s="919" t="s">
        <v>310</v>
      </c>
      <c r="B96" s="920"/>
      <c r="C96" s="920"/>
      <c r="D96" s="920"/>
    </row>
  </sheetData>
  <mergeCells count="4">
    <mergeCell ref="A2:G2"/>
    <mergeCell ref="A4:G4"/>
    <mergeCell ref="A47:G47"/>
    <mergeCell ref="A96:D9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
  <sheetViews>
    <sheetView showGridLines="0" workbookViewId="0">
      <selection sqref="A1:XFD1048576"/>
    </sheetView>
  </sheetViews>
  <sheetFormatPr defaultRowHeight="12.75"/>
  <cols>
    <col min="1" max="1" width="71.33203125" style="327" customWidth="1"/>
    <col min="2" max="2" width="4.83203125" style="327" customWidth="1"/>
    <col min="3" max="13" width="13.1640625" style="327" customWidth="1"/>
    <col min="14" max="256" width="9.33203125" style="327"/>
    <col min="257" max="257" width="71.33203125" style="327" customWidth="1"/>
    <col min="258" max="258" width="4.83203125" style="327" customWidth="1"/>
    <col min="259" max="269" width="13.1640625" style="327" customWidth="1"/>
    <col min="270" max="512" width="9.33203125" style="327"/>
    <col min="513" max="513" width="71.33203125" style="327" customWidth="1"/>
    <col min="514" max="514" width="4.83203125" style="327" customWidth="1"/>
    <col min="515" max="525" width="13.1640625" style="327" customWidth="1"/>
    <col min="526" max="768" width="9.33203125" style="327"/>
    <col min="769" max="769" width="71.33203125" style="327" customWidth="1"/>
    <col min="770" max="770" width="4.83203125" style="327" customWidth="1"/>
    <col min="771" max="781" width="13.1640625" style="327" customWidth="1"/>
    <col min="782" max="1024" width="9.33203125" style="327"/>
    <col min="1025" max="1025" width="71.33203125" style="327" customWidth="1"/>
    <col min="1026" max="1026" width="4.83203125" style="327" customWidth="1"/>
    <col min="1027" max="1037" width="13.1640625" style="327" customWidth="1"/>
    <col min="1038" max="1280" width="9.33203125" style="327"/>
    <col min="1281" max="1281" width="71.33203125" style="327" customWidth="1"/>
    <col min="1282" max="1282" width="4.83203125" style="327" customWidth="1"/>
    <col min="1283" max="1293" width="13.1640625" style="327" customWidth="1"/>
    <col min="1294" max="1536" width="9.33203125" style="327"/>
    <col min="1537" max="1537" width="71.33203125" style="327" customWidth="1"/>
    <col min="1538" max="1538" width="4.83203125" style="327" customWidth="1"/>
    <col min="1539" max="1549" width="13.1640625" style="327" customWidth="1"/>
    <col min="1550" max="1792" width="9.33203125" style="327"/>
    <col min="1793" max="1793" width="71.33203125" style="327" customWidth="1"/>
    <col min="1794" max="1794" width="4.83203125" style="327" customWidth="1"/>
    <col min="1795" max="1805" width="13.1640625" style="327" customWidth="1"/>
    <col min="1806" max="2048" width="9.33203125" style="327"/>
    <col min="2049" max="2049" width="71.33203125" style="327" customWidth="1"/>
    <col min="2050" max="2050" width="4.83203125" style="327" customWidth="1"/>
    <col min="2051" max="2061" width="13.1640625" style="327" customWidth="1"/>
    <col min="2062" max="2304" width="9.33203125" style="327"/>
    <col min="2305" max="2305" width="71.33203125" style="327" customWidth="1"/>
    <col min="2306" max="2306" width="4.83203125" style="327" customWidth="1"/>
    <col min="2307" max="2317" width="13.1640625" style="327" customWidth="1"/>
    <col min="2318" max="2560" width="9.33203125" style="327"/>
    <col min="2561" max="2561" width="71.33203125" style="327" customWidth="1"/>
    <col min="2562" max="2562" width="4.83203125" style="327" customWidth="1"/>
    <col min="2563" max="2573" width="13.1640625" style="327" customWidth="1"/>
    <col min="2574" max="2816" width="9.33203125" style="327"/>
    <col min="2817" max="2817" width="71.33203125" style="327" customWidth="1"/>
    <col min="2818" max="2818" width="4.83203125" style="327" customWidth="1"/>
    <col min="2819" max="2829" width="13.1640625" style="327" customWidth="1"/>
    <col min="2830" max="3072" width="9.33203125" style="327"/>
    <col min="3073" max="3073" width="71.33203125" style="327" customWidth="1"/>
    <col min="3074" max="3074" width="4.83203125" style="327" customWidth="1"/>
    <col min="3075" max="3085" width="13.1640625" style="327" customWidth="1"/>
    <col min="3086" max="3328" width="9.33203125" style="327"/>
    <col min="3329" max="3329" width="71.33203125" style="327" customWidth="1"/>
    <col min="3330" max="3330" width="4.83203125" style="327" customWidth="1"/>
    <col min="3331" max="3341" width="13.1640625" style="327" customWidth="1"/>
    <col min="3342" max="3584" width="9.33203125" style="327"/>
    <col min="3585" max="3585" width="71.33203125" style="327" customWidth="1"/>
    <col min="3586" max="3586" width="4.83203125" style="327" customWidth="1"/>
    <col min="3587" max="3597" width="13.1640625" style="327" customWidth="1"/>
    <col min="3598" max="3840" width="9.33203125" style="327"/>
    <col min="3841" max="3841" width="71.33203125" style="327" customWidth="1"/>
    <col min="3842" max="3842" width="4.83203125" style="327" customWidth="1"/>
    <col min="3843" max="3853" width="13.1640625" style="327" customWidth="1"/>
    <col min="3854" max="4096" width="9.33203125" style="327"/>
    <col min="4097" max="4097" width="71.33203125" style="327" customWidth="1"/>
    <col min="4098" max="4098" width="4.83203125" style="327" customWidth="1"/>
    <col min="4099" max="4109" width="13.1640625" style="327" customWidth="1"/>
    <col min="4110" max="4352" width="9.33203125" style="327"/>
    <col min="4353" max="4353" width="71.33203125" style="327" customWidth="1"/>
    <col min="4354" max="4354" width="4.83203125" style="327" customWidth="1"/>
    <col min="4355" max="4365" width="13.1640625" style="327" customWidth="1"/>
    <col min="4366" max="4608" width="9.33203125" style="327"/>
    <col min="4609" max="4609" width="71.33203125" style="327" customWidth="1"/>
    <col min="4610" max="4610" width="4.83203125" style="327" customWidth="1"/>
    <col min="4611" max="4621" width="13.1640625" style="327" customWidth="1"/>
    <col min="4622" max="4864" width="9.33203125" style="327"/>
    <col min="4865" max="4865" width="71.33203125" style="327" customWidth="1"/>
    <col min="4866" max="4866" width="4.83203125" style="327" customWidth="1"/>
    <col min="4867" max="4877" width="13.1640625" style="327" customWidth="1"/>
    <col min="4878" max="5120" width="9.33203125" style="327"/>
    <col min="5121" max="5121" width="71.33203125" style="327" customWidth="1"/>
    <col min="5122" max="5122" width="4.83203125" style="327" customWidth="1"/>
    <col min="5123" max="5133" width="13.1640625" style="327" customWidth="1"/>
    <col min="5134" max="5376" width="9.33203125" style="327"/>
    <col min="5377" max="5377" width="71.33203125" style="327" customWidth="1"/>
    <col min="5378" max="5378" width="4.83203125" style="327" customWidth="1"/>
    <col min="5379" max="5389" width="13.1640625" style="327" customWidth="1"/>
    <col min="5390" max="5632" width="9.33203125" style="327"/>
    <col min="5633" max="5633" width="71.33203125" style="327" customWidth="1"/>
    <col min="5634" max="5634" width="4.83203125" style="327" customWidth="1"/>
    <col min="5635" max="5645" width="13.1640625" style="327" customWidth="1"/>
    <col min="5646" max="5888" width="9.33203125" style="327"/>
    <col min="5889" max="5889" width="71.33203125" style="327" customWidth="1"/>
    <col min="5890" max="5890" width="4.83203125" style="327" customWidth="1"/>
    <col min="5891" max="5901" width="13.1640625" style="327" customWidth="1"/>
    <col min="5902" max="6144" width="9.33203125" style="327"/>
    <col min="6145" max="6145" width="71.33203125" style="327" customWidth="1"/>
    <col min="6146" max="6146" width="4.83203125" style="327" customWidth="1"/>
    <col min="6147" max="6157" width="13.1640625" style="327" customWidth="1"/>
    <col min="6158" max="6400" width="9.33203125" style="327"/>
    <col min="6401" max="6401" width="71.33203125" style="327" customWidth="1"/>
    <col min="6402" max="6402" width="4.83203125" style="327" customWidth="1"/>
    <col min="6403" max="6413" width="13.1640625" style="327" customWidth="1"/>
    <col min="6414" max="6656" width="9.33203125" style="327"/>
    <col min="6657" max="6657" width="71.33203125" style="327" customWidth="1"/>
    <col min="6658" max="6658" width="4.83203125" style="327" customWidth="1"/>
    <col min="6659" max="6669" width="13.1640625" style="327" customWidth="1"/>
    <col min="6670" max="6912" width="9.33203125" style="327"/>
    <col min="6913" max="6913" width="71.33203125" style="327" customWidth="1"/>
    <col min="6914" max="6914" width="4.83203125" style="327" customWidth="1"/>
    <col min="6915" max="6925" width="13.1640625" style="327" customWidth="1"/>
    <col min="6926" max="7168" width="9.33203125" style="327"/>
    <col min="7169" max="7169" width="71.33203125" style="327" customWidth="1"/>
    <col min="7170" max="7170" width="4.83203125" style="327" customWidth="1"/>
    <col min="7171" max="7181" width="13.1640625" style="327" customWidth="1"/>
    <col min="7182" max="7424" width="9.33203125" style="327"/>
    <col min="7425" max="7425" width="71.33203125" style="327" customWidth="1"/>
    <col min="7426" max="7426" width="4.83203125" style="327" customWidth="1"/>
    <col min="7427" max="7437" width="13.1640625" style="327" customWidth="1"/>
    <col min="7438" max="7680" width="9.33203125" style="327"/>
    <col min="7681" max="7681" width="71.33203125" style="327" customWidth="1"/>
    <col min="7682" max="7682" width="4.83203125" style="327" customWidth="1"/>
    <col min="7683" max="7693" width="13.1640625" style="327" customWidth="1"/>
    <col min="7694" max="7936" width="9.33203125" style="327"/>
    <col min="7937" max="7937" width="71.33203125" style="327" customWidth="1"/>
    <col min="7938" max="7938" width="4.83203125" style="327" customWidth="1"/>
    <col min="7939" max="7949" width="13.1640625" style="327" customWidth="1"/>
    <col min="7950" max="8192" width="9.33203125" style="327"/>
    <col min="8193" max="8193" width="71.33203125" style="327" customWidth="1"/>
    <col min="8194" max="8194" width="4.83203125" style="327" customWidth="1"/>
    <col min="8195" max="8205" width="13.1640625" style="327" customWidth="1"/>
    <col min="8206" max="8448" width="9.33203125" style="327"/>
    <col min="8449" max="8449" width="71.33203125" style="327" customWidth="1"/>
    <col min="8450" max="8450" width="4.83203125" style="327" customWidth="1"/>
    <col min="8451" max="8461" width="13.1640625" style="327" customWidth="1"/>
    <col min="8462" max="8704" width="9.33203125" style="327"/>
    <col min="8705" max="8705" width="71.33203125" style="327" customWidth="1"/>
    <col min="8706" max="8706" width="4.83203125" style="327" customWidth="1"/>
    <col min="8707" max="8717" width="13.1640625" style="327" customWidth="1"/>
    <col min="8718" max="8960" width="9.33203125" style="327"/>
    <col min="8961" max="8961" width="71.33203125" style="327" customWidth="1"/>
    <col min="8962" max="8962" width="4.83203125" style="327" customWidth="1"/>
    <col min="8963" max="8973" width="13.1640625" style="327" customWidth="1"/>
    <col min="8974" max="9216" width="9.33203125" style="327"/>
    <col min="9217" max="9217" width="71.33203125" style="327" customWidth="1"/>
    <col min="9218" max="9218" width="4.83203125" style="327" customWidth="1"/>
    <col min="9219" max="9229" width="13.1640625" style="327" customWidth="1"/>
    <col min="9230" max="9472" width="9.33203125" style="327"/>
    <col min="9473" max="9473" width="71.33203125" style="327" customWidth="1"/>
    <col min="9474" max="9474" width="4.83203125" style="327" customWidth="1"/>
    <col min="9475" max="9485" width="13.1640625" style="327" customWidth="1"/>
    <col min="9486" max="9728" width="9.33203125" style="327"/>
    <col min="9729" max="9729" width="71.33203125" style="327" customWidth="1"/>
    <col min="9730" max="9730" width="4.83203125" style="327" customWidth="1"/>
    <col min="9731" max="9741" width="13.1640625" style="327" customWidth="1"/>
    <col min="9742" max="9984" width="9.33203125" style="327"/>
    <col min="9985" max="9985" width="71.33203125" style="327" customWidth="1"/>
    <col min="9986" max="9986" width="4.83203125" style="327" customWidth="1"/>
    <col min="9987" max="9997" width="13.1640625" style="327" customWidth="1"/>
    <col min="9998" max="10240" width="9.33203125" style="327"/>
    <col min="10241" max="10241" width="71.33203125" style="327" customWidth="1"/>
    <col min="10242" max="10242" width="4.83203125" style="327" customWidth="1"/>
    <col min="10243" max="10253" width="13.1640625" style="327" customWidth="1"/>
    <col min="10254" max="10496" width="9.33203125" style="327"/>
    <col min="10497" max="10497" width="71.33203125" style="327" customWidth="1"/>
    <col min="10498" max="10498" width="4.83203125" style="327" customWidth="1"/>
    <col min="10499" max="10509" width="13.1640625" style="327" customWidth="1"/>
    <col min="10510" max="10752" width="9.33203125" style="327"/>
    <col min="10753" max="10753" width="71.33203125" style="327" customWidth="1"/>
    <col min="10754" max="10754" width="4.83203125" style="327" customWidth="1"/>
    <col min="10755" max="10765" width="13.1640625" style="327" customWidth="1"/>
    <col min="10766" max="11008" width="9.33203125" style="327"/>
    <col min="11009" max="11009" width="71.33203125" style="327" customWidth="1"/>
    <col min="11010" max="11010" width="4.83203125" style="327" customWidth="1"/>
    <col min="11011" max="11021" width="13.1640625" style="327" customWidth="1"/>
    <col min="11022" max="11264" width="9.33203125" style="327"/>
    <col min="11265" max="11265" width="71.33203125" style="327" customWidth="1"/>
    <col min="11266" max="11266" width="4.83203125" style="327" customWidth="1"/>
    <col min="11267" max="11277" width="13.1640625" style="327" customWidth="1"/>
    <col min="11278" max="11520" width="9.33203125" style="327"/>
    <col min="11521" max="11521" width="71.33203125" style="327" customWidth="1"/>
    <col min="11522" max="11522" width="4.83203125" style="327" customWidth="1"/>
    <col min="11523" max="11533" width="13.1640625" style="327" customWidth="1"/>
    <col min="11534" max="11776" width="9.33203125" style="327"/>
    <col min="11777" max="11777" width="71.33203125" style="327" customWidth="1"/>
    <col min="11778" max="11778" width="4.83203125" style="327" customWidth="1"/>
    <col min="11779" max="11789" width="13.1640625" style="327" customWidth="1"/>
    <col min="11790" max="12032" width="9.33203125" style="327"/>
    <col min="12033" max="12033" width="71.33203125" style="327" customWidth="1"/>
    <col min="12034" max="12034" width="4.83203125" style="327" customWidth="1"/>
    <col min="12035" max="12045" width="13.1640625" style="327" customWidth="1"/>
    <col min="12046" max="12288" width="9.33203125" style="327"/>
    <col min="12289" max="12289" width="71.33203125" style="327" customWidth="1"/>
    <col min="12290" max="12290" width="4.83203125" style="327" customWidth="1"/>
    <col min="12291" max="12301" width="13.1640625" style="327" customWidth="1"/>
    <col min="12302" max="12544" width="9.33203125" style="327"/>
    <col min="12545" max="12545" width="71.33203125" style="327" customWidth="1"/>
    <col min="12546" max="12546" width="4.83203125" style="327" customWidth="1"/>
    <col min="12547" max="12557" width="13.1640625" style="327" customWidth="1"/>
    <col min="12558" max="12800" width="9.33203125" style="327"/>
    <col min="12801" max="12801" width="71.33203125" style="327" customWidth="1"/>
    <col min="12802" max="12802" width="4.83203125" style="327" customWidth="1"/>
    <col min="12803" max="12813" width="13.1640625" style="327" customWidth="1"/>
    <col min="12814" max="13056" width="9.33203125" style="327"/>
    <col min="13057" max="13057" width="71.33203125" style="327" customWidth="1"/>
    <col min="13058" max="13058" width="4.83203125" style="327" customWidth="1"/>
    <col min="13059" max="13069" width="13.1640625" style="327" customWidth="1"/>
    <col min="13070" max="13312" width="9.33203125" style="327"/>
    <col min="13313" max="13313" width="71.33203125" style="327" customWidth="1"/>
    <col min="13314" max="13314" width="4.83203125" style="327" customWidth="1"/>
    <col min="13315" max="13325" width="13.1640625" style="327" customWidth="1"/>
    <col min="13326" max="13568" width="9.33203125" style="327"/>
    <col min="13569" max="13569" width="71.33203125" style="327" customWidth="1"/>
    <col min="13570" max="13570" width="4.83203125" style="327" customWidth="1"/>
    <col min="13571" max="13581" width="13.1640625" style="327" customWidth="1"/>
    <col min="13582" max="13824" width="9.33203125" style="327"/>
    <col min="13825" max="13825" width="71.33203125" style="327" customWidth="1"/>
    <col min="13826" max="13826" width="4.83203125" style="327" customWidth="1"/>
    <col min="13827" max="13837" width="13.1640625" style="327" customWidth="1"/>
    <col min="13838" max="14080" width="9.33203125" style="327"/>
    <col min="14081" max="14081" width="71.33203125" style="327" customWidth="1"/>
    <col min="14082" max="14082" width="4.83203125" style="327" customWidth="1"/>
    <col min="14083" max="14093" width="13.1640625" style="327" customWidth="1"/>
    <col min="14094" max="14336" width="9.33203125" style="327"/>
    <col min="14337" max="14337" width="71.33203125" style="327" customWidth="1"/>
    <col min="14338" max="14338" width="4.83203125" style="327" customWidth="1"/>
    <col min="14339" max="14349" width="13.1640625" style="327" customWidth="1"/>
    <col min="14350" max="14592" width="9.33203125" style="327"/>
    <col min="14593" max="14593" width="71.33203125" style="327" customWidth="1"/>
    <col min="14594" max="14594" width="4.83203125" style="327" customWidth="1"/>
    <col min="14595" max="14605" width="13.1640625" style="327" customWidth="1"/>
    <col min="14606" max="14848" width="9.33203125" style="327"/>
    <col min="14849" max="14849" width="71.33203125" style="327" customWidth="1"/>
    <col min="14850" max="14850" width="4.83203125" style="327" customWidth="1"/>
    <col min="14851" max="14861" width="13.1640625" style="327" customWidth="1"/>
    <col min="14862" max="15104" width="9.33203125" style="327"/>
    <col min="15105" max="15105" width="71.33203125" style="327" customWidth="1"/>
    <col min="15106" max="15106" width="4.83203125" style="327" customWidth="1"/>
    <col min="15107" max="15117" width="13.1640625" style="327" customWidth="1"/>
    <col min="15118" max="15360" width="9.33203125" style="327"/>
    <col min="15361" max="15361" width="71.33203125" style="327" customWidth="1"/>
    <col min="15362" max="15362" width="4.83203125" style="327" customWidth="1"/>
    <col min="15363" max="15373" width="13.1640625" style="327" customWidth="1"/>
    <col min="15374" max="15616" width="9.33203125" style="327"/>
    <col min="15617" max="15617" width="71.33203125" style="327" customWidth="1"/>
    <col min="15618" max="15618" width="4.83203125" style="327" customWidth="1"/>
    <col min="15619" max="15629" width="13.1640625" style="327" customWidth="1"/>
    <col min="15630" max="15872" width="9.33203125" style="327"/>
    <col min="15873" max="15873" width="71.33203125" style="327" customWidth="1"/>
    <col min="15874" max="15874" width="4.83203125" style="327" customWidth="1"/>
    <col min="15875" max="15885" width="13.1640625" style="327" customWidth="1"/>
    <col min="15886" max="16128" width="9.33203125" style="327"/>
    <col min="16129" max="16129" width="71.33203125" style="327" customWidth="1"/>
    <col min="16130" max="16130" width="4.83203125" style="327" customWidth="1"/>
    <col min="16131" max="16141" width="13.1640625" style="327" customWidth="1"/>
    <col min="16142" max="16384" width="9.33203125" style="327"/>
  </cols>
  <sheetData>
    <row r="1" spans="1:15">
      <c r="A1" s="327" t="s">
        <v>461</v>
      </c>
    </row>
    <row r="2" spans="1:15" ht="15.75" customHeight="1">
      <c r="A2" s="930" t="s">
        <v>462</v>
      </c>
      <c r="B2" s="930"/>
      <c r="C2" s="930"/>
      <c r="D2" s="930"/>
      <c r="E2" s="930"/>
      <c r="F2" s="930"/>
      <c r="G2" s="930"/>
      <c r="H2" s="930"/>
      <c r="I2" s="930"/>
      <c r="J2" s="930"/>
      <c r="K2" s="930"/>
      <c r="L2" s="930"/>
      <c r="M2" s="930"/>
    </row>
    <row r="3" spans="1:15" s="162" customFormat="1" ht="12.75" customHeight="1"/>
    <row r="4" spans="1:15" s="162" customFormat="1" ht="12.75" customHeight="1">
      <c r="A4" s="910" t="s">
        <v>292</v>
      </c>
      <c r="B4" s="910"/>
      <c r="C4" s="910"/>
      <c r="D4" s="910"/>
      <c r="E4" s="910"/>
      <c r="F4" s="910"/>
      <c r="G4" s="910"/>
      <c r="H4" s="910"/>
      <c r="I4" s="910"/>
      <c r="J4" s="910"/>
      <c r="K4" s="910"/>
      <c r="L4" s="910"/>
      <c r="M4" s="910"/>
    </row>
    <row r="5" spans="1:15" s="162" customFormat="1" ht="3" customHeight="1">
      <c r="A5" s="325"/>
      <c r="B5" s="325"/>
      <c r="C5" s="325"/>
      <c r="D5" s="325"/>
      <c r="E5" s="325"/>
      <c r="F5" s="325"/>
      <c r="G5" s="325"/>
      <c r="H5" s="325"/>
      <c r="I5" s="325"/>
      <c r="J5" s="325"/>
      <c r="K5" s="325"/>
      <c r="L5" s="325"/>
      <c r="M5" s="325"/>
    </row>
    <row r="6" spans="1:15" s="162" customFormat="1" ht="3" customHeight="1">
      <c r="A6" s="191"/>
      <c r="B6" s="191"/>
      <c r="C6" s="191"/>
      <c r="D6" s="191"/>
      <c r="E6" s="191"/>
      <c r="F6" s="164"/>
      <c r="G6" s="191"/>
    </row>
    <row r="7" spans="1:15">
      <c r="A7" s="328" t="s">
        <v>483</v>
      </c>
      <c r="B7" s="328"/>
      <c r="C7" s="328"/>
      <c r="D7" s="328"/>
      <c r="E7" s="328"/>
      <c r="F7" s="328"/>
      <c r="G7" s="328"/>
      <c r="H7" s="328"/>
      <c r="I7" s="328"/>
      <c r="J7" s="328"/>
      <c r="K7" s="328"/>
      <c r="L7" s="328"/>
      <c r="M7" s="328"/>
    </row>
    <row r="8" spans="1:15">
      <c r="A8" s="329"/>
      <c r="B8" s="328"/>
      <c r="C8" s="328"/>
      <c r="D8" s="328"/>
      <c r="E8" s="328"/>
      <c r="F8" s="328"/>
      <c r="G8" s="328"/>
      <c r="H8" s="328"/>
      <c r="I8" s="328"/>
      <c r="J8" s="328"/>
      <c r="K8" s="328"/>
      <c r="L8" s="328"/>
      <c r="M8" s="328"/>
    </row>
    <row r="9" spans="1:15" ht="60">
      <c r="A9" s="328"/>
      <c r="B9" s="328"/>
      <c r="C9" s="328"/>
      <c r="D9" s="330" t="s">
        <v>178</v>
      </c>
      <c r="E9" s="330" t="s">
        <v>442</v>
      </c>
      <c r="F9" s="330" t="s">
        <v>443</v>
      </c>
      <c r="G9" s="331" t="s">
        <v>319</v>
      </c>
      <c r="H9" s="331" t="s">
        <v>444</v>
      </c>
      <c r="I9" s="331" t="s">
        <v>445</v>
      </c>
      <c r="J9" s="332" t="s">
        <v>446</v>
      </c>
      <c r="K9" s="332" t="s">
        <v>447</v>
      </c>
      <c r="L9" s="332" t="s">
        <v>116</v>
      </c>
      <c r="M9" s="332" t="s">
        <v>67</v>
      </c>
      <c r="O9" s="333"/>
    </row>
    <row r="10" spans="1:15">
      <c r="A10" s="328"/>
      <c r="B10" s="328"/>
      <c r="C10" s="328"/>
      <c r="D10" s="334" t="s">
        <v>0</v>
      </c>
      <c r="E10" s="334" t="s">
        <v>0</v>
      </c>
      <c r="F10" s="334" t="s">
        <v>0</v>
      </c>
      <c r="G10" s="334" t="s">
        <v>0</v>
      </c>
      <c r="H10" s="334" t="s">
        <v>0</v>
      </c>
      <c r="I10" s="334" t="s">
        <v>0</v>
      </c>
      <c r="J10" s="334" t="s">
        <v>0</v>
      </c>
      <c r="K10" s="334" t="s">
        <v>0</v>
      </c>
      <c r="L10" s="334" t="s">
        <v>0</v>
      </c>
      <c r="M10" s="334" t="s">
        <v>0</v>
      </c>
      <c r="N10" s="188"/>
    </row>
    <row r="11" spans="1:15" ht="3" customHeight="1">
      <c r="A11" s="328"/>
      <c r="B11" s="328"/>
      <c r="C11" s="328"/>
      <c r="D11" s="334"/>
      <c r="E11" s="334"/>
      <c r="F11" s="334"/>
      <c r="G11" s="334"/>
      <c r="H11" s="334"/>
      <c r="I11" s="334"/>
      <c r="J11" s="334"/>
      <c r="K11" s="334"/>
      <c r="L11" s="334"/>
      <c r="M11" s="334"/>
      <c r="N11" s="188"/>
    </row>
    <row r="12" spans="1:15">
      <c r="A12" s="335" t="s">
        <v>441</v>
      </c>
      <c r="B12" s="328"/>
      <c r="C12" s="328"/>
      <c r="D12" s="328"/>
      <c r="E12" s="328"/>
      <c r="F12" s="328"/>
      <c r="G12" s="328"/>
      <c r="H12" s="328"/>
      <c r="I12" s="328"/>
      <c r="J12" s="328"/>
      <c r="K12" s="328"/>
      <c r="L12" s="328"/>
      <c r="M12" s="328"/>
    </row>
    <row r="13" spans="1:15" ht="3" customHeight="1">
      <c r="A13" s="328"/>
      <c r="B13" s="328"/>
      <c r="C13" s="328"/>
      <c r="D13" s="328"/>
      <c r="E13" s="328"/>
      <c r="F13" s="328"/>
      <c r="G13" s="328"/>
      <c r="H13" s="328"/>
      <c r="I13" s="328"/>
      <c r="J13" s="328"/>
      <c r="K13" s="328"/>
      <c r="L13" s="328"/>
      <c r="M13" s="328"/>
    </row>
    <row r="14" spans="1:15">
      <c r="A14" s="336" t="s">
        <v>484</v>
      </c>
      <c r="B14" s="336"/>
      <c r="C14" s="337"/>
      <c r="D14" s="338">
        <v>84.628</v>
      </c>
      <c r="E14" s="338">
        <v>9030.6990000000005</v>
      </c>
      <c r="F14" s="338">
        <v>23820.633999999998</v>
      </c>
      <c r="G14" s="338">
        <v>17724.121999999999</v>
      </c>
      <c r="H14" s="338">
        <v>0.72299999999999998</v>
      </c>
      <c r="I14" s="338">
        <v>18155.404999999999</v>
      </c>
      <c r="J14" s="338">
        <v>615.54499999999996</v>
      </c>
      <c r="K14" s="338">
        <v>2146.058</v>
      </c>
      <c r="L14" s="339">
        <v>0</v>
      </c>
      <c r="M14" s="339">
        <v>0</v>
      </c>
    </row>
    <row r="15" spans="1:15" ht="3" customHeight="1">
      <c r="A15" s="329"/>
      <c r="B15" s="329"/>
      <c r="C15" s="328"/>
      <c r="D15" s="340"/>
      <c r="E15" s="340"/>
      <c r="F15" s="340"/>
      <c r="G15" s="340"/>
      <c r="H15" s="340"/>
      <c r="I15" s="340"/>
      <c r="J15" s="340"/>
      <c r="K15" s="340"/>
      <c r="L15" s="340"/>
      <c r="M15" s="341"/>
    </row>
    <row r="16" spans="1:15">
      <c r="A16" s="329" t="s">
        <v>450</v>
      </c>
      <c r="B16" s="329"/>
      <c r="C16" s="328"/>
      <c r="D16" s="340">
        <v>5.2779999999999996</v>
      </c>
      <c r="E16" s="340">
        <v>286.99400000000003</v>
      </c>
      <c r="F16" s="340">
        <v>30.048999999999999</v>
      </c>
      <c r="G16" s="340">
        <v>2706.9250000000002</v>
      </c>
      <c r="H16" s="342">
        <v>0</v>
      </c>
      <c r="I16" s="340">
        <v>575.46</v>
      </c>
      <c r="J16" s="340">
        <v>167.501</v>
      </c>
      <c r="K16" s="340">
        <v>674.55</v>
      </c>
      <c r="L16" s="342">
        <v>0</v>
      </c>
      <c r="M16" s="342">
        <v>0</v>
      </c>
    </row>
    <row r="17" spans="1:13" ht="3" customHeight="1">
      <c r="A17" s="329"/>
      <c r="B17" s="329"/>
      <c r="C17" s="328"/>
      <c r="D17" s="340"/>
      <c r="E17" s="340"/>
      <c r="F17" s="340"/>
      <c r="G17" s="340"/>
      <c r="H17" s="342"/>
      <c r="I17" s="340"/>
      <c r="J17" s="340"/>
      <c r="K17" s="340"/>
      <c r="L17" s="342"/>
      <c r="M17" s="342"/>
    </row>
    <row r="18" spans="1:13" hidden="1">
      <c r="A18" s="329" t="s">
        <v>485</v>
      </c>
      <c r="B18" s="329"/>
      <c r="C18" s="328"/>
      <c r="D18" s="341"/>
      <c r="E18" s="341"/>
      <c r="F18" s="341"/>
      <c r="G18" s="340"/>
      <c r="H18" s="342"/>
      <c r="I18" s="341"/>
      <c r="J18" s="341"/>
      <c r="K18" s="340"/>
      <c r="L18" s="342"/>
      <c r="M18" s="342"/>
    </row>
    <row r="19" spans="1:13" ht="2.1" customHeight="1">
      <c r="A19" s="329"/>
      <c r="B19" s="329"/>
      <c r="C19" s="328"/>
      <c r="D19" s="340"/>
      <c r="E19" s="340"/>
      <c r="F19" s="340"/>
      <c r="G19" s="340"/>
      <c r="H19" s="342"/>
      <c r="I19" s="340"/>
      <c r="J19" s="340"/>
      <c r="K19" s="340"/>
      <c r="L19" s="342"/>
      <c r="M19" s="342"/>
    </row>
    <row r="20" spans="1:13">
      <c r="A20" s="329" t="s">
        <v>486</v>
      </c>
      <c r="B20" s="329"/>
      <c r="C20" s="328"/>
      <c r="D20" s="342">
        <v>0</v>
      </c>
      <c r="E20" s="340">
        <v>-575.46400000000006</v>
      </c>
      <c r="F20" s="340">
        <v>-310.18599999999998</v>
      </c>
      <c r="G20" s="340">
        <v>-274.44400000000002</v>
      </c>
      <c r="H20" s="342">
        <v>0</v>
      </c>
      <c r="I20" s="340">
        <v>298.178</v>
      </c>
      <c r="J20" s="341">
        <v>1.3069999999999999</v>
      </c>
      <c r="K20" s="340">
        <v>5.9459999999999997</v>
      </c>
      <c r="L20" s="342">
        <v>0</v>
      </c>
      <c r="M20" s="342">
        <v>0</v>
      </c>
    </row>
    <row r="21" spans="1:13" ht="3" customHeight="1">
      <c r="A21" s="329"/>
      <c r="B21" s="329"/>
      <c r="C21" s="328"/>
      <c r="D21" s="341"/>
      <c r="E21" s="340"/>
      <c r="F21" s="340"/>
      <c r="G21" s="340"/>
      <c r="H21" s="342"/>
      <c r="I21" s="340"/>
      <c r="J21" s="340"/>
      <c r="K21" s="340"/>
      <c r="L21" s="342"/>
      <c r="M21" s="342"/>
    </row>
    <row r="22" spans="1:13">
      <c r="A22" s="329" t="s">
        <v>487</v>
      </c>
      <c r="B22" s="329"/>
      <c r="C22" s="328"/>
      <c r="D22" s="342">
        <v>0</v>
      </c>
      <c r="E22" s="340">
        <v>-37.573</v>
      </c>
      <c r="F22" s="342">
        <v>0</v>
      </c>
      <c r="G22" s="341">
        <v>-2.4119999999999999</v>
      </c>
      <c r="H22" s="342">
        <v>0</v>
      </c>
      <c r="I22" s="342">
        <v>0</v>
      </c>
      <c r="J22" s="342">
        <v>0</v>
      </c>
      <c r="K22" s="342">
        <v>2.0590000000000002</v>
      </c>
      <c r="L22" s="342">
        <v>0.86399999999999999</v>
      </c>
      <c r="M22" s="342">
        <v>0</v>
      </c>
    </row>
    <row r="23" spans="1:13" ht="3" customHeight="1">
      <c r="A23" s="329"/>
      <c r="B23" s="329"/>
      <c r="C23" s="328"/>
      <c r="D23" s="342"/>
      <c r="E23" s="340"/>
      <c r="F23" s="342"/>
      <c r="G23" s="341"/>
      <c r="H23" s="342"/>
      <c r="I23" s="341"/>
      <c r="J23" s="341"/>
      <c r="K23" s="342"/>
      <c r="L23" s="342"/>
      <c r="M23" s="342"/>
    </row>
    <row r="24" spans="1:13">
      <c r="A24" s="329" t="s">
        <v>488</v>
      </c>
      <c r="B24" s="329"/>
      <c r="C24" s="328"/>
      <c r="D24" s="342">
        <v>1.101</v>
      </c>
      <c r="E24" s="342">
        <v>3.9889999999999999</v>
      </c>
      <c r="F24" s="342">
        <v>0</v>
      </c>
      <c r="G24" s="341">
        <v>-517.84299999999996</v>
      </c>
      <c r="H24" s="342">
        <v>0</v>
      </c>
      <c r="I24" s="342">
        <v>0</v>
      </c>
      <c r="J24" s="342">
        <v>512.75300000000004</v>
      </c>
      <c r="K24" s="342">
        <v>0</v>
      </c>
      <c r="L24" s="342">
        <v>0</v>
      </c>
      <c r="M24" s="342">
        <v>0</v>
      </c>
    </row>
    <row r="25" spans="1:13" ht="3" customHeight="1">
      <c r="A25" s="329"/>
      <c r="B25" s="329"/>
      <c r="C25" s="328"/>
      <c r="D25" s="341"/>
      <c r="E25" s="340"/>
      <c r="F25" s="341"/>
      <c r="G25" s="341"/>
      <c r="H25" s="342"/>
      <c r="I25" s="341"/>
      <c r="J25" s="341"/>
      <c r="K25" s="341"/>
      <c r="L25" s="342"/>
      <c r="M25" s="342"/>
    </row>
    <row r="26" spans="1:13">
      <c r="A26" s="329" t="s">
        <v>451</v>
      </c>
      <c r="B26" s="329"/>
      <c r="C26" s="328"/>
      <c r="D26" s="341">
        <v>-1.2729999999999999</v>
      </c>
      <c r="E26" s="340">
        <v>-41.747</v>
      </c>
      <c r="F26" s="342">
        <v>0</v>
      </c>
      <c r="G26" s="340">
        <v>-30.766999999999999</v>
      </c>
      <c r="H26" s="342">
        <v>0</v>
      </c>
      <c r="I26" s="340">
        <v>-55.554000000000002</v>
      </c>
      <c r="J26" s="341">
        <v>-0.97</v>
      </c>
      <c r="K26" s="340">
        <v>-46.445999999999998</v>
      </c>
      <c r="L26" s="342">
        <v>0</v>
      </c>
      <c r="M26" s="342">
        <v>0</v>
      </c>
    </row>
    <row r="27" spans="1:13" ht="3" customHeight="1">
      <c r="A27" s="329"/>
      <c r="B27" s="329"/>
      <c r="C27" s="328"/>
      <c r="D27" s="340"/>
      <c r="E27" s="340"/>
      <c r="F27" s="340"/>
      <c r="G27" s="340"/>
      <c r="H27" s="342"/>
      <c r="I27" s="340"/>
      <c r="J27" s="340"/>
      <c r="K27" s="340"/>
      <c r="L27" s="342"/>
      <c r="M27" s="342"/>
    </row>
    <row r="28" spans="1:13">
      <c r="A28" s="329" t="s">
        <v>62</v>
      </c>
      <c r="B28" s="329"/>
      <c r="C28" s="328"/>
      <c r="D28" s="342">
        <v>0</v>
      </c>
      <c r="E28" s="342">
        <v>0</v>
      </c>
      <c r="F28" s="342">
        <v>0</v>
      </c>
      <c r="G28" s="340">
        <v>-501.05399999999997</v>
      </c>
      <c r="H28" s="342">
        <v>0</v>
      </c>
      <c r="I28" s="340">
        <v>-343.78199999999998</v>
      </c>
      <c r="J28" s="340">
        <v>-44.423000000000002</v>
      </c>
      <c r="K28" s="340">
        <v>-344.37599999999998</v>
      </c>
      <c r="L28" s="342">
        <v>0</v>
      </c>
      <c r="M28" s="342">
        <v>0</v>
      </c>
    </row>
    <row r="29" spans="1:13" ht="3" customHeight="1">
      <c r="A29" s="329"/>
      <c r="B29" s="329"/>
      <c r="C29" s="328"/>
      <c r="D29" s="342"/>
      <c r="E29" s="341"/>
      <c r="F29" s="342"/>
      <c r="G29" s="340"/>
      <c r="H29" s="342"/>
      <c r="I29" s="340"/>
      <c r="J29" s="340"/>
      <c r="K29" s="340"/>
      <c r="L29" s="342"/>
      <c r="M29" s="342"/>
    </row>
    <row r="30" spans="1:13">
      <c r="A30" s="329" t="s">
        <v>29</v>
      </c>
      <c r="B30" s="329"/>
      <c r="C30" s="328"/>
      <c r="D30" s="342">
        <v>1.0249999999999999</v>
      </c>
      <c r="E30" s="341">
        <v>-54.183999999999997</v>
      </c>
      <c r="F30" s="342">
        <v>0</v>
      </c>
      <c r="G30" s="340">
        <v>-127.267</v>
      </c>
      <c r="H30" s="342">
        <v>0</v>
      </c>
      <c r="I30" s="342">
        <v>0</v>
      </c>
      <c r="J30" s="342">
        <v>0</v>
      </c>
      <c r="K30" s="340">
        <v>-0.94299999999999995</v>
      </c>
      <c r="L30" s="342">
        <v>0</v>
      </c>
      <c r="M30" s="342">
        <v>0</v>
      </c>
    </row>
    <row r="31" spans="1:13" ht="3" customHeight="1">
      <c r="A31" s="329"/>
      <c r="B31" s="329"/>
      <c r="C31" s="328"/>
      <c r="D31" s="341"/>
      <c r="E31" s="341"/>
      <c r="F31" s="341"/>
      <c r="G31" s="340"/>
      <c r="H31" s="341"/>
      <c r="I31" s="340"/>
      <c r="J31" s="340"/>
      <c r="K31" s="340"/>
      <c r="L31" s="341"/>
      <c r="M31" s="341"/>
    </row>
    <row r="32" spans="1:13">
      <c r="A32" s="343" t="s">
        <v>489</v>
      </c>
      <c r="B32" s="329"/>
      <c r="C32" s="328"/>
      <c r="D32" s="344">
        <v>91.01700000000001</v>
      </c>
      <c r="E32" s="344">
        <v>8612.7140000000018</v>
      </c>
      <c r="F32" s="344">
        <v>23540.387999999995</v>
      </c>
      <c r="G32" s="344">
        <v>18977.259999999998</v>
      </c>
      <c r="H32" s="344">
        <v>0.67399999999999993</v>
      </c>
      <c r="I32" s="344">
        <v>18629.706999999999</v>
      </c>
      <c r="J32" s="344">
        <v>1252.182</v>
      </c>
      <c r="K32" s="344">
        <v>2436.848</v>
      </c>
      <c r="L32" s="345">
        <v>0.86399999999999999</v>
      </c>
      <c r="M32" s="345">
        <v>0</v>
      </c>
    </row>
    <row r="33" spans="1:15" ht="3" customHeight="1">
      <c r="A33" s="343"/>
      <c r="B33" s="329"/>
      <c r="C33" s="328"/>
      <c r="D33" s="346"/>
      <c r="E33" s="346"/>
      <c r="F33" s="346"/>
      <c r="G33" s="346"/>
      <c r="H33" s="346"/>
      <c r="I33" s="346"/>
      <c r="J33" s="346"/>
      <c r="K33" s="346"/>
      <c r="L33" s="346"/>
      <c r="M33" s="329"/>
    </row>
    <row r="34" spans="1:15" ht="7.5" customHeight="1">
      <c r="A34" s="343"/>
      <c r="B34" s="329"/>
      <c r="C34" s="346"/>
      <c r="D34" s="346"/>
      <c r="E34" s="346"/>
      <c r="F34" s="346"/>
      <c r="G34" s="346"/>
      <c r="H34" s="346"/>
      <c r="I34" s="346"/>
      <c r="J34" s="346"/>
      <c r="K34" s="346"/>
      <c r="L34" s="346"/>
      <c r="M34" s="328"/>
    </row>
    <row r="35" spans="1:15" ht="60">
      <c r="A35" s="328"/>
      <c r="B35" s="328"/>
      <c r="C35" s="328"/>
      <c r="D35" s="330" t="s">
        <v>178</v>
      </c>
      <c r="E35" s="330" t="s">
        <v>442</v>
      </c>
      <c r="F35" s="330" t="s">
        <v>443</v>
      </c>
      <c r="G35" s="331" t="s">
        <v>319</v>
      </c>
      <c r="H35" s="331" t="s">
        <v>444</v>
      </c>
      <c r="I35" s="331" t="s">
        <v>445</v>
      </c>
      <c r="J35" s="332" t="s">
        <v>446</v>
      </c>
      <c r="K35" s="332" t="s">
        <v>447</v>
      </c>
      <c r="L35" s="332" t="s">
        <v>116</v>
      </c>
      <c r="M35" s="332" t="s">
        <v>67</v>
      </c>
      <c r="O35" s="333"/>
    </row>
    <row r="36" spans="1:15">
      <c r="A36" s="328"/>
      <c r="B36" s="328"/>
      <c r="C36" s="328"/>
      <c r="D36" s="334" t="s">
        <v>0</v>
      </c>
      <c r="E36" s="334" t="s">
        <v>0</v>
      </c>
      <c r="F36" s="334" t="s">
        <v>0</v>
      </c>
      <c r="G36" s="334" t="s">
        <v>0</v>
      </c>
      <c r="H36" s="334" t="s">
        <v>0</v>
      </c>
      <c r="I36" s="334" t="s">
        <v>0</v>
      </c>
      <c r="J36" s="334" t="s">
        <v>0</v>
      </c>
      <c r="K36" s="334" t="s">
        <v>0</v>
      </c>
      <c r="L36" s="334" t="s">
        <v>0</v>
      </c>
      <c r="M36" s="334" t="s">
        <v>0</v>
      </c>
      <c r="N36" s="188"/>
    </row>
    <row r="37" spans="1:15" ht="3" customHeight="1">
      <c r="A37" s="328"/>
      <c r="B37" s="328"/>
      <c r="C37" s="328"/>
      <c r="D37" s="334"/>
      <c r="E37" s="334"/>
      <c r="F37" s="334"/>
      <c r="G37" s="334"/>
      <c r="H37" s="334"/>
      <c r="I37" s="334"/>
      <c r="J37" s="334"/>
      <c r="K37" s="334"/>
      <c r="L37" s="334"/>
      <c r="M37" s="334"/>
      <c r="N37" s="188"/>
    </row>
    <row r="38" spans="1:15">
      <c r="A38" s="335" t="s">
        <v>490</v>
      </c>
      <c r="B38" s="328"/>
      <c r="C38" s="328"/>
      <c r="D38" s="328"/>
      <c r="E38" s="328"/>
      <c r="F38" s="328"/>
      <c r="G38" s="328"/>
      <c r="H38" s="328"/>
      <c r="I38" s="328"/>
      <c r="J38" s="328"/>
      <c r="K38" s="328"/>
      <c r="L38" s="328"/>
      <c r="M38" s="328"/>
    </row>
    <row r="39" spans="1:15" ht="3" customHeight="1">
      <c r="A39" s="328"/>
      <c r="B39" s="328"/>
      <c r="C39" s="328"/>
      <c r="D39" s="328"/>
      <c r="E39" s="328"/>
      <c r="F39" s="328"/>
      <c r="G39" s="328"/>
      <c r="H39" s="328"/>
      <c r="I39" s="328"/>
      <c r="J39" s="328"/>
      <c r="K39" s="328"/>
      <c r="L39" s="328"/>
      <c r="M39" s="328"/>
    </row>
    <row r="40" spans="1:15">
      <c r="A40" s="336" t="s">
        <v>484</v>
      </c>
      <c r="B40" s="336"/>
      <c r="C40" s="337"/>
      <c r="D40" s="338">
        <v>12.121</v>
      </c>
      <c r="E40" s="338">
        <v>9350.0920000000006</v>
      </c>
      <c r="F40" s="338">
        <v>24382.292000000001</v>
      </c>
      <c r="G40" s="338">
        <v>17728.355</v>
      </c>
      <c r="H40" s="338">
        <v>0.76600000000000001</v>
      </c>
      <c r="I40" s="338">
        <v>19251.260999999999</v>
      </c>
      <c r="J40" s="338">
        <v>460.80799999999999</v>
      </c>
      <c r="K40" s="338">
        <v>2134.1930000000002</v>
      </c>
      <c r="L40" s="347">
        <v>0</v>
      </c>
      <c r="M40" s="347">
        <v>0</v>
      </c>
    </row>
    <row r="41" spans="1:15" ht="3" customHeight="1">
      <c r="A41" s="336"/>
      <c r="B41" s="336"/>
      <c r="C41" s="337"/>
      <c r="D41" s="340"/>
      <c r="E41" s="340"/>
      <c r="F41" s="340"/>
      <c r="G41" s="340"/>
      <c r="H41" s="340"/>
      <c r="I41" s="340"/>
      <c r="J41" s="340"/>
      <c r="K41" s="340"/>
      <c r="L41" s="340"/>
      <c r="M41" s="341"/>
    </row>
    <row r="42" spans="1:15">
      <c r="A42" s="329" t="s">
        <v>450</v>
      </c>
      <c r="B42" s="329"/>
      <c r="C42" s="328"/>
      <c r="D42" s="340">
        <v>82.713999999999999</v>
      </c>
      <c r="E42" s="340">
        <v>116.982</v>
      </c>
      <c r="F42" s="340">
        <v>10.571</v>
      </c>
      <c r="G42" s="340">
        <v>814.09799999999996</v>
      </c>
      <c r="H42" s="347">
        <v>0</v>
      </c>
      <c r="I42" s="340">
        <v>675.14700000000005</v>
      </c>
      <c r="J42" s="340">
        <v>17.913</v>
      </c>
      <c r="K42" s="340">
        <v>479.09399999999999</v>
      </c>
      <c r="L42" s="347">
        <v>0</v>
      </c>
      <c r="M42" s="347">
        <v>0</v>
      </c>
    </row>
    <row r="43" spans="1:15" ht="3" customHeight="1">
      <c r="A43" s="329"/>
      <c r="B43" s="329"/>
      <c r="C43" s="328"/>
      <c r="D43" s="340"/>
      <c r="E43" s="340"/>
      <c r="F43" s="340"/>
      <c r="G43" s="340"/>
      <c r="H43" s="347"/>
      <c r="I43" s="340"/>
      <c r="J43" s="340"/>
      <c r="K43" s="340"/>
      <c r="L43" s="347"/>
      <c r="M43" s="347"/>
    </row>
    <row r="44" spans="1:15" hidden="1">
      <c r="A44" s="329" t="s">
        <v>485</v>
      </c>
      <c r="B44" s="329"/>
      <c r="C44" s="328"/>
      <c r="D44" s="341">
        <v>0</v>
      </c>
      <c r="E44" s="341">
        <v>0</v>
      </c>
      <c r="F44" s="341">
        <v>0</v>
      </c>
      <c r="G44" s="340">
        <v>0</v>
      </c>
      <c r="H44" s="347">
        <v>0</v>
      </c>
      <c r="I44" s="341">
        <v>0</v>
      </c>
      <c r="J44" s="341">
        <v>0</v>
      </c>
      <c r="K44" s="340">
        <v>0</v>
      </c>
      <c r="L44" s="347">
        <v>0</v>
      </c>
      <c r="M44" s="347">
        <v>0</v>
      </c>
    </row>
    <row r="45" spans="1:15" hidden="1">
      <c r="A45" s="329"/>
      <c r="B45" s="329"/>
      <c r="C45" s="328"/>
      <c r="D45" s="340"/>
      <c r="E45" s="340"/>
      <c r="F45" s="340"/>
      <c r="G45" s="340"/>
      <c r="H45" s="347"/>
      <c r="I45" s="340"/>
      <c r="J45" s="340"/>
      <c r="K45" s="340"/>
      <c r="L45" s="347"/>
      <c r="M45" s="347"/>
    </row>
    <row r="46" spans="1:15">
      <c r="A46" s="329" t="s">
        <v>486</v>
      </c>
      <c r="B46" s="329"/>
      <c r="C46" s="328"/>
      <c r="D46" s="341">
        <v>-8.9459999999999997</v>
      </c>
      <c r="E46" s="340">
        <v>-375.53100000000001</v>
      </c>
      <c r="F46" s="340">
        <v>-562.20500000000004</v>
      </c>
      <c r="G46" s="340">
        <v>-274.94600000000003</v>
      </c>
      <c r="H46" s="347">
        <v>0</v>
      </c>
      <c r="I46" s="340">
        <v>-1291.559</v>
      </c>
      <c r="J46" s="341">
        <v>155.529</v>
      </c>
      <c r="K46" s="340">
        <v>-13.539</v>
      </c>
      <c r="L46" s="347">
        <v>0</v>
      </c>
      <c r="M46" s="347">
        <v>0</v>
      </c>
    </row>
    <row r="47" spans="1:15" ht="3" customHeight="1">
      <c r="A47" s="329"/>
      <c r="B47" s="329"/>
      <c r="C47" s="328"/>
      <c r="D47" s="341"/>
      <c r="E47" s="340"/>
      <c r="F47" s="340"/>
      <c r="G47" s="340"/>
      <c r="H47" s="347"/>
      <c r="I47" s="340"/>
      <c r="J47" s="340"/>
      <c r="K47" s="340"/>
      <c r="L47" s="347"/>
      <c r="M47" s="347"/>
    </row>
    <row r="48" spans="1:15">
      <c r="A48" s="329" t="s">
        <v>487</v>
      </c>
      <c r="B48" s="329"/>
      <c r="C48" s="328"/>
      <c r="D48" s="347">
        <v>0</v>
      </c>
      <c r="E48" s="340">
        <v>-8.3729999999999993</v>
      </c>
      <c r="F48" s="347">
        <v>0</v>
      </c>
      <c r="G48" s="341">
        <v>-1.06</v>
      </c>
      <c r="H48" s="347">
        <v>0</v>
      </c>
      <c r="I48" s="347">
        <v>0</v>
      </c>
      <c r="J48" s="347">
        <v>0</v>
      </c>
      <c r="K48" s="347">
        <v>0</v>
      </c>
      <c r="L48" s="347">
        <v>0</v>
      </c>
      <c r="M48" s="347">
        <v>0</v>
      </c>
    </row>
    <row r="49" spans="1:13" ht="3" customHeight="1">
      <c r="A49" s="329"/>
      <c r="B49" s="329"/>
      <c r="C49" s="328"/>
      <c r="D49" s="347"/>
      <c r="E49" s="340"/>
      <c r="F49" s="347"/>
      <c r="G49" s="341"/>
      <c r="H49" s="347"/>
      <c r="I49" s="341"/>
      <c r="J49" s="341"/>
      <c r="K49" s="347"/>
      <c r="L49" s="347"/>
      <c r="M49" s="347"/>
    </row>
    <row r="50" spans="1:13">
      <c r="A50" s="329" t="s">
        <v>488</v>
      </c>
      <c r="B50" s="329"/>
      <c r="C50" s="328"/>
      <c r="D50" s="347">
        <v>0</v>
      </c>
      <c r="E50" s="347">
        <v>0</v>
      </c>
      <c r="F50" s="347">
        <v>0</v>
      </c>
      <c r="G50" s="347">
        <v>0</v>
      </c>
      <c r="H50" s="347">
        <v>0</v>
      </c>
      <c r="I50" s="347">
        <v>0</v>
      </c>
      <c r="J50" s="347">
        <v>0</v>
      </c>
      <c r="K50" s="347">
        <v>0</v>
      </c>
      <c r="L50" s="347">
        <v>0</v>
      </c>
      <c r="M50" s="347">
        <v>0</v>
      </c>
    </row>
    <row r="51" spans="1:13" ht="3" customHeight="1">
      <c r="A51" s="329"/>
      <c r="B51" s="329"/>
      <c r="C51" s="328"/>
      <c r="D51" s="341"/>
      <c r="E51" s="340"/>
      <c r="F51" s="341"/>
      <c r="G51" s="341"/>
      <c r="H51" s="347"/>
      <c r="I51" s="341"/>
      <c r="J51" s="341"/>
      <c r="K51" s="341"/>
      <c r="L51" s="347"/>
      <c r="M51" s="347"/>
    </row>
    <row r="52" spans="1:13">
      <c r="A52" s="329" t="s">
        <v>451</v>
      </c>
      <c r="B52" s="329"/>
      <c r="C52" s="328"/>
      <c r="D52" s="341">
        <v>-0.83899999999999997</v>
      </c>
      <c r="E52" s="340">
        <v>-34.094999999999999</v>
      </c>
      <c r="F52" s="341">
        <v>-10.023999999999999</v>
      </c>
      <c r="G52" s="340">
        <v>-73.902000000000001</v>
      </c>
      <c r="H52" s="347">
        <v>0</v>
      </c>
      <c r="I52" s="340">
        <v>-115.77500000000001</v>
      </c>
      <c r="J52" s="341">
        <v>-0.58099999999999996</v>
      </c>
      <c r="K52" s="340">
        <v>-85.402000000000001</v>
      </c>
      <c r="L52" s="347">
        <v>0</v>
      </c>
      <c r="M52" s="347">
        <v>0</v>
      </c>
    </row>
    <row r="53" spans="1:13" ht="3" customHeight="1">
      <c r="A53" s="329"/>
      <c r="B53" s="329"/>
      <c r="C53" s="328"/>
      <c r="D53" s="340"/>
      <c r="E53" s="340"/>
      <c r="F53" s="340"/>
      <c r="G53" s="340"/>
      <c r="H53" s="347"/>
      <c r="I53" s="340"/>
      <c r="J53" s="340"/>
      <c r="K53" s="340"/>
      <c r="L53" s="347"/>
      <c r="M53" s="347"/>
    </row>
    <row r="54" spans="1:13">
      <c r="A54" s="329" t="s">
        <v>62</v>
      </c>
      <c r="B54" s="329"/>
      <c r="C54" s="328"/>
      <c r="D54" s="347">
        <v>0</v>
      </c>
      <c r="E54" s="347">
        <v>0</v>
      </c>
      <c r="F54" s="347">
        <v>0</v>
      </c>
      <c r="G54" s="340">
        <v>-438.37</v>
      </c>
      <c r="H54" s="347">
        <v>0</v>
      </c>
      <c r="I54" s="340">
        <v>-363.66899999999998</v>
      </c>
      <c r="J54" s="340">
        <v>-15.968999999999999</v>
      </c>
      <c r="K54" s="340">
        <v>-338.77800000000002</v>
      </c>
      <c r="L54" s="347">
        <v>0</v>
      </c>
      <c r="M54" s="347">
        <v>0</v>
      </c>
    </row>
    <row r="55" spans="1:13" ht="3" customHeight="1">
      <c r="A55" s="329"/>
      <c r="B55" s="329"/>
      <c r="C55" s="328"/>
      <c r="D55" s="341"/>
      <c r="E55" s="341"/>
      <c r="F55" s="341"/>
      <c r="G55" s="340"/>
      <c r="H55" s="341"/>
      <c r="I55" s="340"/>
      <c r="J55" s="340"/>
      <c r="K55" s="340"/>
      <c r="L55" s="341"/>
      <c r="M55" s="341"/>
    </row>
    <row r="56" spans="1:13">
      <c r="A56" s="329" t="s">
        <v>29</v>
      </c>
      <c r="B56" s="329"/>
      <c r="C56" s="328"/>
      <c r="D56" s="347">
        <v>0</v>
      </c>
      <c r="E56" s="341">
        <v>-18.376000000000001</v>
      </c>
      <c r="F56" s="347">
        <v>0</v>
      </c>
      <c r="G56" s="340">
        <v>-30.053000000000001</v>
      </c>
      <c r="H56" s="347">
        <v>0</v>
      </c>
      <c r="I56" s="347">
        <v>0</v>
      </c>
      <c r="J56" s="340">
        <v>-2.1549999999999998</v>
      </c>
      <c r="K56" s="340">
        <v>-29.51</v>
      </c>
      <c r="L56" s="347">
        <v>0</v>
      </c>
      <c r="M56" s="347">
        <v>0</v>
      </c>
    </row>
    <row r="57" spans="1:13" ht="2.1" customHeight="1">
      <c r="A57" s="329"/>
      <c r="B57" s="329"/>
      <c r="C57" s="328"/>
      <c r="D57" s="341"/>
      <c r="E57" s="341"/>
      <c r="F57" s="341"/>
      <c r="G57" s="340"/>
      <c r="H57" s="341"/>
      <c r="I57" s="340"/>
      <c r="J57" s="340"/>
      <c r="K57" s="340"/>
      <c r="L57" s="341"/>
      <c r="M57" s="341"/>
    </row>
    <row r="58" spans="1:13">
      <c r="A58" s="343" t="s">
        <v>489</v>
      </c>
      <c r="B58" s="329"/>
      <c r="C58" s="328"/>
      <c r="D58" s="344">
        <v>84.628</v>
      </c>
      <c r="E58" s="344">
        <v>9030.6990000000005</v>
      </c>
      <c r="F58" s="344">
        <v>23820.633999999998</v>
      </c>
      <c r="G58" s="344">
        <v>17724.122000000003</v>
      </c>
      <c r="H58" s="344">
        <v>0.72299999999999998</v>
      </c>
      <c r="I58" s="344">
        <v>18155.404999999995</v>
      </c>
      <c r="J58" s="344">
        <v>615.54499999999996</v>
      </c>
      <c r="K58" s="344">
        <v>2146.058</v>
      </c>
      <c r="L58" s="348">
        <v>0</v>
      </c>
      <c r="M58" s="348">
        <v>0</v>
      </c>
    </row>
    <row r="59" spans="1:13" ht="3" customHeight="1">
      <c r="A59" s="343"/>
      <c r="B59" s="329"/>
      <c r="C59" s="328"/>
      <c r="D59" s="346"/>
      <c r="E59" s="346"/>
      <c r="F59" s="346"/>
      <c r="G59" s="346"/>
      <c r="H59" s="346"/>
      <c r="I59" s="346"/>
      <c r="J59" s="346"/>
      <c r="K59" s="346"/>
      <c r="L59" s="346"/>
      <c r="M59" s="329"/>
    </row>
    <row r="60" spans="1:13">
      <c r="A60" s="349"/>
      <c r="B60" s="349"/>
      <c r="C60" s="349"/>
      <c r="D60" s="349"/>
      <c r="E60" s="349"/>
      <c r="F60" s="349"/>
      <c r="G60" s="349"/>
      <c r="H60" s="349"/>
      <c r="I60" s="349"/>
      <c r="J60" s="349"/>
      <c r="K60" s="349"/>
      <c r="L60" s="349"/>
      <c r="M60" s="350"/>
    </row>
    <row r="61" spans="1:13">
      <c r="A61" s="349" t="s">
        <v>491</v>
      </c>
      <c r="B61" s="349"/>
      <c r="C61" s="349"/>
      <c r="D61" s="349"/>
      <c r="E61" s="349"/>
      <c r="F61" s="349"/>
      <c r="G61" s="349"/>
      <c r="H61" s="349"/>
      <c r="I61" s="349"/>
      <c r="J61" s="349"/>
      <c r="K61" s="349"/>
      <c r="L61" s="349"/>
      <c r="M61" s="350"/>
    </row>
    <row r="62" spans="1:13">
      <c r="A62" s="349" t="s">
        <v>492</v>
      </c>
      <c r="B62" s="349"/>
      <c r="C62" s="349"/>
      <c r="D62" s="349"/>
      <c r="E62" s="349"/>
      <c r="F62" s="349"/>
      <c r="G62" s="349"/>
      <c r="H62" s="349"/>
      <c r="I62" s="349"/>
      <c r="J62" s="349"/>
      <c r="K62" s="349"/>
      <c r="L62" s="349"/>
      <c r="M62" s="350"/>
    </row>
    <row r="63" spans="1:13">
      <c r="A63" s="349" t="s">
        <v>493</v>
      </c>
      <c r="B63" s="349"/>
      <c r="C63" s="349"/>
      <c r="D63" s="349"/>
      <c r="E63" s="349"/>
      <c r="F63" s="349"/>
      <c r="G63" s="349"/>
      <c r="H63" s="349"/>
      <c r="I63" s="349"/>
      <c r="J63" s="349"/>
      <c r="K63" s="349"/>
      <c r="L63" s="349"/>
      <c r="M63" s="350"/>
    </row>
    <row r="64" spans="1:13">
      <c r="A64" s="228" t="s">
        <v>310</v>
      </c>
      <c r="B64" s="349"/>
      <c r="C64" s="349"/>
      <c r="D64" s="349"/>
      <c r="E64" s="349"/>
      <c r="F64" s="349"/>
      <c r="G64" s="349"/>
      <c r="H64" s="349"/>
      <c r="I64" s="349"/>
      <c r="J64" s="349"/>
      <c r="K64" s="349"/>
      <c r="L64" s="349"/>
      <c r="M64" s="350"/>
    </row>
    <row r="65" spans="1:13">
      <c r="A65" s="349"/>
      <c r="B65" s="349"/>
      <c r="C65" s="349"/>
      <c r="D65" s="349"/>
      <c r="E65" s="349"/>
      <c r="F65" s="349"/>
      <c r="G65" s="349"/>
      <c r="H65" s="349"/>
      <c r="I65" s="349"/>
      <c r="J65" s="349"/>
      <c r="K65" s="349"/>
      <c r="L65" s="349"/>
      <c r="M65" s="350"/>
    </row>
    <row r="66" spans="1:13" ht="3" customHeight="1">
      <c r="A66" s="351"/>
      <c r="B66" s="351"/>
      <c r="C66" s="351"/>
      <c r="D66" s="351"/>
      <c r="E66" s="351"/>
      <c r="F66" s="351"/>
      <c r="G66" s="351"/>
      <c r="H66" s="351"/>
      <c r="I66" s="351"/>
      <c r="J66" s="351"/>
      <c r="K66" s="352"/>
      <c r="L66" s="351"/>
      <c r="M66" s="353"/>
    </row>
    <row r="67" spans="1:13" ht="3" customHeight="1">
      <c r="A67" s="352"/>
      <c r="B67" s="352"/>
      <c r="C67" s="352"/>
      <c r="D67" s="352"/>
      <c r="E67" s="352"/>
      <c r="F67" s="352"/>
      <c r="G67" s="352"/>
      <c r="H67" s="352"/>
      <c r="I67" s="352"/>
      <c r="J67" s="352"/>
      <c r="K67" s="354"/>
      <c r="L67" s="352"/>
      <c r="M67" s="350"/>
    </row>
    <row r="68" spans="1:13" s="162" customFormat="1" ht="12.75" customHeight="1">
      <c r="A68" s="910" t="s">
        <v>309</v>
      </c>
      <c r="B68" s="910"/>
      <c r="C68" s="910"/>
      <c r="D68" s="910"/>
      <c r="E68" s="910"/>
      <c r="F68" s="910"/>
      <c r="G68" s="910"/>
      <c r="H68" s="910"/>
      <c r="I68" s="910"/>
      <c r="J68" s="910"/>
      <c r="K68" s="910"/>
      <c r="L68" s="910"/>
      <c r="M68" s="910"/>
    </row>
    <row r="69" spans="1:13" s="162" customFormat="1" ht="3" customHeight="1">
      <c r="A69" s="291"/>
      <c r="B69" s="291"/>
      <c r="C69" s="291"/>
      <c r="D69" s="291"/>
      <c r="E69" s="291"/>
      <c r="F69" s="291"/>
      <c r="G69" s="291"/>
      <c r="H69" s="291"/>
      <c r="I69" s="291"/>
      <c r="J69" s="291"/>
      <c r="K69" s="291"/>
      <c r="L69" s="291"/>
      <c r="M69" s="291"/>
    </row>
    <row r="70" spans="1:13" s="162" customFormat="1" ht="3" customHeight="1">
      <c r="A70" s="355"/>
      <c r="B70" s="355"/>
      <c r="C70" s="355"/>
      <c r="D70" s="355"/>
      <c r="E70" s="355"/>
      <c r="F70" s="356"/>
      <c r="G70" s="355"/>
      <c r="H70" s="176"/>
      <c r="I70" s="176"/>
      <c r="J70" s="176"/>
      <c r="K70" s="176"/>
      <c r="L70" s="176"/>
      <c r="M70" s="176"/>
    </row>
    <row r="71" spans="1:13">
      <c r="A71" s="328" t="s">
        <v>494</v>
      </c>
      <c r="B71" s="328"/>
      <c r="C71" s="328"/>
      <c r="D71" s="328"/>
      <c r="E71" s="328"/>
      <c r="F71" s="328"/>
      <c r="G71" s="328"/>
      <c r="H71" s="328"/>
      <c r="I71" s="328"/>
      <c r="J71" s="328"/>
      <c r="K71" s="328"/>
      <c r="L71" s="328"/>
      <c r="M71" s="328"/>
    </row>
    <row r="72" spans="1:13">
      <c r="A72" s="329"/>
      <c r="B72" s="328"/>
      <c r="C72" s="328"/>
      <c r="D72" s="328"/>
      <c r="E72" s="328"/>
      <c r="F72" s="328"/>
      <c r="G72" s="328"/>
      <c r="H72" s="328"/>
      <c r="I72" s="328"/>
      <c r="J72" s="328"/>
      <c r="K72" s="328"/>
      <c r="L72" s="328"/>
      <c r="M72" s="328"/>
    </row>
    <row r="73" spans="1:13" ht="60">
      <c r="A73" s="328"/>
      <c r="B73" s="328"/>
      <c r="C73" s="330" t="s">
        <v>495</v>
      </c>
      <c r="D73" s="330" t="s">
        <v>442</v>
      </c>
      <c r="E73" s="330" t="s">
        <v>443</v>
      </c>
      <c r="F73" s="331" t="s">
        <v>319</v>
      </c>
      <c r="G73" s="331" t="s">
        <v>444</v>
      </c>
      <c r="H73" s="331" t="s">
        <v>445</v>
      </c>
      <c r="I73" s="332" t="s">
        <v>496</v>
      </c>
      <c r="J73" s="332" t="s">
        <v>446</v>
      </c>
      <c r="K73" s="332" t="s">
        <v>447</v>
      </c>
      <c r="L73" s="332" t="s">
        <v>116</v>
      </c>
      <c r="M73" s="332" t="s">
        <v>67</v>
      </c>
    </row>
    <row r="74" spans="1:13">
      <c r="A74" s="328"/>
      <c r="B74" s="328"/>
      <c r="C74" s="334" t="s">
        <v>0</v>
      </c>
      <c r="D74" s="334" t="s">
        <v>0</v>
      </c>
      <c r="E74" s="334" t="s">
        <v>0</v>
      </c>
      <c r="F74" s="334" t="s">
        <v>0</v>
      </c>
      <c r="G74" s="334" t="s">
        <v>0</v>
      </c>
      <c r="H74" s="334" t="s">
        <v>0</v>
      </c>
      <c r="I74" s="334" t="s">
        <v>0</v>
      </c>
      <c r="J74" s="334" t="s">
        <v>0</v>
      </c>
      <c r="K74" s="334" t="s">
        <v>0</v>
      </c>
      <c r="L74" s="334" t="s">
        <v>0</v>
      </c>
      <c r="M74" s="334" t="s">
        <v>0</v>
      </c>
    </row>
    <row r="75" spans="1:13" ht="3" customHeight="1">
      <c r="A75" s="328"/>
      <c r="B75" s="328"/>
      <c r="C75" s="334"/>
      <c r="D75" s="334"/>
      <c r="E75" s="334"/>
      <c r="F75" s="334"/>
      <c r="G75" s="334"/>
      <c r="H75" s="334"/>
      <c r="I75" s="334"/>
      <c r="J75" s="334"/>
      <c r="K75" s="334"/>
      <c r="L75" s="334"/>
      <c r="M75" s="334"/>
    </row>
    <row r="76" spans="1:13">
      <c r="A76" s="335" t="s">
        <v>441</v>
      </c>
      <c r="B76" s="328"/>
      <c r="C76" s="328"/>
      <c r="D76" s="328"/>
      <c r="E76" s="328"/>
      <c r="F76" s="328"/>
      <c r="G76" s="328"/>
      <c r="H76" s="328"/>
      <c r="I76" s="328"/>
      <c r="J76" s="328"/>
      <c r="K76" s="328"/>
      <c r="L76" s="328"/>
      <c r="M76" s="328"/>
    </row>
    <row r="77" spans="1:13" ht="3" customHeight="1">
      <c r="A77" s="328"/>
      <c r="B77" s="328"/>
      <c r="C77" s="328"/>
      <c r="D77" s="328"/>
      <c r="E77" s="328"/>
      <c r="F77" s="328"/>
      <c r="G77" s="328"/>
      <c r="H77" s="328"/>
      <c r="I77" s="328"/>
      <c r="J77" s="328"/>
      <c r="K77" s="328"/>
      <c r="L77" s="328"/>
      <c r="M77" s="328"/>
    </row>
    <row r="78" spans="1:13">
      <c r="A78" s="336" t="s">
        <v>484</v>
      </c>
      <c r="B78" s="336"/>
      <c r="C78" s="338">
        <v>84.628</v>
      </c>
      <c r="D78" s="338">
        <v>11335.581</v>
      </c>
      <c r="E78" s="338">
        <v>23820.633999999998</v>
      </c>
      <c r="F78" s="338">
        <v>18934.048999999999</v>
      </c>
      <c r="G78" s="338">
        <v>15421.333000000001</v>
      </c>
      <c r="H78" s="338">
        <v>18155.404999999995</v>
      </c>
      <c r="I78" s="338">
        <v>18217.833000000002</v>
      </c>
      <c r="J78" s="338">
        <v>7016.0120000000015</v>
      </c>
      <c r="K78" s="338">
        <v>7083.7899999999991</v>
      </c>
      <c r="L78" s="338">
        <v>326.185</v>
      </c>
      <c r="M78" s="338">
        <v>195.61700000000002</v>
      </c>
    </row>
    <row r="79" spans="1:13" ht="3" customHeight="1">
      <c r="A79" s="329"/>
      <c r="B79" s="329"/>
      <c r="C79" s="340"/>
      <c r="D79" s="340"/>
      <c r="E79" s="340"/>
      <c r="F79" s="340"/>
      <c r="G79" s="340"/>
      <c r="H79" s="340"/>
      <c r="I79" s="340"/>
      <c r="J79" s="340"/>
      <c r="K79" s="340"/>
      <c r="L79" s="340"/>
      <c r="M79" s="340"/>
    </row>
    <row r="80" spans="1:13">
      <c r="A80" s="329" t="s">
        <v>450</v>
      </c>
      <c r="B80" s="329"/>
      <c r="C80" s="340">
        <v>5.2779999999999996</v>
      </c>
      <c r="D80" s="340">
        <v>203.851</v>
      </c>
      <c r="E80" s="340">
        <v>30.048999999999999</v>
      </c>
      <c r="F80" s="340">
        <v>2686.27</v>
      </c>
      <c r="G80" s="340">
        <v>676.226</v>
      </c>
      <c r="H80" s="340">
        <v>575.46</v>
      </c>
      <c r="I80" s="340">
        <v>465.67399999999998</v>
      </c>
      <c r="J80" s="340">
        <v>396.62900000000002</v>
      </c>
      <c r="K80" s="340">
        <v>997.84900000000005</v>
      </c>
      <c r="L80" s="342">
        <v>0</v>
      </c>
      <c r="M80" s="342">
        <v>0</v>
      </c>
    </row>
    <row r="81" spans="1:13" ht="3" hidden="1" customHeight="1">
      <c r="A81" s="329"/>
      <c r="B81" s="329"/>
      <c r="C81" s="340"/>
      <c r="D81" s="340"/>
      <c r="E81" s="340"/>
      <c r="F81" s="340"/>
      <c r="G81" s="340"/>
      <c r="H81" s="340"/>
      <c r="I81" s="340"/>
      <c r="J81" s="340"/>
      <c r="K81" s="340"/>
      <c r="L81" s="340"/>
      <c r="M81" s="341"/>
    </row>
    <row r="82" spans="1:13" hidden="1">
      <c r="A82" s="329" t="s">
        <v>497</v>
      </c>
      <c r="B82" s="329"/>
      <c r="C82" s="342"/>
      <c r="D82" s="342"/>
      <c r="E82" s="342"/>
      <c r="F82" s="342"/>
      <c r="G82" s="342"/>
      <c r="H82" s="342"/>
      <c r="I82" s="342"/>
      <c r="J82" s="342"/>
      <c r="K82" s="342"/>
      <c r="L82" s="341"/>
      <c r="M82" s="340"/>
    </row>
    <row r="83" spans="1:13" ht="3" hidden="1" customHeight="1">
      <c r="A83" s="329"/>
      <c r="B83" s="329"/>
      <c r="C83" s="341"/>
      <c r="D83" s="341"/>
      <c r="E83" s="341"/>
      <c r="F83" s="341"/>
      <c r="G83" s="341"/>
      <c r="H83" s="341"/>
      <c r="I83" s="341"/>
      <c r="J83" s="341"/>
      <c r="K83" s="341"/>
      <c r="L83" s="341"/>
      <c r="M83" s="340"/>
    </row>
    <row r="84" spans="1:13">
      <c r="A84" s="329" t="s">
        <v>486</v>
      </c>
      <c r="B84" s="329"/>
      <c r="C84" s="342">
        <v>0</v>
      </c>
      <c r="D84" s="357">
        <v>-442.45800000000003</v>
      </c>
      <c r="E84" s="357">
        <v>-310.18599999999998</v>
      </c>
      <c r="F84" s="357">
        <v>-247.03299999999999</v>
      </c>
      <c r="G84" s="357">
        <v>-373.096</v>
      </c>
      <c r="H84" s="357">
        <v>298.178</v>
      </c>
      <c r="I84" s="357">
        <v>-40.787999999999997</v>
      </c>
      <c r="J84" s="357">
        <v>144.25</v>
      </c>
      <c r="K84" s="357">
        <v>23.213000000000001</v>
      </c>
      <c r="L84" s="342">
        <v>2.827</v>
      </c>
      <c r="M84" s="342">
        <v>0</v>
      </c>
    </row>
    <row r="85" spans="1:13" ht="3" customHeight="1">
      <c r="A85" s="329"/>
      <c r="B85" s="329"/>
      <c r="C85" s="358"/>
      <c r="D85" s="357"/>
      <c r="E85" s="357"/>
      <c r="F85" s="357"/>
      <c r="G85" s="357"/>
      <c r="H85" s="357"/>
      <c r="I85" s="357"/>
      <c r="J85" s="357"/>
      <c r="K85" s="357"/>
      <c r="L85" s="342"/>
      <c r="M85" s="342"/>
    </row>
    <row r="86" spans="1:13">
      <c r="A86" s="329" t="s">
        <v>498</v>
      </c>
      <c r="B86" s="329"/>
      <c r="C86" s="342">
        <v>0</v>
      </c>
      <c r="D86" s="342">
        <v>0</v>
      </c>
      <c r="E86" s="342">
        <v>0</v>
      </c>
      <c r="F86" s="342">
        <v>0</v>
      </c>
      <c r="G86" s="342">
        <v>0</v>
      </c>
      <c r="H86" s="342">
        <v>0</v>
      </c>
      <c r="I86" s="342">
        <v>0</v>
      </c>
      <c r="J86" s="342">
        <v>0</v>
      </c>
      <c r="K86" s="342">
        <v>0</v>
      </c>
      <c r="L86" s="342">
        <v>0</v>
      </c>
      <c r="M86" s="342">
        <v>4.383</v>
      </c>
    </row>
    <row r="87" spans="1:13" ht="3" customHeight="1">
      <c r="A87" s="329"/>
      <c r="B87" s="329"/>
      <c r="C87" s="342"/>
      <c r="D87" s="357"/>
      <c r="E87" s="358"/>
      <c r="F87" s="358"/>
      <c r="G87" s="358"/>
      <c r="H87" s="358"/>
      <c r="I87" s="358"/>
      <c r="J87" s="358"/>
      <c r="K87" s="358"/>
      <c r="L87" s="342"/>
      <c r="M87" s="342"/>
    </row>
    <row r="88" spans="1:13">
      <c r="A88" s="329" t="s">
        <v>487</v>
      </c>
      <c r="B88" s="329"/>
      <c r="C88" s="342">
        <v>0</v>
      </c>
      <c r="D88" s="358">
        <v>-37.573</v>
      </c>
      <c r="E88" s="342">
        <v>0</v>
      </c>
      <c r="F88" s="358">
        <v>-2.4020000000000001</v>
      </c>
      <c r="G88" s="342">
        <v>0</v>
      </c>
      <c r="H88" s="342">
        <v>0</v>
      </c>
      <c r="I88" s="342">
        <v>0</v>
      </c>
      <c r="J88" s="342">
        <v>0</v>
      </c>
      <c r="K88" s="358">
        <v>1.8069999999999999</v>
      </c>
      <c r="L88" s="342">
        <v>0.86399999999999999</v>
      </c>
      <c r="M88" s="342">
        <v>0</v>
      </c>
    </row>
    <row r="89" spans="1:13" ht="3" customHeight="1">
      <c r="A89" s="329"/>
      <c r="B89" s="329"/>
      <c r="C89" s="342"/>
      <c r="D89" s="357"/>
      <c r="E89" s="358"/>
      <c r="F89" s="358"/>
      <c r="G89" s="358"/>
      <c r="H89" s="358"/>
      <c r="I89" s="358"/>
      <c r="J89" s="358"/>
      <c r="K89" s="358"/>
      <c r="L89" s="342"/>
      <c r="M89" s="342"/>
    </row>
    <row r="90" spans="1:13">
      <c r="A90" s="329" t="s">
        <v>499</v>
      </c>
      <c r="B90" s="329"/>
      <c r="C90" s="342">
        <v>0</v>
      </c>
      <c r="D90" s="342">
        <v>0</v>
      </c>
      <c r="E90" s="342">
        <v>0</v>
      </c>
      <c r="F90" s="342">
        <v>0</v>
      </c>
      <c r="G90" s="342">
        <v>0</v>
      </c>
      <c r="H90" s="342">
        <v>0</v>
      </c>
      <c r="I90" s="342">
        <v>0</v>
      </c>
      <c r="J90" s="342">
        <v>0</v>
      </c>
      <c r="K90" s="342">
        <v>0</v>
      </c>
      <c r="L90" s="342">
        <v>0</v>
      </c>
      <c r="M90" s="358">
        <v>-216.25</v>
      </c>
    </row>
    <row r="91" spans="1:13" ht="3" customHeight="1">
      <c r="A91" s="329"/>
      <c r="B91" s="329"/>
      <c r="C91" s="358"/>
      <c r="D91" s="357"/>
      <c r="E91" s="358"/>
      <c r="F91" s="358"/>
      <c r="G91" s="358"/>
      <c r="H91" s="358"/>
      <c r="I91" s="358"/>
      <c r="J91" s="358"/>
      <c r="K91" s="358"/>
      <c r="L91" s="342"/>
      <c r="M91" s="342"/>
    </row>
    <row r="92" spans="1:13">
      <c r="A92" s="329" t="s">
        <v>488</v>
      </c>
      <c r="B92" s="329"/>
      <c r="C92" s="358">
        <v>1.101</v>
      </c>
      <c r="D92" s="358">
        <v>3.9889999999999999</v>
      </c>
      <c r="E92" s="342">
        <v>0</v>
      </c>
      <c r="F92" s="358">
        <v>-518.95399999999995</v>
      </c>
      <c r="G92" s="342">
        <v>0</v>
      </c>
      <c r="H92" s="342">
        <v>0</v>
      </c>
      <c r="I92" s="342">
        <v>0</v>
      </c>
      <c r="J92" s="358">
        <v>513.74300000000005</v>
      </c>
      <c r="K92" s="342">
        <v>0</v>
      </c>
      <c r="L92" s="342">
        <v>0</v>
      </c>
      <c r="M92" s="342">
        <v>0</v>
      </c>
    </row>
    <row r="93" spans="1:13" ht="3" customHeight="1">
      <c r="A93" s="329"/>
      <c r="B93" s="329"/>
      <c r="C93" s="358"/>
      <c r="D93" s="357"/>
      <c r="E93" s="358"/>
      <c r="F93" s="358"/>
      <c r="G93" s="358"/>
      <c r="H93" s="358"/>
      <c r="I93" s="358"/>
      <c r="J93" s="358"/>
      <c r="K93" s="358"/>
      <c r="L93" s="342"/>
      <c r="M93" s="342"/>
    </row>
    <row r="94" spans="1:13">
      <c r="A94" s="329" t="s">
        <v>451</v>
      </c>
      <c r="B94" s="329"/>
      <c r="C94" s="358">
        <v>-1.2729999999999999</v>
      </c>
      <c r="D94" s="358">
        <v>-47.429000000000002</v>
      </c>
      <c r="E94" s="342">
        <v>0</v>
      </c>
      <c r="F94" s="358">
        <v>-63.073</v>
      </c>
      <c r="G94" s="358">
        <v>-21.356000000000002</v>
      </c>
      <c r="H94" s="358">
        <v>-55.554000000000002</v>
      </c>
      <c r="I94" s="358">
        <v>-6.26</v>
      </c>
      <c r="J94" s="358">
        <v>-1.73</v>
      </c>
      <c r="K94" s="358">
        <v>-89.111000000000004</v>
      </c>
      <c r="L94" s="342">
        <v>0</v>
      </c>
      <c r="M94" s="342">
        <v>0</v>
      </c>
    </row>
    <row r="95" spans="1:13" ht="3" customHeight="1">
      <c r="A95" s="329"/>
      <c r="B95" s="329"/>
      <c r="C95" s="358"/>
      <c r="D95" s="357"/>
      <c r="E95" s="358"/>
      <c r="F95" s="358"/>
      <c r="G95" s="358"/>
      <c r="H95" s="358"/>
      <c r="I95" s="358"/>
      <c r="J95" s="358"/>
      <c r="K95" s="358"/>
      <c r="L95" s="342"/>
      <c r="M95" s="342"/>
    </row>
    <row r="96" spans="1:13">
      <c r="A96" s="329" t="s">
        <v>500</v>
      </c>
      <c r="B96" s="329"/>
      <c r="C96" s="342">
        <v>0</v>
      </c>
      <c r="D96" s="342">
        <v>0</v>
      </c>
      <c r="E96" s="342">
        <v>0</v>
      </c>
      <c r="F96" s="342">
        <v>0</v>
      </c>
      <c r="G96" s="342">
        <v>0</v>
      </c>
      <c r="H96" s="342">
        <v>0</v>
      </c>
      <c r="I96" s="342">
        <v>0</v>
      </c>
      <c r="J96" s="342">
        <v>0</v>
      </c>
      <c r="K96" s="342">
        <v>0</v>
      </c>
      <c r="L96" s="342">
        <v>0</v>
      </c>
      <c r="M96" s="342">
        <v>16.241</v>
      </c>
    </row>
    <row r="97" spans="1:13" ht="3" customHeight="1">
      <c r="A97" s="329"/>
      <c r="B97" s="329"/>
      <c r="C97" s="357"/>
      <c r="D97" s="357"/>
      <c r="E97" s="357"/>
      <c r="F97" s="357"/>
      <c r="G97" s="357"/>
      <c r="H97" s="357"/>
      <c r="I97" s="357"/>
      <c r="J97" s="357"/>
      <c r="K97" s="357"/>
      <c r="L97" s="342"/>
      <c r="M97" s="342"/>
    </row>
    <row r="98" spans="1:13">
      <c r="A98" s="329" t="s">
        <v>62</v>
      </c>
      <c r="B98" s="329"/>
      <c r="C98" s="342">
        <v>0</v>
      </c>
      <c r="D98" s="342">
        <v>0</v>
      </c>
      <c r="E98" s="342">
        <v>0</v>
      </c>
      <c r="F98" s="357">
        <v>-547.59500000000003</v>
      </c>
      <c r="G98" s="357">
        <v>-525.61599999999999</v>
      </c>
      <c r="H98" s="357">
        <v>-343.78199999999998</v>
      </c>
      <c r="I98" s="357">
        <v>-421.20699999999999</v>
      </c>
      <c r="J98" s="357">
        <v>-364.238</v>
      </c>
      <c r="K98" s="357">
        <v>-718.65</v>
      </c>
      <c r="L98" s="342">
        <v>0</v>
      </c>
      <c r="M98" s="342">
        <v>0</v>
      </c>
    </row>
    <row r="99" spans="1:13" ht="3" customHeight="1">
      <c r="A99" s="329"/>
      <c r="B99" s="329"/>
      <c r="C99" s="358"/>
      <c r="D99" s="358"/>
      <c r="E99" s="342"/>
      <c r="F99" s="357"/>
      <c r="G99" s="357"/>
      <c r="H99" s="357"/>
      <c r="I99" s="357"/>
      <c r="J99" s="357"/>
      <c r="K99" s="357"/>
      <c r="L99" s="342"/>
      <c r="M99" s="342"/>
    </row>
    <row r="100" spans="1:13">
      <c r="A100" s="329" t="s">
        <v>29</v>
      </c>
      <c r="B100" s="329"/>
      <c r="C100" s="342">
        <v>1.0249999999999999</v>
      </c>
      <c r="D100" s="358">
        <v>-55.859000000000002</v>
      </c>
      <c r="E100" s="342">
        <v>0</v>
      </c>
      <c r="F100" s="357">
        <v>-122.983</v>
      </c>
      <c r="G100" s="357">
        <v>-27.196999999999999</v>
      </c>
      <c r="H100" s="342">
        <v>0</v>
      </c>
      <c r="I100" s="342">
        <v>0</v>
      </c>
      <c r="J100" s="342">
        <v>0</v>
      </c>
      <c r="K100" s="342">
        <v>0</v>
      </c>
      <c r="L100" s="342">
        <v>0</v>
      </c>
      <c r="M100" s="342">
        <v>0</v>
      </c>
    </row>
    <row r="101" spans="1:13" ht="3" customHeight="1">
      <c r="A101" s="329"/>
      <c r="B101" s="329"/>
      <c r="C101" s="341"/>
      <c r="D101" s="341"/>
      <c r="E101" s="341"/>
      <c r="F101" s="340"/>
      <c r="G101" s="340"/>
      <c r="H101" s="340"/>
      <c r="I101" s="340"/>
      <c r="J101" s="340"/>
      <c r="K101" s="340"/>
      <c r="L101" s="341"/>
      <c r="M101" s="341"/>
    </row>
    <row r="102" spans="1:13">
      <c r="A102" s="343" t="s">
        <v>489</v>
      </c>
      <c r="B102" s="329"/>
      <c r="C102" s="344">
        <v>91.01700000000001</v>
      </c>
      <c r="D102" s="344">
        <v>10960.101999999999</v>
      </c>
      <c r="E102" s="344">
        <v>23540.387999999995</v>
      </c>
      <c r="F102" s="344">
        <v>20118.278999999999</v>
      </c>
      <c r="G102" s="344">
        <v>15150.294000000002</v>
      </c>
      <c r="H102" s="344">
        <v>18629.706999999999</v>
      </c>
      <c r="I102" s="344">
        <v>18215.252</v>
      </c>
      <c r="J102" s="344">
        <v>7705.1360000000004</v>
      </c>
      <c r="K102" s="344">
        <v>7298.9570000000003</v>
      </c>
      <c r="L102" s="344">
        <v>329.87599999999998</v>
      </c>
      <c r="M102" s="345" t="s">
        <v>188</v>
      </c>
    </row>
    <row r="103" spans="1:13" ht="3" customHeight="1">
      <c r="A103" s="343"/>
      <c r="B103" s="329"/>
      <c r="C103" s="346"/>
      <c r="D103" s="346"/>
      <c r="E103" s="346"/>
      <c r="F103" s="346"/>
      <c r="G103" s="346"/>
      <c r="H103" s="346"/>
      <c r="I103" s="346"/>
      <c r="J103" s="346"/>
      <c r="K103" s="346"/>
      <c r="L103" s="329"/>
      <c r="M103" s="328"/>
    </row>
    <row r="104" spans="1:13" s="361" customFormat="1" ht="5.25" customHeight="1">
      <c r="A104" s="359"/>
      <c r="B104" s="346"/>
      <c r="C104" s="346"/>
      <c r="D104" s="346"/>
      <c r="E104" s="346"/>
      <c r="F104" s="346"/>
      <c r="G104" s="346"/>
      <c r="H104" s="346"/>
      <c r="I104" s="346"/>
      <c r="J104" s="346"/>
      <c r="K104" s="346"/>
      <c r="L104" s="346"/>
      <c r="M104" s="360"/>
    </row>
    <row r="105" spans="1:13" ht="60">
      <c r="A105" s="328"/>
      <c r="B105" s="328"/>
      <c r="C105" s="330" t="s">
        <v>495</v>
      </c>
      <c r="D105" s="330" t="s">
        <v>442</v>
      </c>
      <c r="E105" s="330" t="s">
        <v>443</v>
      </c>
      <c r="F105" s="331" t="s">
        <v>319</v>
      </c>
      <c r="G105" s="331" t="s">
        <v>444</v>
      </c>
      <c r="H105" s="331" t="s">
        <v>445</v>
      </c>
      <c r="I105" s="332" t="s">
        <v>496</v>
      </c>
      <c r="J105" s="332" t="s">
        <v>446</v>
      </c>
      <c r="K105" s="332" t="s">
        <v>447</v>
      </c>
      <c r="L105" s="332" t="s">
        <v>116</v>
      </c>
      <c r="M105" s="332" t="s">
        <v>67</v>
      </c>
    </row>
    <row r="106" spans="1:13">
      <c r="A106" s="328"/>
      <c r="B106" s="328"/>
      <c r="C106" s="334" t="s">
        <v>0</v>
      </c>
      <c r="D106" s="334" t="s">
        <v>0</v>
      </c>
      <c r="E106" s="334" t="s">
        <v>0</v>
      </c>
      <c r="F106" s="334" t="s">
        <v>0</v>
      </c>
      <c r="G106" s="334" t="s">
        <v>0</v>
      </c>
      <c r="H106" s="334" t="s">
        <v>0</v>
      </c>
      <c r="I106" s="334" t="s">
        <v>0</v>
      </c>
      <c r="J106" s="334" t="s">
        <v>0</v>
      </c>
      <c r="K106" s="334" t="s">
        <v>0</v>
      </c>
      <c r="L106" s="334" t="s">
        <v>0</v>
      </c>
      <c r="M106" s="334" t="s">
        <v>0</v>
      </c>
    </row>
    <row r="107" spans="1:13" ht="3" customHeight="1">
      <c r="A107" s="328"/>
      <c r="B107" s="328"/>
      <c r="C107" s="334"/>
      <c r="D107" s="334"/>
      <c r="E107" s="334"/>
      <c r="F107" s="334"/>
      <c r="G107" s="334"/>
      <c r="H107" s="334"/>
      <c r="I107" s="334"/>
      <c r="J107" s="334"/>
      <c r="K107" s="334"/>
      <c r="L107" s="334"/>
      <c r="M107" s="334"/>
    </row>
    <row r="108" spans="1:13">
      <c r="A108" s="335" t="s">
        <v>490</v>
      </c>
      <c r="B108" s="328"/>
      <c r="C108" s="328"/>
      <c r="D108" s="328"/>
      <c r="E108" s="328"/>
      <c r="F108" s="328"/>
      <c r="G108" s="328"/>
      <c r="H108" s="328"/>
      <c r="I108" s="328"/>
      <c r="J108" s="328"/>
      <c r="K108" s="328"/>
      <c r="L108" s="328"/>
      <c r="M108" s="328"/>
    </row>
    <row r="109" spans="1:13" ht="3" customHeight="1">
      <c r="A109" s="328"/>
      <c r="B109" s="328"/>
      <c r="C109" s="328"/>
      <c r="D109" s="328"/>
      <c r="E109" s="328"/>
      <c r="F109" s="328"/>
      <c r="G109" s="328"/>
      <c r="H109" s="328"/>
      <c r="I109" s="328"/>
      <c r="J109" s="328"/>
      <c r="K109" s="328"/>
      <c r="L109" s="328"/>
      <c r="M109" s="328"/>
    </row>
    <row r="110" spans="1:13">
      <c r="A110" s="336" t="s">
        <v>484</v>
      </c>
      <c r="B110" s="336"/>
      <c r="C110" s="338">
        <v>12.121</v>
      </c>
      <c r="D110" s="338">
        <v>11725.183999999999</v>
      </c>
      <c r="E110" s="338">
        <v>24382.292000000001</v>
      </c>
      <c r="F110" s="338">
        <v>18931.085999999999</v>
      </c>
      <c r="G110" s="338">
        <v>15295.079</v>
      </c>
      <c r="H110" s="338">
        <v>19251.260999999999</v>
      </c>
      <c r="I110" s="338">
        <v>18312.734</v>
      </c>
      <c r="J110" s="338">
        <v>6720.8590000000004</v>
      </c>
      <c r="K110" s="338">
        <v>6175.2219999999998</v>
      </c>
      <c r="L110" s="338">
        <v>330.262</v>
      </c>
      <c r="M110" s="338">
        <v>224.011</v>
      </c>
    </row>
    <row r="111" spans="1:13" ht="3" customHeight="1">
      <c r="A111" s="329"/>
      <c r="B111" s="329"/>
      <c r="C111" s="340"/>
      <c r="D111" s="340"/>
      <c r="E111" s="340"/>
      <c r="F111" s="340"/>
      <c r="G111" s="340"/>
      <c r="H111" s="340"/>
      <c r="I111" s="340"/>
      <c r="J111" s="340"/>
      <c r="K111" s="340"/>
      <c r="L111" s="340"/>
      <c r="M111" s="340"/>
    </row>
    <row r="112" spans="1:13">
      <c r="A112" s="329" t="s">
        <v>450</v>
      </c>
      <c r="B112" s="329"/>
      <c r="C112" s="340">
        <v>82.713999999999999</v>
      </c>
      <c r="D112" s="340">
        <v>229.51400000000001</v>
      </c>
      <c r="E112" s="340">
        <v>10.571</v>
      </c>
      <c r="F112" s="340">
        <v>864.495</v>
      </c>
      <c r="G112" s="340">
        <v>557.31299999999999</v>
      </c>
      <c r="H112" s="340">
        <v>675.14700000000005</v>
      </c>
      <c r="I112" s="340">
        <v>386.81599999999997</v>
      </c>
      <c r="J112" s="340">
        <v>400.87599999999998</v>
      </c>
      <c r="K112" s="340">
        <v>990.51499999999999</v>
      </c>
      <c r="L112" s="347">
        <v>0</v>
      </c>
      <c r="M112" s="347">
        <v>0</v>
      </c>
    </row>
    <row r="113" spans="1:13" ht="3" customHeight="1">
      <c r="A113" s="329"/>
      <c r="B113" s="329"/>
      <c r="C113" s="340"/>
      <c r="D113" s="340"/>
      <c r="E113" s="340"/>
      <c r="F113" s="340"/>
      <c r="G113" s="340"/>
      <c r="H113" s="340"/>
      <c r="I113" s="340"/>
      <c r="J113" s="340"/>
      <c r="K113" s="340"/>
      <c r="L113" s="340"/>
      <c r="M113" s="341"/>
    </row>
    <row r="114" spans="1:13">
      <c r="A114" s="329" t="s">
        <v>501</v>
      </c>
      <c r="B114" s="329"/>
      <c r="C114" s="347">
        <v>0</v>
      </c>
      <c r="D114" s="347">
        <v>0</v>
      </c>
      <c r="E114" s="347">
        <v>0</v>
      </c>
      <c r="F114" s="347">
        <v>0</v>
      </c>
      <c r="G114" s="347">
        <v>0</v>
      </c>
      <c r="H114" s="347">
        <v>0</v>
      </c>
      <c r="I114" s="347">
        <v>0</v>
      </c>
      <c r="J114" s="347">
        <v>0</v>
      </c>
      <c r="K114" s="347">
        <v>0</v>
      </c>
      <c r="L114" s="341">
        <v>-4.077</v>
      </c>
      <c r="M114" s="340">
        <v>-28.765000000000001</v>
      </c>
    </row>
    <row r="115" spans="1:13" ht="3" customHeight="1">
      <c r="A115" s="329"/>
      <c r="B115" s="329"/>
      <c r="C115" s="341"/>
      <c r="D115" s="341"/>
      <c r="E115" s="341"/>
      <c r="F115" s="341"/>
      <c r="G115" s="341"/>
      <c r="H115" s="341"/>
      <c r="I115" s="341"/>
      <c r="J115" s="341"/>
      <c r="K115" s="341"/>
      <c r="L115" s="341"/>
      <c r="M115" s="340"/>
    </row>
    <row r="116" spans="1:13">
      <c r="A116" s="329" t="s">
        <v>486</v>
      </c>
      <c r="B116" s="329"/>
      <c r="C116" s="358">
        <v>-8.9459999999999997</v>
      </c>
      <c r="D116" s="357">
        <v>-482.25099999999998</v>
      </c>
      <c r="E116" s="357">
        <v>-562.20500000000004</v>
      </c>
      <c r="F116" s="357">
        <v>-256.14299999999997</v>
      </c>
      <c r="G116" s="357">
        <v>296.29700000000003</v>
      </c>
      <c r="H116" s="357">
        <v>-1291.559</v>
      </c>
      <c r="I116" s="357">
        <v>-73.046000000000006</v>
      </c>
      <c r="J116" s="357">
        <v>244.19800000000001</v>
      </c>
      <c r="K116" s="357">
        <v>781.16899999999998</v>
      </c>
      <c r="L116" s="347">
        <v>0</v>
      </c>
      <c r="M116" s="347">
        <v>0</v>
      </c>
    </row>
    <row r="117" spans="1:13" ht="3" customHeight="1">
      <c r="A117" s="329"/>
      <c r="B117" s="329"/>
      <c r="C117" s="358"/>
      <c r="D117" s="357"/>
      <c r="E117" s="357"/>
      <c r="F117" s="357"/>
      <c r="G117" s="357"/>
      <c r="H117" s="357"/>
      <c r="I117" s="357"/>
      <c r="J117" s="357"/>
      <c r="K117" s="357"/>
      <c r="L117" s="347"/>
      <c r="M117" s="347"/>
    </row>
    <row r="118" spans="1:13">
      <c r="A118" s="329" t="s">
        <v>487</v>
      </c>
      <c r="B118" s="329"/>
      <c r="C118" s="347">
        <v>0</v>
      </c>
      <c r="D118" s="357">
        <v>-81.960999999999999</v>
      </c>
      <c r="E118" s="347">
        <v>0</v>
      </c>
      <c r="F118" s="358">
        <v>-1.9790000000000001</v>
      </c>
      <c r="G118" s="347">
        <v>0</v>
      </c>
      <c r="H118" s="347">
        <v>0</v>
      </c>
      <c r="I118" s="347">
        <v>0</v>
      </c>
      <c r="J118" s="347">
        <v>0</v>
      </c>
      <c r="K118" s="358">
        <v>-0.86699999999999999</v>
      </c>
      <c r="L118" s="347">
        <v>0</v>
      </c>
      <c r="M118" s="347">
        <v>0</v>
      </c>
    </row>
    <row r="119" spans="1:13" ht="3" hidden="1" customHeight="1">
      <c r="A119" s="329"/>
      <c r="B119" s="329"/>
      <c r="C119" s="358"/>
      <c r="D119" s="357"/>
      <c r="E119" s="358"/>
      <c r="F119" s="358"/>
      <c r="G119" s="358"/>
      <c r="H119" s="358"/>
      <c r="I119" s="358"/>
      <c r="J119" s="358"/>
      <c r="K119" s="358"/>
      <c r="L119" s="347"/>
      <c r="M119" s="347"/>
    </row>
    <row r="120" spans="1:13" hidden="1">
      <c r="A120" s="329" t="s">
        <v>502</v>
      </c>
      <c r="B120" s="329"/>
      <c r="C120" s="358"/>
      <c r="D120" s="358"/>
      <c r="E120" s="358"/>
      <c r="F120" s="358"/>
      <c r="G120" s="358"/>
      <c r="H120" s="358"/>
      <c r="I120" s="358"/>
      <c r="J120" s="358"/>
      <c r="K120" s="358"/>
      <c r="L120" s="347"/>
      <c r="M120" s="347"/>
    </row>
    <row r="121" spans="1:13" ht="3" hidden="1" customHeight="1">
      <c r="A121" s="329"/>
      <c r="B121" s="329"/>
      <c r="C121" s="358"/>
      <c r="D121" s="357"/>
      <c r="E121" s="358"/>
      <c r="F121" s="358"/>
      <c r="G121" s="358"/>
      <c r="H121" s="358"/>
      <c r="I121" s="358"/>
      <c r="J121" s="358"/>
      <c r="K121" s="358"/>
      <c r="L121" s="347"/>
      <c r="M121" s="347"/>
    </row>
    <row r="122" spans="1:13" hidden="1">
      <c r="A122" s="329" t="s">
        <v>498</v>
      </c>
      <c r="B122" s="329"/>
      <c r="C122" s="358"/>
      <c r="D122" s="358"/>
      <c r="E122" s="358"/>
      <c r="F122" s="358"/>
      <c r="G122" s="358"/>
      <c r="H122" s="358"/>
      <c r="I122" s="358"/>
      <c r="J122" s="358"/>
      <c r="K122" s="358"/>
      <c r="L122" s="347"/>
      <c r="M122" s="347"/>
    </row>
    <row r="123" spans="1:13" ht="3" hidden="1" customHeight="1">
      <c r="A123" s="329"/>
      <c r="B123" s="329"/>
      <c r="C123" s="358"/>
      <c r="D123" s="357"/>
      <c r="E123" s="358"/>
      <c r="F123" s="358"/>
      <c r="G123" s="358"/>
      <c r="H123" s="358"/>
      <c r="I123" s="358"/>
      <c r="J123" s="358"/>
      <c r="K123" s="358"/>
      <c r="L123" s="347"/>
      <c r="M123" s="347"/>
    </row>
    <row r="124" spans="1:13" hidden="1">
      <c r="A124" s="329" t="s">
        <v>503</v>
      </c>
      <c r="B124" s="329"/>
      <c r="C124" s="358"/>
      <c r="D124" s="358"/>
      <c r="E124" s="358"/>
      <c r="F124" s="358"/>
      <c r="G124" s="358"/>
      <c r="H124" s="358"/>
      <c r="I124" s="358"/>
      <c r="J124" s="358"/>
      <c r="K124" s="358"/>
      <c r="L124" s="347"/>
      <c r="M124" s="347"/>
    </row>
    <row r="125" spans="1:13" ht="3" hidden="1" customHeight="1">
      <c r="A125" s="329"/>
      <c r="B125" s="329"/>
      <c r="C125" s="358"/>
      <c r="D125" s="357"/>
      <c r="E125" s="358"/>
      <c r="F125" s="358"/>
      <c r="G125" s="358"/>
      <c r="H125" s="358"/>
      <c r="I125" s="358"/>
      <c r="J125" s="358"/>
      <c r="K125" s="358"/>
      <c r="L125" s="347"/>
      <c r="M125" s="347"/>
    </row>
    <row r="126" spans="1:13" hidden="1">
      <c r="A126" s="329" t="s">
        <v>504</v>
      </c>
      <c r="B126" s="329"/>
      <c r="C126" s="358"/>
      <c r="D126" s="358"/>
      <c r="E126" s="358"/>
      <c r="F126" s="358"/>
      <c r="G126" s="358"/>
      <c r="H126" s="358"/>
      <c r="I126" s="358"/>
      <c r="J126" s="358"/>
      <c r="K126" s="358"/>
      <c r="L126" s="347"/>
      <c r="M126" s="347"/>
    </row>
    <row r="127" spans="1:13" ht="3" hidden="1" customHeight="1">
      <c r="A127" s="329"/>
      <c r="B127" s="329"/>
      <c r="C127" s="358"/>
      <c r="D127" s="357"/>
      <c r="E127" s="358"/>
      <c r="F127" s="358"/>
      <c r="G127" s="358"/>
      <c r="H127" s="358"/>
      <c r="I127" s="358"/>
      <c r="J127" s="358"/>
      <c r="K127" s="358"/>
      <c r="L127" s="347"/>
      <c r="M127" s="347"/>
    </row>
    <row r="128" spans="1:13" s="361" customFormat="1" hidden="1">
      <c r="A128" s="329" t="s">
        <v>488</v>
      </c>
      <c r="B128" s="329"/>
      <c r="C128" s="358" t="s">
        <v>188</v>
      </c>
      <c r="D128" s="358" t="s">
        <v>188</v>
      </c>
      <c r="E128" s="358" t="s">
        <v>188</v>
      </c>
      <c r="F128" s="358" t="s">
        <v>188</v>
      </c>
      <c r="G128" s="358" t="s">
        <v>188</v>
      </c>
      <c r="H128" s="358" t="s">
        <v>188</v>
      </c>
      <c r="I128" s="358" t="s">
        <v>188</v>
      </c>
      <c r="J128" s="358" t="s">
        <v>188</v>
      </c>
      <c r="K128" s="358" t="s">
        <v>188</v>
      </c>
      <c r="L128" s="347" t="s">
        <v>188</v>
      </c>
      <c r="M128" s="347" t="s">
        <v>188</v>
      </c>
    </row>
    <row r="129" spans="1:13" ht="3" customHeight="1">
      <c r="A129" s="329"/>
      <c r="B129" s="329"/>
      <c r="C129" s="358"/>
      <c r="D129" s="357"/>
      <c r="E129" s="358"/>
      <c r="F129" s="358"/>
      <c r="G129" s="358"/>
      <c r="H129" s="358"/>
      <c r="I129" s="358"/>
      <c r="J129" s="358"/>
      <c r="K129" s="358"/>
      <c r="L129" s="347"/>
      <c r="M129" s="347"/>
    </row>
    <row r="130" spans="1:13">
      <c r="A130" s="329" t="s">
        <v>451</v>
      </c>
      <c r="B130" s="329"/>
      <c r="C130" s="358">
        <v>-0.83899999999999997</v>
      </c>
      <c r="D130" s="357">
        <v>-36.529000000000003</v>
      </c>
      <c r="E130" s="358">
        <v>-10.023999999999999</v>
      </c>
      <c r="F130" s="357">
        <v>-82.713999999999999</v>
      </c>
      <c r="G130" s="357">
        <v>-6.2539999999999996</v>
      </c>
      <c r="H130" s="357">
        <v>-115.77500000000001</v>
      </c>
      <c r="I130" s="357">
        <v>-1.7310000000000001</v>
      </c>
      <c r="J130" s="357">
        <v>-6.7670000000000003</v>
      </c>
      <c r="K130" s="357">
        <v>-121.511</v>
      </c>
      <c r="L130" s="347">
        <v>0</v>
      </c>
      <c r="M130" s="347">
        <v>0</v>
      </c>
    </row>
    <row r="131" spans="1:13" ht="3" customHeight="1">
      <c r="A131" s="329"/>
      <c r="B131" s="329"/>
      <c r="C131" s="357"/>
      <c r="D131" s="357"/>
      <c r="E131" s="357"/>
      <c r="F131" s="357"/>
      <c r="G131" s="357"/>
      <c r="H131" s="357"/>
      <c r="I131" s="357"/>
      <c r="J131" s="357"/>
      <c r="K131" s="357"/>
      <c r="L131" s="347"/>
      <c r="M131" s="347"/>
    </row>
    <row r="132" spans="1:13">
      <c r="A132" s="329" t="s">
        <v>62</v>
      </c>
      <c r="B132" s="329"/>
      <c r="C132" s="347">
        <v>0</v>
      </c>
      <c r="D132" s="347">
        <v>0</v>
      </c>
      <c r="E132" s="347">
        <v>0</v>
      </c>
      <c r="F132" s="357">
        <v>-490.57600000000002</v>
      </c>
      <c r="G132" s="357">
        <v>-590.34400000000005</v>
      </c>
      <c r="H132" s="357">
        <v>-363.66899999999998</v>
      </c>
      <c r="I132" s="357">
        <v>-406.94</v>
      </c>
      <c r="J132" s="357">
        <v>-340.99900000000002</v>
      </c>
      <c r="K132" s="357">
        <v>-710.10699999999997</v>
      </c>
      <c r="L132" s="347">
        <v>0</v>
      </c>
      <c r="M132" s="347">
        <v>0</v>
      </c>
    </row>
    <row r="133" spans="1:13" ht="3" customHeight="1">
      <c r="A133" s="329"/>
      <c r="B133" s="329"/>
      <c r="C133" s="341"/>
      <c r="D133" s="341"/>
      <c r="E133" s="341"/>
      <c r="F133" s="340"/>
      <c r="G133" s="340"/>
      <c r="H133" s="340"/>
      <c r="I133" s="340"/>
      <c r="J133" s="340"/>
      <c r="K133" s="340"/>
      <c r="L133" s="341"/>
      <c r="M133" s="341"/>
    </row>
    <row r="134" spans="1:13">
      <c r="A134" s="329" t="s">
        <v>29</v>
      </c>
      <c r="B134" s="329"/>
      <c r="C134" s="347">
        <v>0</v>
      </c>
      <c r="D134" s="358">
        <v>-18.376000000000001</v>
      </c>
      <c r="E134" s="347">
        <v>0</v>
      </c>
      <c r="F134" s="357">
        <v>-30.12</v>
      </c>
      <c r="G134" s="357">
        <v>-130.75800000000001</v>
      </c>
      <c r="H134" s="347">
        <v>0</v>
      </c>
      <c r="I134" s="347">
        <v>0</v>
      </c>
      <c r="J134" s="357">
        <v>-2.1549999999999998</v>
      </c>
      <c r="K134" s="357">
        <v>-30.631</v>
      </c>
      <c r="L134" s="347">
        <v>0</v>
      </c>
      <c r="M134" s="347">
        <v>0</v>
      </c>
    </row>
    <row r="135" spans="1:13" ht="2.1" customHeight="1">
      <c r="A135" s="329"/>
      <c r="B135" s="329"/>
      <c r="C135" s="341"/>
      <c r="D135" s="341"/>
      <c r="E135" s="341"/>
      <c r="F135" s="340"/>
      <c r="G135" s="340"/>
      <c r="H135" s="340"/>
      <c r="I135" s="340"/>
      <c r="J135" s="340"/>
      <c r="K135" s="340"/>
      <c r="L135" s="341"/>
      <c r="M135" s="341"/>
    </row>
    <row r="136" spans="1:13">
      <c r="A136" s="343" t="s">
        <v>489</v>
      </c>
      <c r="B136" s="329"/>
      <c r="C136" s="344">
        <v>84.628</v>
      </c>
      <c r="D136" s="344">
        <v>11335.581</v>
      </c>
      <c r="E136" s="344">
        <v>23820.633999999998</v>
      </c>
      <c r="F136" s="344">
        <v>18934.048999999999</v>
      </c>
      <c r="G136" s="344">
        <v>15421.333000000001</v>
      </c>
      <c r="H136" s="344">
        <v>18155.404999999995</v>
      </c>
      <c r="I136" s="344">
        <v>18217.833000000002</v>
      </c>
      <c r="J136" s="344">
        <v>7016.0120000000015</v>
      </c>
      <c r="K136" s="344">
        <v>7083.7899999999991</v>
      </c>
      <c r="L136" s="344">
        <v>326.185</v>
      </c>
      <c r="M136" s="362">
        <v>195.61700000000002</v>
      </c>
    </row>
    <row r="139" spans="1:13">
      <c r="A139" s="349" t="s">
        <v>505</v>
      </c>
      <c r="B139" s="349"/>
      <c r="C139" s="349"/>
      <c r="D139" s="349"/>
      <c r="E139" s="349"/>
      <c r="F139" s="349"/>
      <c r="G139" s="349"/>
      <c r="H139" s="349"/>
      <c r="I139" s="349"/>
      <c r="J139" s="349"/>
      <c r="K139" s="349"/>
      <c r="L139" s="349"/>
      <c r="M139" s="350"/>
    </row>
    <row r="140" spans="1:13" s="349" customFormat="1" ht="11.25">
      <c r="A140" s="349" t="s">
        <v>506</v>
      </c>
    </row>
    <row r="141" spans="1:13">
      <c r="A141" s="349" t="s">
        <v>507</v>
      </c>
      <c r="B141" s="349"/>
      <c r="C141" s="349"/>
      <c r="D141" s="349"/>
      <c r="E141" s="349"/>
      <c r="F141" s="349"/>
      <c r="G141" s="349"/>
      <c r="H141" s="349"/>
      <c r="I141" s="349"/>
      <c r="J141" s="349"/>
      <c r="K141" s="349"/>
      <c r="L141" s="349"/>
      <c r="M141" s="350"/>
    </row>
    <row r="142" spans="1:13">
      <c r="A142" s="228" t="s">
        <v>310</v>
      </c>
    </row>
  </sheetData>
  <mergeCells count="3">
    <mergeCell ref="A2:M2"/>
    <mergeCell ref="A4:M4"/>
    <mergeCell ref="A68:M6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election activeCell="C26" sqref="C26"/>
    </sheetView>
  </sheetViews>
  <sheetFormatPr defaultColWidth="12" defaultRowHeight="12.75"/>
  <cols>
    <col min="1" max="1" width="71.1640625" style="364" customWidth="1"/>
    <col min="2" max="2" width="19.83203125" style="364" customWidth="1"/>
    <col min="3" max="16384" width="12" style="365"/>
  </cols>
  <sheetData>
    <row r="1" spans="1:2">
      <c r="A1" s="363" t="s">
        <v>461</v>
      </c>
    </row>
    <row r="2" spans="1:2" ht="15.75">
      <c r="A2" s="929" t="s">
        <v>462</v>
      </c>
      <c r="B2" s="929"/>
    </row>
    <row r="3" spans="1:2" s="269" customFormat="1">
      <c r="A3" s="366"/>
      <c r="B3" s="275"/>
    </row>
    <row r="4" spans="1:2" s="369" customFormat="1">
      <c r="A4" s="367"/>
      <c r="B4" s="368"/>
    </row>
    <row r="5" spans="1:2" s="369" customFormat="1" ht="15.75">
      <c r="A5" s="931" t="s">
        <v>508</v>
      </c>
      <c r="B5" s="931"/>
    </row>
    <row r="6" spans="1:2" s="369" customFormat="1">
      <c r="A6" s="367"/>
      <c r="B6" s="367"/>
    </row>
    <row r="7" spans="1:2" s="269" customFormat="1">
      <c r="A7" s="367"/>
      <c r="B7" s="367"/>
    </row>
    <row r="8" spans="1:2" s="269" customFormat="1">
      <c r="A8" s="367" t="s">
        <v>509</v>
      </c>
      <c r="B8" s="367"/>
    </row>
    <row r="9" spans="1:2" s="269" customFormat="1" ht="13.5" thickBot="1">
      <c r="A9" s="367"/>
      <c r="B9" s="367"/>
    </row>
    <row r="10" spans="1:2" s="371" customFormat="1">
      <c r="A10" s="932" t="s">
        <v>510</v>
      </c>
      <c r="B10" s="370" t="s">
        <v>511</v>
      </c>
    </row>
    <row r="11" spans="1:2" s="371" customFormat="1" ht="22.5">
      <c r="A11" s="933"/>
      <c r="B11" s="245" t="s">
        <v>512</v>
      </c>
    </row>
    <row r="12" spans="1:2" ht="13.5" thickBot="1">
      <c r="A12" s="934"/>
      <c r="B12" s="372" t="s">
        <v>513</v>
      </c>
    </row>
    <row r="13" spans="1:2">
      <c r="A13" s="243" t="s">
        <v>514</v>
      </c>
      <c r="B13" s="234">
        <v>2015</v>
      </c>
    </row>
    <row r="14" spans="1:2">
      <c r="A14" s="243" t="s">
        <v>515</v>
      </c>
      <c r="B14" s="234">
        <v>2015</v>
      </c>
    </row>
    <row r="15" spans="1:2">
      <c r="A15" s="243" t="s">
        <v>516</v>
      </c>
      <c r="B15" s="234">
        <v>2016</v>
      </c>
    </row>
    <row r="16" spans="1:2">
      <c r="A16" s="243" t="s">
        <v>517</v>
      </c>
      <c r="B16" s="234">
        <v>2015</v>
      </c>
    </row>
    <row r="17" spans="1:2">
      <c r="A17" s="243" t="s">
        <v>518</v>
      </c>
      <c r="B17" s="234">
        <v>2016</v>
      </c>
    </row>
    <row r="18" spans="1:2">
      <c r="A18" s="243" t="s">
        <v>519</v>
      </c>
      <c r="B18" s="234">
        <v>2016</v>
      </c>
    </row>
    <row r="19" spans="1:2">
      <c r="A19" s="243" t="s">
        <v>520</v>
      </c>
      <c r="B19" s="234">
        <v>2015</v>
      </c>
    </row>
    <row r="20" spans="1:2">
      <c r="A20" s="243" t="s">
        <v>521</v>
      </c>
      <c r="B20" s="234">
        <v>2016</v>
      </c>
    </row>
    <row r="21" spans="1:2">
      <c r="A21" s="243" t="s">
        <v>522</v>
      </c>
      <c r="B21" s="234">
        <v>2016</v>
      </c>
    </row>
    <row r="22" spans="1:2">
      <c r="A22" s="243" t="s">
        <v>523</v>
      </c>
      <c r="B22" s="234">
        <v>2016</v>
      </c>
    </row>
    <row r="23" spans="1:2">
      <c r="A23" s="243" t="s">
        <v>524</v>
      </c>
      <c r="B23" s="234">
        <v>2018</v>
      </c>
    </row>
    <row r="24" spans="1:2">
      <c r="A24" s="243" t="s">
        <v>525</v>
      </c>
      <c r="B24" s="234">
        <v>2018</v>
      </c>
    </row>
    <row r="25" spans="1:2">
      <c r="A25" s="243" t="s">
        <v>526</v>
      </c>
      <c r="B25" s="234">
        <v>2017</v>
      </c>
    </row>
    <row r="26" spans="1:2">
      <c r="A26" s="243" t="s">
        <v>527</v>
      </c>
      <c r="B26" s="234">
        <v>2017</v>
      </c>
    </row>
    <row r="27" spans="1:2" ht="13.5" thickBot="1">
      <c r="A27" s="373"/>
      <c r="B27" s="373"/>
    </row>
  </sheetData>
  <mergeCells count="3">
    <mergeCell ref="A2:B2"/>
    <mergeCell ref="A5:B5"/>
    <mergeCell ref="A10:A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pageSetUpPr fitToPage="1"/>
  </sheetPr>
  <dimension ref="A1:F18"/>
  <sheetViews>
    <sheetView showGridLines="0" workbookViewId="0">
      <selection activeCell="E32" sqref="E32"/>
    </sheetView>
  </sheetViews>
  <sheetFormatPr defaultRowHeight="11.25"/>
  <cols>
    <col min="1" max="1" width="44.1640625" customWidth="1"/>
    <col min="2" max="3" width="14.33203125" customWidth="1"/>
    <col min="4" max="4" width="17.83203125" customWidth="1"/>
    <col min="5" max="5" width="12.6640625" bestFit="1" customWidth="1"/>
    <col min="6" max="6" width="17.83203125" customWidth="1"/>
  </cols>
  <sheetData>
    <row r="1" spans="1:6">
      <c r="A1" s="37" t="s">
        <v>153</v>
      </c>
      <c r="B1" s="9"/>
      <c r="D1" s="9"/>
      <c r="E1" s="9"/>
      <c r="F1" s="9"/>
    </row>
    <row r="2" spans="1:6">
      <c r="A2" s="4"/>
      <c r="B2" s="9"/>
      <c r="C2" s="4"/>
      <c r="D2" s="9"/>
      <c r="E2" s="9"/>
      <c r="F2" s="9"/>
    </row>
    <row r="3" spans="1:6" ht="45">
      <c r="A3" s="51"/>
      <c r="B3" s="52" t="s">
        <v>155</v>
      </c>
      <c r="C3" s="53" t="s">
        <v>154</v>
      </c>
      <c r="D3" s="53" t="s">
        <v>157</v>
      </c>
      <c r="E3" s="53" t="s">
        <v>156</v>
      </c>
      <c r="F3" s="55" t="s">
        <v>149</v>
      </c>
    </row>
    <row r="4" spans="1:6">
      <c r="A4" s="9"/>
      <c r="B4" s="56" t="s">
        <v>0</v>
      </c>
      <c r="C4" s="56" t="s">
        <v>0</v>
      </c>
      <c r="D4" s="56" t="s">
        <v>0</v>
      </c>
      <c r="E4" s="56" t="s">
        <v>0</v>
      </c>
      <c r="F4" s="56" t="s">
        <v>0</v>
      </c>
    </row>
    <row r="5" spans="1:6">
      <c r="A5" s="9"/>
      <c r="B5" s="9"/>
      <c r="C5" s="9"/>
      <c r="D5" s="9"/>
      <c r="E5" s="9"/>
      <c r="F5" s="9"/>
    </row>
    <row r="6" spans="1:6">
      <c r="A6" s="45" t="s">
        <v>170</v>
      </c>
      <c r="B6" s="49" t="e">
        <f>'App 1 Tab 1.2'!#REF!</f>
        <v>#REF!</v>
      </c>
      <c r="C6" s="49" t="e">
        <f>'App 1 Tab 1.2'!#REF!-'App 1 Tab 1.2'!#REF!</f>
        <v>#REF!</v>
      </c>
      <c r="D6" s="49" t="e">
        <f>'App 1 Tab 1.2'!#REF!</f>
        <v>#REF!</v>
      </c>
      <c r="E6" s="49" t="e">
        <f>'App 1 Tab 1.2'!#REF!</f>
        <v>#REF!</v>
      </c>
      <c r="F6" s="49" t="e">
        <f>SUM(B6:E6)</f>
        <v>#REF!</v>
      </c>
    </row>
    <row r="7" spans="1:6">
      <c r="A7" s="9"/>
      <c r="B7" s="49"/>
      <c r="C7" s="49"/>
      <c r="D7" s="49"/>
      <c r="E7" s="49"/>
      <c r="F7" s="49"/>
    </row>
    <row r="8" spans="1:6">
      <c r="A8" s="9" t="s">
        <v>150</v>
      </c>
      <c r="B8" s="49">
        <v>0</v>
      </c>
      <c r="C8" s="49">
        <v>0</v>
      </c>
      <c r="D8" s="49">
        <v>0</v>
      </c>
      <c r="E8" s="49">
        <v>0</v>
      </c>
      <c r="F8" s="49">
        <v>0</v>
      </c>
    </row>
    <row r="9" spans="1:6">
      <c r="A9" s="9"/>
      <c r="B9" s="49"/>
      <c r="C9" s="49"/>
      <c r="D9" s="49"/>
      <c r="E9" s="49"/>
      <c r="F9" s="49"/>
    </row>
    <row r="10" spans="1:6">
      <c r="A10" s="5" t="s">
        <v>151</v>
      </c>
      <c r="B10" s="49"/>
      <c r="C10" s="49"/>
      <c r="D10" s="49"/>
      <c r="E10" s="49"/>
      <c r="F10" s="49"/>
    </row>
    <row r="11" spans="1:6">
      <c r="A11" s="45" t="s">
        <v>152</v>
      </c>
      <c r="B11" s="49">
        <v>0</v>
      </c>
      <c r="C11" s="49">
        <v>0</v>
      </c>
      <c r="D11" s="49">
        <v>0</v>
      </c>
      <c r="E11" s="49">
        <v>0</v>
      </c>
      <c r="F11" s="49">
        <v>0</v>
      </c>
    </row>
    <row r="12" spans="1:6">
      <c r="A12" s="9" t="s">
        <v>139</v>
      </c>
      <c r="B12" s="49">
        <v>0</v>
      </c>
      <c r="C12" s="49">
        <v>0</v>
      </c>
      <c r="D12" s="49">
        <v>0</v>
      </c>
      <c r="E12" s="49">
        <v>0</v>
      </c>
      <c r="F12" s="49">
        <v>0</v>
      </c>
    </row>
    <row r="13" spans="1:6">
      <c r="A13" s="9"/>
      <c r="B13" s="49"/>
      <c r="C13" s="49"/>
      <c r="D13" s="49"/>
      <c r="E13" s="49"/>
      <c r="F13" s="49">
        <v>0</v>
      </c>
    </row>
    <row r="14" spans="1:6">
      <c r="A14" s="54" t="s">
        <v>29</v>
      </c>
      <c r="B14" s="49"/>
      <c r="C14" s="49"/>
      <c r="D14" s="49"/>
      <c r="E14" s="49"/>
      <c r="F14" s="49"/>
    </row>
    <row r="15" spans="1:6">
      <c r="A15" s="9"/>
      <c r="B15" s="49"/>
      <c r="C15" s="49"/>
      <c r="D15" s="49"/>
      <c r="E15" s="49"/>
      <c r="F15" s="49"/>
    </row>
    <row r="16" spans="1:6">
      <c r="A16" s="4" t="s">
        <v>171</v>
      </c>
      <c r="B16" s="50" t="e">
        <f>SUM(B6:B12)</f>
        <v>#REF!</v>
      </c>
      <c r="C16" s="50">
        <v>0</v>
      </c>
      <c r="D16" s="50">
        <v>0</v>
      </c>
      <c r="E16" s="50">
        <v>0</v>
      </c>
      <c r="F16" s="50">
        <v>0</v>
      </c>
    </row>
    <row r="18" spans="2:6">
      <c r="B18" s="47"/>
      <c r="C18" s="48" t="e">
        <f>C16-C6-C8-C14</f>
        <v>#REF!</v>
      </c>
      <c r="D18" s="48">
        <f>D16+C16-'App 1 Tab 1.2'!G55</f>
        <v>-97328.945000000007</v>
      </c>
      <c r="E18" s="48">
        <f>E16-'App 1 Tab 1.2'!G54</f>
        <v>-5906.5780000000004</v>
      </c>
      <c r="F18" s="48">
        <f>F16-'App 1 Tab 1.2'!G56</f>
        <v>-103235.523</v>
      </c>
    </row>
  </sheetData>
  <phoneticPr fontId="0" type="noConversion"/>
  <pageMargins left="0.75" right="0.75" top="1" bottom="1" header="0.5" footer="0.5"/>
  <pageSetup paperSize="9" scale="9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0"/>
  <sheetViews>
    <sheetView showGridLines="0" workbookViewId="0">
      <selection sqref="A1:XFD1048576"/>
    </sheetView>
  </sheetViews>
  <sheetFormatPr defaultRowHeight="12.75"/>
  <cols>
    <col min="1" max="1" width="30" style="364" customWidth="1"/>
    <col min="2" max="2" width="28.6640625" style="326" customWidth="1"/>
    <col min="3" max="3" width="47.83203125" style="364" customWidth="1"/>
    <col min="4" max="16384" width="9.33203125" style="365"/>
  </cols>
  <sheetData>
    <row r="1" spans="1:3">
      <c r="A1" s="363" t="s">
        <v>461</v>
      </c>
    </row>
    <row r="2" spans="1:3" ht="15.75" customHeight="1">
      <c r="A2" s="929" t="s">
        <v>462</v>
      </c>
      <c r="B2" s="929"/>
      <c r="C2" s="929"/>
    </row>
    <row r="3" spans="1:3" s="369" customFormat="1" ht="18" customHeight="1">
      <c r="A3" s="939" t="s">
        <v>528</v>
      </c>
      <c r="B3" s="912"/>
      <c r="C3" s="912"/>
    </row>
    <row r="4" spans="1:3" s="269" customFormat="1" ht="3" customHeight="1">
      <c r="A4" s="367"/>
      <c r="B4" s="185"/>
      <c r="C4" s="367"/>
    </row>
    <row r="5" spans="1:3" s="269" customFormat="1" ht="3" customHeight="1">
      <c r="A5" s="367"/>
      <c r="B5" s="185"/>
      <c r="C5" s="367"/>
    </row>
    <row r="6" spans="1:3" s="371" customFormat="1">
      <c r="A6" s="374" t="s">
        <v>529</v>
      </c>
      <c r="B6" s="374" t="s">
        <v>530</v>
      </c>
      <c r="C6" s="374" t="s">
        <v>531</v>
      </c>
    </row>
    <row r="7" spans="1:3" s="371" customFormat="1" ht="5.0999999999999996" customHeight="1">
      <c r="A7" s="375"/>
      <c r="B7" s="375"/>
      <c r="C7" s="376"/>
    </row>
    <row r="8" spans="1:3" ht="11.25" customHeight="1">
      <c r="A8" s="377" t="s">
        <v>178</v>
      </c>
      <c r="B8" s="378" t="s">
        <v>532</v>
      </c>
      <c r="C8" s="379" t="s">
        <v>533</v>
      </c>
    </row>
    <row r="9" spans="1:3" ht="3" customHeight="1">
      <c r="A9" s="377"/>
      <c r="B9" s="378"/>
      <c r="C9" s="378"/>
    </row>
    <row r="10" spans="1:3" ht="11.25" customHeight="1">
      <c r="A10" s="377"/>
      <c r="B10" s="378" t="s">
        <v>534</v>
      </c>
      <c r="C10" s="378" t="s">
        <v>535</v>
      </c>
    </row>
    <row r="11" spans="1:3" ht="8.1" customHeight="1">
      <c r="A11" s="380"/>
      <c r="B11" s="380"/>
      <c r="C11" s="381"/>
    </row>
    <row r="12" spans="1:3" s="382" customFormat="1" ht="11.25" customHeight="1">
      <c r="A12" s="378" t="s">
        <v>442</v>
      </c>
      <c r="B12" s="378" t="s">
        <v>534</v>
      </c>
      <c r="C12" s="378" t="s">
        <v>535</v>
      </c>
    </row>
    <row r="13" spans="1:3" s="382" customFormat="1">
      <c r="A13" s="378"/>
      <c r="B13" s="378"/>
      <c r="C13" s="378" t="s">
        <v>536</v>
      </c>
    </row>
    <row r="14" spans="1:3" s="382" customFormat="1" ht="3" customHeight="1">
      <c r="A14" s="378"/>
      <c r="B14" s="378"/>
      <c r="C14" s="378"/>
    </row>
    <row r="15" spans="1:3" s="382" customFormat="1" ht="22.5">
      <c r="A15" s="378"/>
      <c r="B15" s="383" t="s">
        <v>537</v>
      </c>
      <c r="C15" s="379" t="s">
        <v>538</v>
      </c>
    </row>
    <row r="16" spans="1:3" s="382" customFormat="1" ht="8.1" customHeight="1">
      <c r="A16" s="380"/>
      <c r="B16" s="384"/>
      <c r="C16" s="378"/>
    </row>
    <row r="17" spans="1:3" s="382" customFormat="1" ht="11.25" customHeight="1">
      <c r="A17" s="378" t="s">
        <v>539</v>
      </c>
      <c r="B17" s="378" t="s">
        <v>534</v>
      </c>
      <c r="C17" s="378" t="s">
        <v>540</v>
      </c>
    </row>
    <row r="18" spans="1:3" s="382" customFormat="1" ht="8.1" customHeight="1">
      <c r="A18" s="378"/>
      <c r="B18" s="378"/>
      <c r="C18" s="378"/>
    </row>
    <row r="19" spans="1:3" s="382" customFormat="1" ht="11.25" customHeight="1">
      <c r="A19" s="385" t="s">
        <v>319</v>
      </c>
      <c r="B19" s="378" t="s">
        <v>532</v>
      </c>
      <c r="C19" s="376" t="s">
        <v>541</v>
      </c>
    </row>
    <row r="20" spans="1:3" s="382" customFormat="1" ht="11.25" customHeight="1">
      <c r="A20" s="385"/>
      <c r="B20" s="378"/>
      <c r="C20" s="379" t="s">
        <v>542</v>
      </c>
    </row>
    <row r="21" spans="1:3" s="382" customFormat="1" ht="11.25" customHeight="1">
      <c r="A21" s="385"/>
      <c r="B21" s="378"/>
      <c r="C21" s="379" t="s">
        <v>543</v>
      </c>
    </row>
    <row r="22" spans="1:3" s="382" customFormat="1" ht="11.25" customHeight="1">
      <c r="A22" s="385"/>
      <c r="B22" s="378"/>
      <c r="C22" s="379" t="s">
        <v>544</v>
      </c>
    </row>
    <row r="23" spans="1:3" s="382" customFormat="1" ht="11.25" customHeight="1">
      <c r="A23" s="385"/>
      <c r="B23" s="378"/>
      <c r="C23" s="379" t="s">
        <v>545</v>
      </c>
    </row>
    <row r="24" spans="1:3" s="382" customFormat="1" ht="8.1" customHeight="1">
      <c r="A24" s="386"/>
      <c r="B24" s="384"/>
      <c r="C24" s="379"/>
    </row>
    <row r="25" spans="1:3" s="382" customFormat="1" ht="12.75" customHeight="1">
      <c r="A25" s="387" t="s">
        <v>546</v>
      </c>
      <c r="B25" s="378" t="s">
        <v>532</v>
      </c>
      <c r="C25" s="378" t="s">
        <v>547</v>
      </c>
    </row>
    <row r="26" spans="1:3" s="382" customFormat="1" ht="8.1" customHeight="1">
      <c r="A26" s="387"/>
      <c r="B26" s="378"/>
      <c r="C26" s="378"/>
    </row>
    <row r="27" spans="1:3" s="382" customFormat="1" ht="12" customHeight="1">
      <c r="A27" s="388" t="s">
        <v>548</v>
      </c>
      <c r="B27" s="378" t="s">
        <v>532</v>
      </c>
      <c r="C27" s="379" t="s">
        <v>545</v>
      </c>
    </row>
    <row r="28" spans="1:3" s="382" customFormat="1" ht="22.5" customHeight="1">
      <c r="A28" s="389"/>
      <c r="B28" s="383"/>
      <c r="C28" s="379" t="s">
        <v>549</v>
      </c>
    </row>
    <row r="29" spans="1:3" s="382" customFormat="1" ht="8.1" customHeight="1">
      <c r="A29" s="390"/>
      <c r="B29" s="384"/>
      <c r="C29" s="379"/>
    </row>
    <row r="30" spans="1:3" s="382" customFormat="1" ht="11.25" customHeight="1">
      <c r="A30" s="387" t="s">
        <v>321</v>
      </c>
      <c r="B30" s="378" t="s">
        <v>532</v>
      </c>
      <c r="C30" s="378" t="s">
        <v>550</v>
      </c>
    </row>
    <row r="31" spans="1:3" s="382" customFormat="1" ht="3" customHeight="1">
      <c r="A31" s="391"/>
      <c r="B31" s="392"/>
      <c r="C31" s="378"/>
    </row>
    <row r="32" spans="1:3" s="382" customFormat="1" ht="24.95" customHeight="1">
      <c r="A32" s="393" t="s">
        <v>551</v>
      </c>
      <c r="B32" s="392"/>
      <c r="C32" s="378"/>
    </row>
    <row r="33" spans="1:3" s="382" customFormat="1" ht="9.75" customHeight="1">
      <c r="A33" s="393"/>
      <c r="B33" s="392"/>
      <c r="C33" s="378"/>
    </row>
    <row r="34" spans="1:3" s="269" customFormat="1" ht="3" customHeight="1">
      <c r="A34" s="394"/>
      <c r="B34" s="395"/>
      <c r="C34" s="394"/>
    </row>
    <row r="35" spans="1:3" s="269" customFormat="1" ht="11.25" customHeight="1">
      <c r="A35" s="938" t="s">
        <v>552</v>
      </c>
      <c r="B35" s="938"/>
      <c r="C35" s="938"/>
    </row>
    <row r="36" spans="1:3" s="269" customFormat="1" ht="3" customHeight="1">
      <c r="A36" s="396"/>
      <c r="B36" s="291"/>
      <c r="C36" s="396"/>
    </row>
    <row r="37" spans="1:3" s="382" customFormat="1" ht="3" customHeight="1">
      <c r="A37" s="378"/>
      <c r="B37" s="392"/>
      <c r="C37" s="378"/>
    </row>
    <row r="38" spans="1:3" s="371" customFormat="1">
      <c r="A38" s="374" t="s">
        <v>529</v>
      </c>
      <c r="B38" s="374" t="s">
        <v>530</v>
      </c>
      <c r="C38" s="374" t="s">
        <v>531</v>
      </c>
    </row>
    <row r="39" spans="1:3" s="371" customFormat="1" ht="3" customHeight="1">
      <c r="A39" s="374"/>
      <c r="B39" s="374"/>
      <c r="C39" s="374"/>
    </row>
    <row r="40" spans="1:3" s="382" customFormat="1" ht="24.75" customHeight="1">
      <c r="A40" s="378" t="s">
        <v>178</v>
      </c>
      <c r="B40" s="378" t="s">
        <v>532</v>
      </c>
      <c r="C40" s="378" t="s">
        <v>545</v>
      </c>
    </row>
    <row r="41" spans="1:3" s="382" customFormat="1" ht="3" customHeight="1">
      <c r="A41" s="397"/>
      <c r="B41" s="378"/>
      <c r="C41" s="378"/>
    </row>
    <row r="42" spans="1:3" s="382" customFormat="1">
      <c r="A42" s="397"/>
      <c r="B42" s="378" t="s">
        <v>534</v>
      </c>
      <c r="C42" s="378" t="s">
        <v>535</v>
      </c>
    </row>
    <row r="43" spans="1:3" s="382" customFormat="1" ht="8.1" customHeight="1">
      <c r="A43" s="380"/>
      <c r="B43" s="384"/>
      <c r="C43" s="378"/>
    </row>
    <row r="44" spans="1:3" s="382" customFormat="1" ht="11.25" customHeight="1">
      <c r="A44" s="378" t="s">
        <v>442</v>
      </c>
      <c r="B44" s="378" t="s">
        <v>534</v>
      </c>
      <c r="C44" s="378" t="s">
        <v>535</v>
      </c>
    </row>
    <row r="45" spans="1:3" s="382" customFormat="1">
      <c r="A45" s="378"/>
      <c r="B45" s="384"/>
      <c r="C45" s="378" t="s">
        <v>536</v>
      </c>
    </row>
    <row r="46" spans="1:3" s="382" customFormat="1" ht="3" customHeight="1">
      <c r="A46" s="378"/>
      <c r="B46" s="384"/>
      <c r="C46" s="378"/>
    </row>
    <row r="47" spans="1:3" ht="22.5">
      <c r="A47" s="398"/>
      <c r="B47" s="399" t="s">
        <v>537</v>
      </c>
      <c r="C47" s="400" t="s">
        <v>538</v>
      </c>
    </row>
    <row r="48" spans="1:3" ht="8.1" customHeight="1">
      <c r="A48" s="401"/>
      <c r="B48" s="402"/>
      <c r="C48" s="381"/>
    </row>
    <row r="49" spans="1:3" s="382" customFormat="1" ht="11.25" customHeight="1">
      <c r="A49" s="376" t="s">
        <v>539</v>
      </c>
      <c r="B49" s="378" t="s">
        <v>534</v>
      </c>
      <c r="C49" s="378" t="s">
        <v>540</v>
      </c>
    </row>
    <row r="50" spans="1:3" ht="8.1" customHeight="1">
      <c r="A50" s="398"/>
      <c r="B50" s="403"/>
    </row>
    <row r="51" spans="1:3" s="382" customFormat="1" ht="11.25" customHeight="1">
      <c r="A51" s="387" t="s">
        <v>319</v>
      </c>
      <c r="B51" s="378" t="s">
        <v>532</v>
      </c>
      <c r="C51" s="376" t="s">
        <v>541</v>
      </c>
    </row>
    <row r="52" spans="1:3" s="382" customFormat="1" ht="11.25" customHeight="1">
      <c r="A52" s="387"/>
      <c r="B52" s="378"/>
      <c r="C52" s="379" t="s">
        <v>542</v>
      </c>
    </row>
    <row r="53" spans="1:3" s="382" customFormat="1" ht="11.25" customHeight="1">
      <c r="A53" s="387"/>
      <c r="B53" s="378"/>
      <c r="C53" s="379" t="s">
        <v>543</v>
      </c>
    </row>
    <row r="54" spans="1:3" s="382" customFormat="1" ht="11.25" customHeight="1">
      <c r="A54" s="404"/>
      <c r="B54" s="378"/>
      <c r="C54" s="379" t="s">
        <v>544</v>
      </c>
    </row>
    <row r="55" spans="1:3" s="382" customFormat="1" ht="22.5" customHeight="1">
      <c r="A55" s="404"/>
      <c r="B55" s="378"/>
      <c r="C55" s="379" t="s">
        <v>549</v>
      </c>
    </row>
    <row r="56" spans="1:3" s="382" customFormat="1" ht="11.25" customHeight="1">
      <c r="A56" s="404"/>
      <c r="B56" s="378"/>
      <c r="C56" s="379" t="s">
        <v>553</v>
      </c>
    </row>
    <row r="57" spans="1:3" s="382" customFormat="1" ht="8.1" customHeight="1">
      <c r="A57" s="404"/>
      <c r="B57" s="378"/>
      <c r="C57" s="379"/>
    </row>
    <row r="58" spans="1:3" s="382" customFormat="1" ht="21.75" customHeight="1">
      <c r="A58" s="405" t="s">
        <v>554</v>
      </c>
      <c r="B58" s="406" t="s">
        <v>532</v>
      </c>
      <c r="C58" s="379" t="s">
        <v>555</v>
      </c>
    </row>
    <row r="59" spans="1:3" s="382" customFormat="1" ht="11.25" customHeight="1">
      <c r="A59" s="405"/>
      <c r="B59" s="406"/>
      <c r="C59" s="379" t="s">
        <v>556</v>
      </c>
    </row>
    <row r="60" spans="1:3" s="382" customFormat="1" ht="8.1" customHeight="1">
      <c r="A60" s="405"/>
      <c r="B60" s="406"/>
      <c r="C60" s="379"/>
    </row>
    <row r="61" spans="1:3" s="382" customFormat="1" ht="15" customHeight="1">
      <c r="A61" s="387" t="s">
        <v>546</v>
      </c>
      <c r="B61" s="378" t="s">
        <v>532</v>
      </c>
      <c r="C61" s="379" t="s">
        <v>547</v>
      </c>
    </row>
    <row r="62" spans="1:3" s="382" customFormat="1" ht="8.1" customHeight="1">
      <c r="A62" s="407"/>
      <c r="B62" s="408"/>
      <c r="C62" s="374"/>
    </row>
    <row r="63" spans="1:3" s="382" customFormat="1" ht="11.25" customHeight="1">
      <c r="A63" s="387" t="s">
        <v>557</v>
      </c>
      <c r="B63" s="378" t="s">
        <v>532</v>
      </c>
      <c r="C63" s="379" t="s">
        <v>558</v>
      </c>
    </row>
    <row r="64" spans="1:3" s="382" customFormat="1" ht="8.1" customHeight="1">
      <c r="A64" s="391"/>
      <c r="B64" s="408"/>
      <c r="C64" s="374"/>
    </row>
    <row r="65" spans="1:3" s="382" customFormat="1" ht="11.25" customHeight="1">
      <c r="A65" s="409" t="s">
        <v>548</v>
      </c>
      <c r="B65" s="940" t="s">
        <v>559</v>
      </c>
      <c r="C65" s="379" t="s">
        <v>558</v>
      </c>
    </row>
    <row r="66" spans="1:3" s="382" customFormat="1" ht="11.25" customHeight="1">
      <c r="A66" s="410"/>
      <c r="B66" s="940"/>
      <c r="C66" s="379" t="s">
        <v>560</v>
      </c>
    </row>
    <row r="67" spans="1:3" s="382" customFormat="1" ht="11.25" customHeight="1">
      <c r="A67" s="410"/>
      <c r="B67" s="940"/>
      <c r="C67" s="378" t="s">
        <v>561</v>
      </c>
    </row>
    <row r="68" spans="1:3" s="382" customFormat="1" ht="11.25" customHeight="1">
      <c r="A68" s="410"/>
      <c r="B68" s="940"/>
      <c r="C68" s="378" t="s">
        <v>562</v>
      </c>
    </row>
    <row r="69" spans="1:3" s="382" customFormat="1" ht="11.25" customHeight="1">
      <c r="A69" s="410"/>
      <c r="B69" s="940"/>
      <c r="C69" s="379" t="s">
        <v>563</v>
      </c>
    </row>
    <row r="70" spans="1:3" s="382" customFormat="1" ht="3" customHeight="1">
      <c r="A70" s="410"/>
      <c r="B70" s="406"/>
      <c r="C70" s="379"/>
    </row>
    <row r="71" spans="1:3" s="382" customFormat="1" ht="11.25" customHeight="1">
      <c r="A71" s="410"/>
      <c r="B71" s="940" t="s">
        <v>564</v>
      </c>
      <c r="C71" s="411" t="s">
        <v>558</v>
      </c>
    </row>
    <row r="72" spans="1:3" s="382" customFormat="1" ht="11.25" customHeight="1">
      <c r="A72" s="410"/>
      <c r="B72" s="940"/>
      <c r="C72" s="379" t="s">
        <v>565</v>
      </c>
    </row>
    <row r="73" spans="1:3" s="382" customFormat="1" ht="11.25" customHeight="1">
      <c r="A73" s="410"/>
      <c r="B73" s="940"/>
      <c r="C73" s="379" t="s">
        <v>566</v>
      </c>
    </row>
    <row r="74" spans="1:3" s="382" customFormat="1" ht="11.25" customHeight="1">
      <c r="A74" s="410"/>
      <c r="B74" s="411"/>
      <c r="C74" s="379" t="s">
        <v>567</v>
      </c>
    </row>
    <row r="75" spans="1:3" s="382" customFormat="1" ht="11.25" customHeight="1">
      <c r="A75" s="410"/>
      <c r="B75" s="411"/>
      <c r="C75" s="379" t="s">
        <v>568</v>
      </c>
    </row>
    <row r="76" spans="1:3" s="382" customFormat="1" ht="11.25" customHeight="1">
      <c r="A76" s="410"/>
      <c r="B76" s="411"/>
      <c r="C76" s="379" t="s">
        <v>563</v>
      </c>
    </row>
    <row r="77" spans="1:3" s="382" customFormat="1" ht="23.25" customHeight="1">
      <c r="A77" s="410"/>
      <c r="B77" s="411"/>
      <c r="C77" s="379" t="s">
        <v>569</v>
      </c>
    </row>
    <row r="78" spans="1:3" s="382" customFormat="1" ht="3" customHeight="1">
      <c r="A78" s="410"/>
      <c r="B78" s="384"/>
      <c r="C78" s="379"/>
    </row>
    <row r="79" spans="1:3" s="382" customFormat="1" ht="11.25" customHeight="1">
      <c r="A79" s="410"/>
      <c r="B79" s="941" t="s">
        <v>570</v>
      </c>
      <c r="C79" s="411" t="s">
        <v>545</v>
      </c>
    </row>
    <row r="80" spans="1:3" s="382" customFormat="1" ht="11.25" customHeight="1">
      <c r="A80" s="410"/>
      <c r="B80" s="941"/>
      <c r="C80" s="379" t="s">
        <v>571</v>
      </c>
    </row>
    <row r="81" spans="1:3" s="382" customFormat="1" ht="11.25" customHeight="1">
      <c r="A81" s="410"/>
      <c r="B81" s="412"/>
      <c r="C81" s="379" t="s">
        <v>572</v>
      </c>
    </row>
    <row r="82" spans="1:3" s="382" customFormat="1" ht="3" customHeight="1">
      <c r="A82" s="410"/>
      <c r="B82" s="384"/>
      <c r="C82" s="379"/>
    </row>
    <row r="83" spans="1:3" s="382" customFormat="1" ht="11.25" customHeight="1">
      <c r="A83" s="410"/>
      <c r="B83" s="937" t="s">
        <v>573</v>
      </c>
      <c r="C83" s="379" t="s">
        <v>558</v>
      </c>
    </row>
    <row r="84" spans="1:3" s="382" customFormat="1" ht="11.25" customHeight="1">
      <c r="A84" s="410"/>
      <c r="B84" s="937"/>
      <c r="C84" s="379" t="s">
        <v>574</v>
      </c>
    </row>
    <row r="85" spans="1:3" s="382" customFormat="1" ht="11.25" customHeight="1">
      <c r="A85" s="410"/>
      <c r="B85" s="937"/>
      <c r="C85" s="379" t="s">
        <v>571</v>
      </c>
    </row>
    <row r="86" spans="1:3" s="382" customFormat="1" ht="8.1" customHeight="1">
      <c r="A86" s="410"/>
      <c r="B86" s="413"/>
      <c r="C86" s="379"/>
    </row>
    <row r="87" spans="1:3" s="382" customFormat="1" ht="11.25" customHeight="1">
      <c r="A87" s="375" t="s">
        <v>321</v>
      </c>
      <c r="B87" s="378" t="s">
        <v>532</v>
      </c>
      <c r="C87" s="379" t="s">
        <v>558</v>
      </c>
    </row>
    <row r="88" spans="1:3" s="382" customFormat="1" ht="11.25" hidden="1" customHeight="1">
      <c r="A88" s="376"/>
      <c r="B88" s="378"/>
      <c r="C88" s="379"/>
    </row>
    <row r="89" spans="1:3" s="382" customFormat="1" ht="11.25" customHeight="1">
      <c r="A89" s="376"/>
      <c r="B89" s="378"/>
      <c r="C89" s="379"/>
    </row>
    <row r="90" spans="1:3" s="382" customFormat="1" ht="3.2" customHeight="1">
      <c r="A90" s="410"/>
      <c r="B90" s="384"/>
      <c r="C90" s="379"/>
    </row>
    <row r="91" spans="1:3" s="269" customFormat="1" ht="3.2" customHeight="1">
      <c r="A91" s="394"/>
      <c r="B91" s="395"/>
      <c r="C91" s="394"/>
    </row>
    <row r="92" spans="1:3" s="269" customFormat="1">
      <c r="A92" s="938" t="s">
        <v>552</v>
      </c>
      <c r="B92" s="938"/>
      <c r="C92" s="938"/>
    </row>
    <row r="93" spans="1:3" s="269" customFormat="1" ht="3.2" customHeight="1">
      <c r="A93" s="396"/>
      <c r="B93" s="291"/>
      <c r="C93" s="396"/>
    </row>
    <row r="94" spans="1:3" s="371" customFormat="1">
      <c r="A94" s="374" t="s">
        <v>529</v>
      </c>
      <c r="B94" s="374" t="s">
        <v>530</v>
      </c>
      <c r="C94" s="374" t="s">
        <v>531</v>
      </c>
    </row>
    <row r="95" spans="1:3" s="382" customFormat="1" ht="8.1" customHeight="1">
      <c r="A95" s="391"/>
      <c r="B95" s="392"/>
      <c r="C95" s="378"/>
    </row>
    <row r="96" spans="1:3" s="382" customFormat="1" ht="24.75" customHeight="1">
      <c r="A96" s="375" t="s">
        <v>116</v>
      </c>
      <c r="B96" s="936" t="s">
        <v>575</v>
      </c>
      <c r="C96" s="379" t="s">
        <v>576</v>
      </c>
    </row>
    <row r="97" spans="1:3" s="382" customFormat="1" ht="11.25" customHeight="1">
      <c r="A97" s="410"/>
      <c r="B97" s="936"/>
      <c r="C97" s="379" t="s">
        <v>577</v>
      </c>
    </row>
    <row r="98" spans="1:3" s="382" customFormat="1" ht="25.5" customHeight="1">
      <c r="A98" s="410"/>
      <c r="B98" s="936"/>
      <c r="C98" s="379" t="s">
        <v>578</v>
      </c>
    </row>
    <row r="99" spans="1:3" s="382" customFormat="1" ht="3" customHeight="1">
      <c r="A99" s="410"/>
      <c r="B99" s="384"/>
      <c r="C99" s="379"/>
    </row>
    <row r="100" spans="1:3" s="382" customFormat="1" ht="35.25" customHeight="1">
      <c r="A100" s="410"/>
      <c r="B100" s="936" t="s">
        <v>579</v>
      </c>
      <c r="C100" s="411" t="s">
        <v>580</v>
      </c>
    </row>
    <row r="101" spans="1:3" s="382" customFormat="1" ht="16.5" customHeight="1">
      <c r="A101" s="410"/>
      <c r="B101" s="936"/>
      <c r="C101" s="411" t="s">
        <v>581</v>
      </c>
    </row>
    <row r="102" spans="1:3" s="382" customFormat="1" ht="14.25" customHeight="1">
      <c r="A102" s="410"/>
      <c r="B102" s="936"/>
      <c r="C102" s="383" t="s">
        <v>582</v>
      </c>
    </row>
    <row r="103" spans="1:3" s="382" customFormat="1" ht="24.75" customHeight="1">
      <c r="A103" s="410"/>
      <c r="B103" s="936"/>
      <c r="C103" s="411" t="s">
        <v>583</v>
      </c>
    </row>
    <row r="104" spans="1:3" s="382" customFormat="1" ht="3" customHeight="1">
      <c r="A104" s="410"/>
      <c r="B104" s="384"/>
      <c r="C104" s="379"/>
    </row>
    <row r="105" spans="1:3" s="382" customFormat="1" ht="11.25" customHeight="1">
      <c r="A105" s="375"/>
      <c r="B105" s="936" t="s">
        <v>584</v>
      </c>
      <c r="C105" s="378" t="s">
        <v>585</v>
      </c>
    </row>
    <row r="106" spans="1:3" s="382" customFormat="1" ht="11.25" customHeight="1">
      <c r="A106" s="410"/>
      <c r="B106" s="936"/>
      <c r="C106" s="378" t="s">
        <v>586</v>
      </c>
    </row>
    <row r="107" spans="1:3" s="382" customFormat="1" ht="11.25" customHeight="1">
      <c r="A107" s="410"/>
      <c r="B107" s="936"/>
      <c r="C107" s="378" t="s">
        <v>587</v>
      </c>
    </row>
    <row r="108" spans="1:3" s="382" customFormat="1" ht="7.5" customHeight="1">
      <c r="A108" s="410"/>
      <c r="B108" s="379"/>
      <c r="C108" s="378"/>
    </row>
    <row r="109" spans="1:3" s="382" customFormat="1" ht="36.75" customHeight="1">
      <c r="A109" s="410"/>
      <c r="B109" s="936" t="s">
        <v>588</v>
      </c>
      <c r="C109" s="379" t="s">
        <v>589</v>
      </c>
    </row>
    <row r="110" spans="1:3" s="382" customFormat="1">
      <c r="A110" s="410"/>
      <c r="B110" s="936"/>
      <c r="C110" s="379" t="s">
        <v>590</v>
      </c>
    </row>
    <row r="111" spans="1:3" s="382" customFormat="1">
      <c r="A111" s="410"/>
      <c r="B111" s="936"/>
      <c r="C111" s="379" t="s">
        <v>582</v>
      </c>
    </row>
    <row r="112" spans="1:3" s="382" customFormat="1" ht="22.5">
      <c r="A112" s="410"/>
      <c r="B112" s="936"/>
      <c r="C112" s="379" t="s">
        <v>583</v>
      </c>
    </row>
    <row r="113" spans="1:3" ht="7.5" customHeight="1"/>
    <row r="114" spans="1:3" s="382" customFormat="1">
      <c r="A114" s="410"/>
      <c r="B114" s="935" t="s">
        <v>591</v>
      </c>
      <c r="C114" s="379" t="s">
        <v>585</v>
      </c>
    </row>
    <row r="115" spans="1:3" s="382" customFormat="1" ht="22.5">
      <c r="A115" s="410"/>
      <c r="B115" s="936"/>
      <c r="C115" s="379" t="s">
        <v>592</v>
      </c>
    </row>
    <row r="116" spans="1:3" s="382" customFormat="1">
      <c r="A116" s="410"/>
      <c r="B116" s="936"/>
      <c r="C116" s="379" t="s">
        <v>582</v>
      </c>
    </row>
    <row r="117" spans="1:3" s="382" customFormat="1" ht="22.5">
      <c r="A117" s="410"/>
      <c r="B117" s="936"/>
      <c r="C117" s="379" t="s">
        <v>593</v>
      </c>
    </row>
    <row r="118" spans="1:3" s="382" customFormat="1" ht="3.75" customHeight="1">
      <c r="A118" s="410"/>
      <c r="B118" s="384"/>
      <c r="C118" s="379"/>
    </row>
    <row r="119" spans="1:3" ht="3" customHeight="1"/>
    <row r="120" spans="1:3" s="308" customFormat="1">
      <c r="A120" s="393" t="s">
        <v>594</v>
      </c>
      <c r="B120" s="326"/>
      <c r="C120" s="364"/>
    </row>
  </sheetData>
  <mergeCells count="13">
    <mergeCell ref="B79:B80"/>
    <mergeCell ref="A2:C2"/>
    <mergeCell ref="A3:C3"/>
    <mergeCell ref="A35:C35"/>
    <mergeCell ref="B65:B69"/>
    <mergeCell ref="B71:B73"/>
    <mergeCell ref="B114:B117"/>
    <mergeCell ref="B83:B85"/>
    <mergeCell ref="A92:C92"/>
    <mergeCell ref="B96:B98"/>
    <mergeCell ref="B100:B103"/>
    <mergeCell ref="B105:B107"/>
    <mergeCell ref="B109:B1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showGridLines="0" workbookViewId="0">
      <selection sqref="A1:XFD1048576"/>
    </sheetView>
  </sheetViews>
  <sheetFormatPr defaultColWidth="12" defaultRowHeight="12.75"/>
  <cols>
    <col min="1" max="1" width="52.6640625" style="162" customWidth="1"/>
    <col min="2" max="2" width="11.33203125" style="162" customWidth="1"/>
    <col min="3" max="3" width="3.1640625" style="162" customWidth="1"/>
    <col min="4" max="4" width="11.33203125" style="162" customWidth="1"/>
    <col min="5" max="5" width="3.1640625" style="162" customWidth="1"/>
    <col min="6" max="6" width="11.33203125" style="162" customWidth="1"/>
    <col min="7" max="16384" width="12" style="162"/>
  </cols>
  <sheetData>
    <row r="1" spans="1:6">
      <c r="A1" s="162" t="s">
        <v>595</v>
      </c>
    </row>
    <row r="2" spans="1:6" ht="15.75">
      <c r="A2" s="909" t="s">
        <v>596</v>
      </c>
      <c r="B2" s="909"/>
      <c r="C2" s="909"/>
      <c r="D2" s="909"/>
      <c r="E2" s="909"/>
      <c r="F2" s="909"/>
    </row>
    <row r="4" spans="1:6">
      <c r="A4" s="910" t="s">
        <v>292</v>
      </c>
      <c r="B4" s="910"/>
      <c r="C4" s="910"/>
      <c r="D4" s="910"/>
      <c r="E4" s="910"/>
      <c r="F4" s="910"/>
    </row>
    <row r="5" spans="1:6" ht="3.2" customHeight="1">
      <c r="A5" s="191"/>
      <c r="B5" s="191"/>
      <c r="C5" s="191"/>
      <c r="D5" s="191"/>
      <c r="E5" s="164"/>
      <c r="F5" s="191"/>
    </row>
    <row r="6" spans="1:6" s="168" customFormat="1" ht="15" customHeight="1">
      <c r="A6" s="280"/>
      <c r="B6" s="280"/>
      <c r="C6" s="280"/>
      <c r="D6" s="281">
        <v>2018</v>
      </c>
      <c r="E6" s="282"/>
      <c r="F6" s="282">
        <v>2017</v>
      </c>
    </row>
    <row r="7" spans="1:6">
      <c r="D7" s="169" t="s">
        <v>0</v>
      </c>
      <c r="E7" s="169"/>
      <c r="F7" s="169" t="s">
        <v>0</v>
      </c>
    </row>
    <row r="8" spans="1:6">
      <c r="D8" s="188"/>
      <c r="E8" s="188"/>
      <c r="F8" s="188"/>
    </row>
    <row r="9" spans="1:6" s="176" customFormat="1" ht="11.25" hidden="1">
      <c r="A9" s="176" t="s">
        <v>597</v>
      </c>
      <c r="C9" s="206"/>
      <c r="D9" s="206">
        <v>0</v>
      </c>
      <c r="E9" s="188"/>
      <c r="F9" s="206">
        <v>0</v>
      </c>
    </row>
    <row r="10" spans="1:6" s="176" customFormat="1" ht="11.25">
      <c r="A10" s="176" t="s">
        <v>598</v>
      </c>
      <c r="D10" s="206">
        <v>3.3130000000000002</v>
      </c>
      <c r="E10" s="188"/>
      <c r="F10" s="206">
        <v>8.0250000000000004</v>
      </c>
    </row>
    <row r="11" spans="1:6" s="176" customFormat="1" ht="3.2" customHeight="1">
      <c r="E11" s="188"/>
    </row>
    <row r="12" spans="1:6" s="204" customFormat="1">
      <c r="A12" s="181" t="s">
        <v>599</v>
      </c>
      <c r="B12" s="181"/>
      <c r="C12" s="181"/>
      <c r="D12" s="202">
        <v>3.3130000000000002</v>
      </c>
      <c r="E12" s="202"/>
      <c r="F12" s="202">
        <v>8.0250000000000004</v>
      </c>
    </row>
    <row r="13" spans="1:6" s="204" customFormat="1">
      <c r="A13" s="181"/>
      <c r="B13" s="414"/>
      <c r="C13" s="181"/>
      <c r="D13" s="415"/>
      <c r="E13" s="202"/>
      <c r="F13" s="415"/>
    </row>
    <row r="15" spans="1:6">
      <c r="A15" s="416" t="s">
        <v>600</v>
      </c>
      <c r="B15" s="269"/>
      <c r="C15" s="269"/>
      <c r="D15" s="302"/>
      <c r="E15" s="302"/>
      <c r="F15" s="302"/>
    </row>
    <row r="16" spans="1:6" ht="24" customHeight="1">
      <c r="A16" s="942" t="s">
        <v>601</v>
      </c>
      <c r="B16" s="942"/>
      <c r="C16" s="942"/>
      <c r="D16" s="942"/>
      <c r="E16" s="942"/>
      <c r="F16" s="942"/>
    </row>
    <row r="17" spans="1:6">
      <c r="A17" s="417"/>
      <c r="B17" s="417"/>
      <c r="C17" s="417"/>
      <c r="D17" s="417"/>
      <c r="E17" s="417"/>
      <c r="F17" s="417"/>
    </row>
    <row r="18" spans="1:6" s="176" customFormat="1" ht="22.5">
      <c r="A18" s="418">
        <v>43281</v>
      </c>
      <c r="B18" s="419" t="s">
        <v>602</v>
      </c>
      <c r="C18" s="420"/>
      <c r="D18" s="419" t="s">
        <v>603</v>
      </c>
      <c r="E18" s="420"/>
      <c r="F18" s="420" t="s">
        <v>27</v>
      </c>
    </row>
    <row r="19" spans="1:6" s="176" customFormat="1" ht="11.25">
      <c r="A19" s="285"/>
      <c r="B19" s="420" t="s">
        <v>0</v>
      </c>
      <c r="C19" s="420"/>
      <c r="D19" s="420" t="s">
        <v>0</v>
      </c>
      <c r="E19" s="420"/>
      <c r="F19" s="420" t="s">
        <v>0</v>
      </c>
    </row>
    <row r="20" spans="1:6" s="176" customFormat="1" ht="11.25">
      <c r="A20" s="303" t="s">
        <v>449</v>
      </c>
      <c r="B20" s="421" t="s">
        <v>188</v>
      </c>
      <c r="C20" s="303"/>
      <c r="D20" s="422">
        <v>8.0250000000000004</v>
      </c>
      <c r="E20" s="303"/>
      <c r="F20" s="423">
        <v>8.0250000000000004</v>
      </c>
    </row>
    <row r="21" spans="1:6" s="176" customFormat="1" ht="11.25">
      <c r="A21" s="285" t="s">
        <v>604</v>
      </c>
      <c r="B21" s="424" t="s">
        <v>188</v>
      </c>
      <c r="C21" s="285"/>
      <c r="D21" s="425">
        <v>-0.317</v>
      </c>
      <c r="E21" s="426"/>
      <c r="F21" s="427">
        <v>-0.317</v>
      </c>
    </row>
    <row r="22" spans="1:6" s="176" customFormat="1" ht="11.25">
      <c r="A22" s="285" t="s">
        <v>605</v>
      </c>
      <c r="B22" s="424" t="s">
        <v>188</v>
      </c>
      <c r="C22" s="285"/>
      <c r="D22" s="425">
        <v>1.6E-2</v>
      </c>
      <c r="E22" s="285"/>
      <c r="F22" s="427">
        <v>1.6E-2</v>
      </c>
    </row>
    <row r="23" spans="1:6" s="176" customFormat="1" ht="11.25">
      <c r="A23" s="285" t="s">
        <v>29</v>
      </c>
      <c r="B23" s="424" t="s">
        <v>188</v>
      </c>
      <c r="C23" s="285"/>
      <c r="D23" s="428">
        <v>-4.4109999999999996</v>
      </c>
      <c r="E23" s="429"/>
      <c r="F23" s="430">
        <v>-4.4109999999999996</v>
      </c>
    </row>
    <row r="24" spans="1:6" s="176" customFormat="1" ht="3.2" customHeight="1">
      <c r="A24" s="285"/>
      <c r="B24" s="431"/>
      <c r="C24" s="285"/>
      <c r="D24" s="285"/>
      <c r="E24" s="285"/>
      <c r="F24" s="171"/>
    </row>
    <row r="25" spans="1:6" s="173" customFormat="1" ht="11.25">
      <c r="A25" s="304" t="s">
        <v>455</v>
      </c>
      <c r="B25" s="432" t="s">
        <v>188</v>
      </c>
      <c r="C25" s="304"/>
      <c r="D25" s="433">
        <v>3.3130000000000006</v>
      </c>
      <c r="E25" s="304"/>
      <c r="F25" s="433">
        <v>3.3130000000000006</v>
      </c>
    </row>
    <row r="26" spans="1:6" s="173" customFormat="1" ht="11.25">
      <c r="A26" s="304"/>
      <c r="B26" s="432"/>
      <c r="C26" s="304"/>
      <c r="D26" s="434"/>
      <c r="E26" s="304"/>
      <c r="F26" s="434"/>
    </row>
    <row r="27" spans="1:6" s="176" customFormat="1" ht="22.5">
      <c r="A27" s="435">
        <v>42916</v>
      </c>
      <c r="B27" s="419" t="s">
        <v>602</v>
      </c>
      <c r="C27" s="420"/>
      <c r="D27" s="419" t="s">
        <v>603</v>
      </c>
      <c r="E27" s="420"/>
      <c r="F27" s="420" t="s">
        <v>27</v>
      </c>
    </row>
    <row r="28" spans="1:6" s="176" customFormat="1" ht="11.25">
      <c r="A28" s="285"/>
      <c r="B28" s="420" t="s">
        <v>0</v>
      </c>
      <c r="C28" s="420"/>
      <c r="D28" s="420" t="s">
        <v>0</v>
      </c>
      <c r="E28" s="420"/>
      <c r="F28" s="420" t="s">
        <v>0</v>
      </c>
    </row>
    <row r="29" spans="1:6" s="176" customFormat="1" ht="11.25">
      <c r="A29" s="303" t="s">
        <v>449</v>
      </c>
      <c r="B29" s="421" t="s">
        <v>188</v>
      </c>
      <c r="C29" s="303"/>
      <c r="D29" s="422">
        <v>4</v>
      </c>
      <c r="E29" s="303"/>
      <c r="F29" s="423">
        <v>4</v>
      </c>
    </row>
    <row r="30" spans="1:6" s="176" customFormat="1" ht="11.25">
      <c r="A30" s="285" t="s">
        <v>604</v>
      </c>
      <c r="B30" s="424" t="s">
        <v>188</v>
      </c>
      <c r="C30" s="285"/>
      <c r="D30" s="425">
        <v>0.185</v>
      </c>
      <c r="E30" s="426"/>
      <c r="F30" s="171" t="s">
        <v>188</v>
      </c>
    </row>
    <row r="31" spans="1:6" s="176" customFormat="1" ht="11.25">
      <c r="A31" s="285" t="s">
        <v>605</v>
      </c>
      <c r="B31" s="424" t="s">
        <v>188</v>
      </c>
      <c r="C31" s="285"/>
      <c r="D31" s="425">
        <v>4.8000000000000001E-2</v>
      </c>
      <c r="E31" s="285"/>
      <c r="F31" s="171" t="s">
        <v>188</v>
      </c>
    </row>
    <row r="32" spans="1:6" s="176" customFormat="1" ht="11.25">
      <c r="A32" s="285" t="s">
        <v>29</v>
      </c>
      <c r="B32" s="424" t="s">
        <v>188</v>
      </c>
      <c r="C32" s="285"/>
      <c r="D32" s="428">
        <v>4</v>
      </c>
      <c r="E32" s="429"/>
      <c r="F32" s="430">
        <v>4</v>
      </c>
    </row>
    <row r="33" spans="1:6" s="176" customFormat="1" ht="3.2" customHeight="1">
      <c r="A33" s="285"/>
      <c r="B33" s="431"/>
      <c r="C33" s="285"/>
      <c r="D33" s="285"/>
      <c r="E33" s="285"/>
      <c r="F33" s="171"/>
    </row>
    <row r="34" spans="1:6" s="173" customFormat="1" ht="11.25">
      <c r="A34" s="304" t="s">
        <v>455</v>
      </c>
      <c r="B34" s="432" t="s">
        <v>188</v>
      </c>
      <c r="C34" s="304"/>
      <c r="D34" s="433">
        <v>8</v>
      </c>
      <c r="E34" s="304"/>
      <c r="F34" s="436">
        <v>8</v>
      </c>
    </row>
    <row r="35" spans="1:6" s="173" customFormat="1" ht="11.25">
      <c r="A35" s="304"/>
      <c r="B35" s="432"/>
      <c r="C35" s="304"/>
      <c r="D35" s="437"/>
      <c r="E35" s="304"/>
      <c r="F35" s="437"/>
    </row>
    <row r="36" spans="1:6" s="173" customFormat="1" ht="11.25">
      <c r="A36" s="438"/>
      <c r="B36" s="439"/>
      <c r="C36" s="438"/>
      <c r="D36" s="440"/>
      <c r="E36" s="438"/>
      <c r="F36" s="440"/>
    </row>
    <row r="37" spans="1:6" s="173" customFormat="1" ht="3.2" customHeight="1">
      <c r="A37" s="304"/>
      <c r="B37" s="432"/>
      <c r="C37" s="304"/>
      <c r="D37" s="434"/>
      <c r="E37" s="304"/>
      <c r="F37" s="434"/>
    </row>
    <row r="38" spans="1:6" s="176" customFormat="1">
      <c r="A38" s="910" t="s">
        <v>309</v>
      </c>
      <c r="B38" s="910"/>
      <c r="C38" s="910"/>
      <c r="D38" s="910"/>
      <c r="E38" s="910"/>
      <c r="F38" s="910"/>
    </row>
    <row r="39" spans="1:6" s="176" customFormat="1" ht="3.2" customHeight="1">
      <c r="A39" s="191"/>
      <c r="B39" s="191"/>
      <c r="C39" s="164"/>
      <c r="D39" s="191"/>
    </row>
    <row r="40" spans="1:6" s="283" customFormat="1" ht="15" customHeight="1">
      <c r="A40" s="280"/>
      <c r="B40" s="280"/>
      <c r="C40" s="280"/>
      <c r="D40" s="281">
        <v>2018</v>
      </c>
      <c r="E40" s="282"/>
      <c r="F40" s="281">
        <v>2017</v>
      </c>
    </row>
    <row r="41" spans="1:6" s="176" customFormat="1">
      <c r="A41" s="162"/>
      <c r="B41" s="162"/>
      <c r="C41" s="162"/>
      <c r="D41" s="169" t="s">
        <v>0</v>
      </c>
      <c r="E41" s="169"/>
      <c r="F41" s="169" t="s">
        <v>0</v>
      </c>
    </row>
    <row r="42" spans="1:6" s="176" customFormat="1">
      <c r="A42" s="162"/>
      <c r="B42" s="162"/>
      <c r="C42" s="162"/>
      <c r="D42" s="284"/>
      <c r="E42" s="284"/>
      <c r="F42" s="284"/>
    </row>
    <row r="43" spans="1:6" s="176" customFormat="1" ht="11.25">
      <c r="A43" s="176" t="s">
        <v>606</v>
      </c>
      <c r="D43" s="206">
        <v>329.01099999999997</v>
      </c>
      <c r="E43" s="206"/>
      <c r="F43" s="206">
        <v>326.185</v>
      </c>
    </row>
    <row r="44" spans="1:6" s="176" customFormat="1" ht="11.25">
      <c r="A44" s="176" t="s">
        <v>598</v>
      </c>
      <c r="D44" s="206">
        <v>3.3130000000000006</v>
      </c>
      <c r="E44" s="206"/>
      <c r="F44" s="206">
        <v>8.0250000000000004</v>
      </c>
    </row>
    <row r="45" spans="1:6" s="176" customFormat="1" ht="3.2" customHeight="1">
      <c r="E45" s="188"/>
    </row>
    <row r="46" spans="1:6" s="204" customFormat="1">
      <c r="A46" s="181" t="s">
        <v>599</v>
      </c>
      <c r="B46" s="181"/>
      <c r="C46" s="181"/>
      <c r="D46" s="202">
        <v>332.32399999999996</v>
      </c>
      <c r="E46" s="202"/>
      <c r="F46" s="202">
        <v>334.21</v>
      </c>
    </row>
    <row r="47" spans="1:6" s="204" customFormat="1">
      <c r="B47" s="414"/>
      <c r="C47" s="181"/>
      <c r="D47" s="415"/>
      <c r="E47" s="202"/>
      <c r="F47" s="415"/>
    </row>
    <row r="49" spans="1:7">
      <c r="A49" s="203" t="s">
        <v>600</v>
      </c>
      <c r="B49" s="266"/>
      <c r="C49" s="266"/>
    </row>
    <row r="50" spans="1:7" ht="24" customHeight="1">
      <c r="A50" s="926" t="s">
        <v>601</v>
      </c>
      <c r="B50" s="943"/>
      <c r="C50" s="943"/>
      <c r="D50" s="943"/>
      <c r="E50" s="943"/>
      <c r="F50" s="943"/>
    </row>
    <row r="51" spans="1:7">
      <c r="B51" s="176"/>
      <c r="D51" s="176"/>
    </row>
    <row r="52" spans="1:7" ht="22.5">
      <c r="A52" s="418">
        <v>43281</v>
      </c>
      <c r="B52" s="419" t="s">
        <v>602</v>
      </c>
      <c r="C52" s="420"/>
      <c r="D52" s="419" t="s">
        <v>603</v>
      </c>
      <c r="E52" s="420"/>
      <c r="F52" s="420" t="s">
        <v>27</v>
      </c>
    </row>
    <row r="53" spans="1:7">
      <c r="A53" s="285"/>
      <c r="B53" s="441" t="s">
        <v>0</v>
      </c>
      <c r="C53" s="420"/>
      <c r="D53" s="420" t="s">
        <v>0</v>
      </c>
      <c r="E53" s="420"/>
      <c r="F53" s="420" t="s">
        <v>0</v>
      </c>
    </row>
    <row r="54" spans="1:7">
      <c r="A54" s="303" t="s">
        <v>449</v>
      </c>
      <c r="B54" s="442">
        <v>326.185</v>
      </c>
      <c r="C54" s="443"/>
      <c r="D54" s="442">
        <v>8.0250000000000004</v>
      </c>
      <c r="E54" s="443"/>
      <c r="F54" s="442">
        <v>334.21</v>
      </c>
    </row>
    <row r="55" spans="1:7">
      <c r="A55" s="285" t="s">
        <v>604</v>
      </c>
      <c r="B55" s="444">
        <v>-2.052</v>
      </c>
      <c r="C55" s="445"/>
      <c r="D55" s="427">
        <v>-0.317</v>
      </c>
      <c r="E55" s="445"/>
      <c r="F55" s="444">
        <v>-2.3690000000000002</v>
      </c>
    </row>
    <row r="56" spans="1:7">
      <c r="A56" s="285" t="s">
        <v>605</v>
      </c>
      <c r="B56" s="446">
        <v>6.0679999999999996</v>
      </c>
      <c r="C56" s="445"/>
      <c r="D56" s="427">
        <v>1.6E-2</v>
      </c>
      <c r="E56" s="445"/>
      <c r="F56" s="446">
        <v>6.0839999999999996</v>
      </c>
    </row>
    <row r="57" spans="1:7">
      <c r="A57" s="285" t="s">
        <v>29</v>
      </c>
      <c r="B57" s="444">
        <v>-1.19</v>
      </c>
      <c r="C57" s="445"/>
      <c r="D57" s="444">
        <v>-4.4109999999999996</v>
      </c>
      <c r="E57" s="445"/>
      <c r="F57" s="444">
        <v>-5.6009999999999991</v>
      </c>
      <c r="G57" s="447"/>
    </row>
    <row r="58" spans="1:7" ht="3.2" customHeight="1">
      <c r="A58" s="260"/>
      <c r="B58" s="446"/>
      <c r="C58" s="445"/>
      <c r="D58" s="445"/>
      <c r="E58" s="445"/>
      <c r="F58" s="446">
        <v>0</v>
      </c>
    </row>
    <row r="59" spans="1:7">
      <c r="A59" s="304" t="s">
        <v>455</v>
      </c>
      <c r="B59" s="448">
        <v>329.01099999999997</v>
      </c>
      <c r="C59" s="445"/>
      <c r="D59" s="448">
        <v>3.3130000000000006</v>
      </c>
      <c r="E59" s="445"/>
      <c r="F59" s="449">
        <v>332.32399999999996</v>
      </c>
    </row>
    <row r="60" spans="1:7">
      <c r="B60" s="176"/>
      <c r="D60" s="176"/>
    </row>
    <row r="61" spans="1:7" ht="22.5">
      <c r="A61" s="435">
        <v>42916</v>
      </c>
      <c r="B61" s="419" t="s">
        <v>602</v>
      </c>
      <c r="C61" s="420"/>
      <c r="D61" s="419" t="s">
        <v>603</v>
      </c>
      <c r="E61" s="420"/>
      <c r="F61" s="420" t="s">
        <v>27</v>
      </c>
    </row>
    <row r="62" spans="1:7">
      <c r="A62" s="285"/>
      <c r="B62" s="420" t="s">
        <v>0</v>
      </c>
      <c r="C62" s="420"/>
      <c r="D62" s="420" t="s">
        <v>0</v>
      </c>
      <c r="E62" s="420"/>
      <c r="F62" s="420" t="s">
        <v>0</v>
      </c>
    </row>
    <row r="63" spans="1:7">
      <c r="A63" s="303" t="s">
        <v>449</v>
      </c>
      <c r="B63" s="442">
        <v>330</v>
      </c>
      <c r="C63" s="443"/>
      <c r="D63" s="442">
        <v>4</v>
      </c>
      <c r="E63" s="443"/>
      <c r="F63" s="442">
        <v>334</v>
      </c>
    </row>
    <row r="64" spans="1:7">
      <c r="A64" s="285" t="s">
        <v>604</v>
      </c>
      <c r="B64" s="444">
        <v>-6.6630000000000003</v>
      </c>
      <c r="C64" s="445"/>
      <c r="D64" s="427">
        <v>0</v>
      </c>
      <c r="E64" s="445"/>
      <c r="F64" s="444">
        <v>-6.6630000000000003</v>
      </c>
    </row>
    <row r="65" spans="1:6">
      <c r="A65" s="285" t="s">
        <v>605</v>
      </c>
      <c r="B65" s="446">
        <v>4.548</v>
      </c>
      <c r="C65" s="445"/>
      <c r="D65" s="427">
        <v>0</v>
      </c>
      <c r="E65" s="445"/>
      <c r="F65" s="446">
        <v>4.548</v>
      </c>
    </row>
    <row r="66" spans="1:6">
      <c r="A66" s="285" t="s">
        <v>29</v>
      </c>
      <c r="B66" s="444">
        <v>-1.962</v>
      </c>
      <c r="C66" s="445"/>
      <c r="D66" s="446">
        <v>4.1059999999999999</v>
      </c>
      <c r="E66" s="445"/>
      <c r="F66" s="446">
        <v>2.1440000000000001</v>
      </c>
    </row>
    <row r="67" spans="1:6" ht="3.2" customHeight="1">
      <c r="A67" s="285"/>
      <c r="B67" s="446"/>
      <c r="C67" s="445"/>
      <c r="D67" s="445"/>
      <c r="E67" s="445"/>
      <c r="F67" s="446">
        <v>0</v>
      </c>
    </row>
    <row r="68" spans="1:6">
      <c r="A68" s="321" t="s">
        <v>455</v>
      </c>
      <c r="B68" s="448">
        <v>325.923</v>
      </c>
      <c r="C68" s="445"/>
      <c r="D68" s="448">
        <v>8.1059999999999999</v>
      </c>
      <c r="E68" s="445"/>
      <c r="F68" s="449">
        <v>334.029</v>
      </c>
    </row>
    <row r="69" spans="1:6">
      <c r="A69" s="321"/>
      <c r="B69" s="448"/>
      <c r="C69" s="445"/>
      <c r="D69" s="448"/>
      <c r="E69" s="445"/>
      <c r="F69" s="449"/>
    </row>
    <row r="70" spans="1:6">
      <c r="A70" s="349" t="s">
        <v>607</v>
      </c>
    </row>
    <row r="71" spans="1:6">
      <c r="A71" s="349" t="s">
        <v>608</v>
      </c>
    </row>
    <row r="72" spans="1:6" s="173" customFormat="1" ht="11.25">
      <c r="A72" s="926" t="s">
        <v>609</v>
      </c>
      <c r="B72" s="943"/>
      <c r="C72" s="943"/>
      <c r="D72" s="943"/>
      <c r="E72" s="943"/>
      <c r="F72" s="943"/>
    </row>
  </sheetData>
  <mergeCells count="6">
    <mergeCell ref="A72:F72"/>
    <mergeCell ref="A2:F2"/>
    <mergeCell ref="A4:F4"/>
    <mergeCell ref="A16:F16"/>
    <mergeCell ref="A38:F38"/>
    <mergeCell ref="A50:F5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workbookViewId="0">
      <selection sqref="A1:XFD1048576"/>
    </sheetView>
  </sheetViews>
  <sheetFormatPr defaultColWidth="10.83203125" defaultRowHeight="12.75"/>
  <cols>
    <col min="1" max="1" width="68.5" style="162" customWidth="1"/>
    <col min="2" max="2" width="11.5" style="162" customWidth="1"/>
    <col min="3" max="3" width="2.83203125" style="162" customWidth="1"/>
    <col min="4" max="4" width="11.5" style="162" customWidth="1"/>
    <col min="5" max="16384" width="10.83203125" style="162"/>
  </cols>
  <sheetData>
    <row r="1" spans="1:6">
      <c r="A1" s="162" t="s">
        <v>610</v>
      </c>
    </row>
    <row r="2" spans="1:6" ht="15.75">
      <c r="A2" s="909" t="s">
        <v>611</v>
      </c>
      <c r="B2" s="909"/>
      <c r="C2" s="909"/>
      <c r="D2" s="909"/>
    </row>
    <row r="4" spans="1:6">
      <c r="A4" s="910" t="s">
        <v>292</v>
      </c>
      <c r="B4" s="910"/>
      <c r="C4" s="910"/>
      <c r="D4" s="910"/>
    </row>
    <row r="5" spans="1:6">
      <c r="A5" s="205"/>
      <c r="B5" s="205"/>
      <c r="C5" s="205"/>
      <c r="D5" s="205"/>
    </row>
    <row r="6" spans="1:6">
      <c r="A6" s="164"/>
      <c r="B6" s="164"/>
      <c r="C6" s="164"/>
      <c r="D6" s="195" t="s">
        <v>417</v>
      </c>
    </row>
    <row r="7" spans="1:6">
      <c r="B7" s="195">
        <v>2018</v>
      </c>
      <c r="C7" s="944"/>
      <c r="D7" s="195">
        <v>2017</v>
      </c>
    </row>
    <row r="8" spans="1:6">
      <c r="B8" s="169" t="s">
        <v>0</v>
      </c>
      <c r="C8" s="944"/>
      <c r="D8" s="169" t="s">
        <v>0</v>
      </c>
    </row>
    <row r="9" spans="1:6">
      <c r="B9" s="188"/>
      <c r="C9" s="188"/>
      <c r="D9" s="188"/>
    </row>
    <row r="10" spans="1:6" s="176" customFormat="1" ht="11.25">
      <c r="A10" s="450" t="s">
        <v>612</v>
      </c>
      <c r="B10" s="200"/>
      <c r="C10" s="200"/>
      <c r="D10" s="200"/>
      <c r="E10" s="451"/>
      <c r="F10" s="451"/>
    </row>
    <row r="11" spans="1:6" s="176" customFormat="1" ht="11.25">
      <c r="A11" s="452"/>
      <c r="B11" s="200"/>
      <c r="C11" s="200"/>
      <c r="D11" s="200"/>
      <c r="E11" s="453"/>
      <c r="F11" s="454"/>
    </row>
    <row r="12" spans="1:6" s="176" customFormat="1" ht="11.25">
      <c r="A12" s="366" t="s">
        <v>613</v>
      </c>
      <c r="B12" s="208">
        <v>62.62</v>
      </c>
      <c r="C12" s="200"/>
      <c r="D12" s="208">
        <v>58.698999999999998</v>
      </c>
      <c r="E12" s="451"/>
      <c r="F12" s="451"/>
    </row>
    <row r="13" spans="1:6" s="176" customFormat="1" ht="11.25">
      <c r="A13" s="366" t="s">
        <v>614</v>
      </c>
      <c r="B13" s="208">
        <v>0</v>
      </c>
      <c r="C13" s="200"/>
      <c r="D13" s="208">
        <v>0</v>
      </c>
      <c r="E13" s="451"/>
      <c r="F13" s="451"/>
    </row>
    <row r="14" spans="1:6" s="176" customFormat="1" ht="11.25">
      <c r="A14" s="366" t="s">
        <v>615</v>
      </c>
      <c r="B14" s="208">
        <v>2.1869999999999998</v>
      </c>
      <c r="C14" s="200"/>
      <c r="D14" s="208">
        <v>12.164</v>
      </c>
      <c r="E14" s="451"/>
      <c r="F14" s="451"/>
    </row>
    <row r="15" spans="1:6" s="176" customFormat="1" ht="11.25">
      <c r="A15" s="366" t="s">
        <v>616</v>
      </c>
      <c r="B15" s="208">
        <v>5.4080000000000004</v>
      </c>
      <c r="C15" s="200"/>
      <c r="D15" s="208">
        <v>1.9119999999999999</v>
      </c>
      <c r="E15" s="451"/>
      <c r="F15" s="451"/>
    </row>
    <row r="16" spans="1:6" s="176" customFormat="1" ht="11.25">
      <c r="A16" s="450" t="s">
        <v>617</v>
      </c>
      <c r="B16" s="455">
        <v>70.215000000000003</v>
      </c>
      <c r="C16" s="200"/>
      <c r="D16" s="455">
        <v>72.775000000000006</v>
      </c>
      <c r="E16" s="161"/>
      <c r="F16" s="161"/>
    </row>
    <row r="17" spans="1:6" s="176" customFormat="1" ht="11.25">
      <c r="A17" s="452"/>
      <c r="B17" s="200"/>
      <c r="C17" s="200"/>
      <c r="D17" s="200"/>
      <c r="E17" s="451"/>
      <c r="F17" s="451"/>
    </row>
    <row r="18" spans="1:6" s="203" customFormat="1">
      <c r="A18" s="181" t="s">
        <v>618</v>
      </c>
      <c r="B18" s="456">
        <v>70.215000000000003</v>
      </c>
      <c r="C18" s="202"/>
      <c r="D18" s="456">
        <v>72.775000000000006</v>
      </c>
      <c r="E18" s="451"/>
      <c r="F18" s="451"/>
    </row>
    <row r="19" spans="1:6">
      <c r="A19" s="457"/>
      <c r="B19" s="291"/>
      <c r="C19" s="291"/>
      <c r="D19" s="291"/>
      <c r="E19" s="451"/>
      <c r="F19" s="451"/>
    </row>
    <row r="20" spans="1:6">
      <c r="A20" s="214"/>
      <c r="B20" s="176"/>
      <c r="C20" s="176"/>
      <c r="D20" s="176"/>
      <c r="E20" s="451"/>
      <c r="F20" s="451"/>
    </row>
    <row r="21" spans="1:6">
      <c r="A21" s="921" t="s">
        <v>309</v>
      </c>
      <c r="B21" s="921"/>
      <c r="C21" s="921"/>
      <c r="D21" s="921"/>
      <c r="E21" s="451"/>
      <c r="F21" s="451"/>
    </row>
    <row r="22" spans="1:6">
      <c r="A22" s="205"/>
      <c r="B22" s="205"/>
      <c r="C22" s="205"/>
      <c r="D22" s="205"/>
      <c r="E22" s="451"/>
      <c r="F22" s="451"/>
    </row>
    <row r="23" spans="1:6" s="168" customFormat="1">
      <c r="B23" s="281"/>
      <c r="C23" s="945"/>
      <c r="D23" s="195" t="s">
        <v>417</v>
      </c>
      <c r="E23" s="458"/>
      <c r="F23" s="458"/>
    </row>
    <row r="24" spans="1:6" s="168" customFormat="1">
      <c r="B24" s="166">
        <v>2018</v>
      </c>
      <c r="C24" s="944"/>
      <c r="D24" s="166">
        <v>2017</v>
      </c>
      <c r="E24" s="458"/>
      <c r="F24" s="458"/>
    </row>
    <row r="25" spans="1:6">
      <c r="B25" s="169" t="s">
        <v>0</v>
      </c>
      <c r="C25" s="944"/>
      <c r="D25" s="169" t="s">
        <v>0</v>
      </c>
      <c r="E25" s="451"/>
      <c r="F25" s="451"/>
    </row>
    <row r="26" spans="1:6">
      <c r="B26" s="189"/>
      <c r="C26" s="190"/>
      <c r="D26" s="189"/>
      <c r="E26" s="451"/>
      <c r="F26" s="451"/>
    </row>
    <row r="27" spans="1:6" s="176" customFormat="1" ht="11.25">
      <c r="A27" s="174" t="s">
        <v>619</v>
      </c>
      <c r="B27" s="188"/>
      <c r="C27" s="188"/>
      <c r="D27" s="188"/>
      <c r="E27" s="451"/>
      <c r="F27" s="451"/>
    </row>
    <row r="28" spans="1:6" s="176" customFormat="1" ht="11.25">
      <c r="B28" s="188"/>
      <c r="C28" s="188"/>
      <c r="D28" s="188"/>
      <c r="E28" s="161"/>
      <c r="F28" s="161"/>
    </row>
    <row r="29" spans="1:6" s="176" customFormat="1" ht="11.25">
      <c r="A29" s="366" t="s">
        <v>620</v>
      </c>
      <c r="B29" s="208">
        <v>1653.0450000000001</v>
      </c>
      <c r="C29" s="200"/>
      <c r="D29" s="208">
        <v>1737.432</v>
      </c>
      <c r="E29" s="161"/>
      <c r="F29" s="161"/>
    </row>
    <row r="30" spans="1:6" s="176" customFormat="1" ht="11.25">
      <c r="A30" s="366" t="s">
        <v>621</v>
      </c>
      <c r="B30" s="428">
        <v>248.476</v>
      </c>
      <c r="C30" s="200"/>
      <c r="D30" s="428">
        <v>228.76499999999999</v>
      </c>
    </row>
    <row r="31" spans="1:6" s="176" customFormat="1" ht="11.25">
      <c r="A31" s="450" t="s">
        <v>622</v>
      </c>
      <c r="B31" s="455">
        <v>1901.5210000000002</v>
      </c>
      <c r="C31" s="200"/>
      <c r="D31" s="455">
        <v>1966.1970000000001</v>
      </c>
    </row>
    <row r="32" spans="1:6" s="176" customFormat="1" ht="11.25">
      <c r="A32" s="452"/>
      <c r="B32" s="446"/>
      <c r="C32" s="200"/>
      <c r="D32" s="446"/>
    </row>
    <row r="33" spans="1:6" s="176" customFormat="1" ht="11.25">
      <c r="A33" s="450" t="s">
        <v>612</v>
      </c>
      <c r="B33" s="446"/>
      <c r="C33" s="200"/>
      <c r="D33" s="446"/>
    </row>
    <row r="34" spans="1:6" s="176" customFormat="1" ht="11.25">
      <c r="A34" s="452"/>
      <c r="B34" s="446"/>
      <c r="C34" s="200"/>
      <c r="D34" s="446"/>
    </row>
    <row r="35" spans="1:6" s="176" customFormat="1" ht="11.25">
      <c r="A35" s="366" t="s">
        <v>623</v>
      </c>
      <c r="B35" s="208">
        <v>3335.875</v>
      </c>
      <c r="C35" s="200"/>
      <c r="D35" s="208">
        <v>3633.4940000000001</v>
      </c>
    </row>
    <row r="36" spans="1:6" s="176" customFormat="1" ht="11.25">
      <c r="A36" s="366" t="s">
        <v>624</v>
      </c>
      <c r="B36" s="208">
        <v>44.368000000000002</v>
      </c>
      <c r="C36" s="200"/>
      <c r="D36" s="208">
        <v>43.591000000000001</v>
      </c>
    </row>
    <row r="37" spans="1:6" s="176" customFormat="1" ht="11.25">
      <c r="A37" s="366" t="s">
        <v>613</v>
      </c>
      <c r="B37" s="208">
        <v>321.67599999999999</v>
      </c>
      <c r="C37" s="200"/>
      <c r="D37" s="208">
        <v>341.49400000000003</v>
      </c>
    </row>
    <row r="38" spans="1:6" s="176" customFormat="1" ht="11.25">
      <c r="A38" s="366" t="s">
        <v>614</v>
      </c>
      <c r="B38" s="208">
        <v>0</v>
      </c>
      <c r="C38" s="200"/>
      <c r="D38" s="208">
        <v>0</v>
      </c>
    </row>
    <row r="39" spans="1:6" s="176" customFormat="1" ht="11.25">
      <c r="A39" s="366" t="s">
        <v>615</v>
      </c>
      <c r="B39" s="208">
        <v>23.652999999999999</v>
      </c>
      <c r="C39" s="200"/>
      <c r="D39" s="208">
        <v>31.806000000000001</v>
      </c>
    </row>
    <row r="40" spans="1:6" s="176" customFormat="1" ht="11.25">
      <c r="A40" s="366" t="s">
        <v>616</v>
      </c>
      <c r="B40" s="208">
        <v>5.4080000000000004</v>
      </c>
      <c r="C40" s="200"/>
      <c r="D40" s="208">
        <v>1.9119999999999999</v>
      </c>
    </row>
    <row r="41" spans="1:6" s="176" customFormat="1" ht="11.25">
      <c r="A41" s="450" t="s">
        <v>617</v>
      </c>
      <c r="B41" s="455">
        <v>3730.9799999999996</v>
      </c>
      <c r="C41" s="200"/>
      <c r="D41" s="455">
        <v>4052.297</v>
      </c>
    </row>
    <row r="42" spans="1:6" s="176" customFormat="1" ht="11.25">
      <c r="A42" s="452"/>
      <c r="B42" s="200"/>
      <c r="C42" s="200"/>
      <c r="D42" s="200"/>
    </row>
    <row r="43" spans="1:6" s="203" customFormat="1">
      <c r="A43" s="181" t="s">
        <v>618</v>
      </c>
      <c r="B43" s="459">
        <v>5632.5010000000002</v>
      </c>
      <c r="C43" s="202"/>
      <c r="D43" s="459">
        <v>6018.4940000000006</v>
      </c>
    </row>
    <row r="44" spans="1:6">
      <c r="B44" s="212"/>
      <c r="D44" s="212"/>
    </row>
    <row r="45" spans="1:6">
      <c r="A45" s="460" t="s">
        <v>388</v>
      </c>
      <c r="B45" s="286"/>
      <c r="C45" s="286"/>
      <c r="D45" s="286"/>
    </row>
    <row r="46" spans="1:6">
      <c r="A46" s="926" t="s">
        <v>609</v>
      </c>
      <c r="B46" s="943"/>
      <c r="C46" s="943"/>
      <c r="D46" s="943"/>
      <c r="E46" s="943"/>
      <c r="F46" s="943"/>
    </row>
  </sheetData>
  <mergeCells count="6">
    <mergeCell ref="A46:F46"/>
    <mergeCell ref="A2:D2"/>
    <mergeCell ref="A4:D4"/>
    <mergeCell ref="C7:C8"/>
    <mergeCell ref="A21:D21"/>
    <mergeCell ref="C23:C25"/>
  </mergeCells>
  <conditionalFormatting sqref="B19:C20">
    <cfRule type="cellIs" dxfId="3" priority="3" stopIfTrue="1" operator="equal">
      <formula>"OK"</formula>
    </cfRule>
    <cfRule type="cellIs" dxfId="2" priority="4" stopIfTrue="1" operator="equal">
      <formula>"CHECK"</formula>
    </cfRule>
  </conditionalFormatting>
  <conditionalFormatting sqref="D19:D20">
    <cfRule type="cellIs" dxfId="1" priority="1" stopIfTrue="1" operator="equal">
      <formula>"OK"</formula>
    </cfRule>
    <cfRule type="cellIs" dxfId="0" priority="2" stopIfTrue="1" operator="equal">
      <formula>"CHECK"</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showGridLines="0" workbookViewId="0">
      <selection sqref="A1:XFD1048576"/>
    </sheetView>
  </sheetViews>
  <sheetFormatPr defaultRowHeight="12.75"/>
  <cols>
    <col min="1" max="1" width="37.1640625" style="162" customWidth="1"/>
    <col min="2" max="2" width="3.1640625" style="162" customWidth="1"/>
    <col min="3" max="3" width="10.5" style="162" bestFit="1" customWidth="1"/>
    <col min="4" max="4" width="3.1640625" style="162" customWidth="1"/>
    <col min="5" max="7" width="11.33203125" style="162" customWidth="1"/>
    <col min="8" max="8" width="3.1640625" style="162" customWidth="1"/>
    <col min="9" max="9" width="11.33203125" style="162" customWidth="1"/>
    <col min="10" max="16384" width="9.33203125" style="162"/>
  </cols>
  <sheetData>
    <row r="1" spans="1:9">
      <c r="A1" s="162" t="s">
        <v>625</v>
      </c>
    </row>
    <row r="2" spans="1:9" ht="15.75">
      <c r="A2" s="909" t="s">
        <v>626</v>
      </c>
      <c r="B2" s="909"/>
      <c r="C2" s="909"/>
      <c r="D2" s="909"/>
      <c r="E2" s="909"/>
      <c r="F2" s="909"/>
      <c r="G2" s="909"/>
      <c r="H2" s="909"/>
      <c r="I2" s="909"/>
    </row>
    <row r="3" spans="1:9" ht="3" customHeight="1"/>
    <row r="4" spans="1:9">
      <c r="A4" s="910" t="s">
        <v>292</v>
      </c>
      <c r="B4" s="910"/>
      <c r="C4" s="910"/>
      <c r="D4" s="910"/>
      <c r="E4" s="910"/>
      <c r="F4" s="910"/>
      <c r="G4" s="910"/>
      <c r="H4" s="910"/>
      <c r="I4" s="910"/>
    </row>
    <row r="5" spans="1:9" ht="3" customHeight="1">
      <c r="A5" s="191"/>
      <c r="B5" s="191"/>
      <c r="C5" s="191"/>
      <c r="D5" s="191"/>
      <c r="E5" s="191"/>
      <c r="F5" s="191"/>
      <c r="G5" s="191"/>
      <c r="H5" s="164"/>
      <c r="I5" s="191"/>
    </row>
    <row r="6" spans="1:9">
      <c r="A6" s="163"/>
      <c r="B6" s="163"/>
      <c r="C6" s="163"/>
      <c r="D6" s="163"/>
      <c r="E6" s="163"/>
      <c r="F6" s="163"/>
      <c r="G6" s="272">
        <v>2018</v>
      </c>
      <c r="H6" s="273"/>
      <c r="I6" s="273">
        <v>2017</v>
      </c>
    </row>
    <row r="7" spans="1:9">
      <c r="G7" s="169" t="s">
        <v>0</v>
      </c>
      <c r="H7" s="169"/>
      <c r="I7" s="169" t="s">
        <v>0</v>
      </c>
    </row>
    <row r="8" spans="1:9" s="176" customFormat="1" ht="3" customHeight="1">
      <c r="G8" s="188"/>
      <c r="H8" s="188"/>
      <c r="I8" s="188"/>
    </row>
    <row r="9" spans="1:9" s="176" customFormat="1" ht="11.25">
      <c r="A9" s="176" t="s">
        <v>627</v>
      </c>
      <c r="G9" s="197">
        <v>1216.2159999999999</v>
      </c>
      <c r="H9" s="188"/>
      <c r="I9" s="197">
        <v>857.96699999999998</v>
      </c>
    </row>
    <row r="10" spans="1:9" s="176" customFormat="1" ht="11.25">
      <c r="A10" s="176" t="s">
        <v>628</v>
      </c>
      <c r="G10" s="197">
        <v>-733.81700000000001</v>
      </c>
      <c r="H10" s="188"/>
      <c r="I10" s="197">
        <v>-498.10700000000003</v>
      </c>
    </row>
    <row r="11" spans="1:9" s="176" customFormat="1" ht="11.25">
      <c r="A11" s="174" t="s">
        <v>27</v>
      </c>
      <c r="G11" s="201">
        <v>482.39899999999989</v>
      </c>
      <c r="H11" s="188"/>
      <c r="I11" s="201">
        <v>359.85999999999996</v>
      </c>
    </row>
    <row r="12" spans="1:9" s="176" customFormat="1" ht="6" customHeight="1">
      <c r="A12" s="174"/>
      <c r="G12" s="197"/>
      <c r="H12" s="188"/>
      <c r="I12" s="197"/>
    </row>
    <row r="13" spans="1:9" s="176" customFormat="1" ht="11.25">
      <c r="A13" s="176" t="s">
        <v>629</v>
      </c>
      <c r="G13" s="197">
        <v>62.070999999999998</v>
      </c>
      <c r="H13" s="188"/>
      <c r="I13" s="197">
        <v>171.52500000000001</v>
      </c>
    </row>
    <row r="14" spans="1:9" s="176" customFormat="1" ht="6" customHeight="1">
      <c r="A14" s="174"/>
      <c r="G14" s="197"/>
      <c r="H14" s="188"/>
      <c r="I14" s="197"/>
    </row>
    <row r="15" spans="1:9" s="176" customFormat="1" ht="11.25">
      <c r="A15" s="176" t="s">
        <v>29</v>
      </c>
      <c r="G15" s="197">
        <v>145.934</v>
      </c>
      <c r="H15" s="188"/>
      <c r="I15" s="197">
        <v>376.61200000000002</v>
      </c>
    </row>
    <row r="16" spans="1:9" s="176" customFormat="1" ht="11.25">
      <c r="A16" s="176" t="s">
        <v>628</v>
      </c>
      <c r="G16" s="197">
        <v>-63.107999999999997</v>
      </c>
      <c r="H16" s="188"/>
      <c r="I16" s="197">
        <v>-228.46700000000001</v>
      </c>
    </row>
    <row r="17" spans="1:9" s="176" customFormat="1" ht="11.25">
      <c r="A17" s="174" t="s">
        <v>27</v>
      </c>
      <c r="G17" s="201">
        <v>82.825999999999993</v>
      </c>
      <c r="H17" s="188"/>
      <c r="I17" s="201">
        <v>148.14500000000001</v>
      </c>
    </row>
    <row r="18" spans="1:9" s="176" customFormat="1" ht="6" customHeight="1">
      <c r="A18" s="174"/>
      <c r="G18" s="197"/>
      <c r="H18" s="188"/>
      <c r="I18" s="197"/>
    </row>
    <row r="19" spans="1:9" s="176" customFormat="1" ht="11.25">
      <c r="A19" s="181" t="s">
        <v>630</v>
      </c>
      <c r="B19" s="181"/>
      <c r="C19" s="181"/>
      <c r="D19" s="181"/>
      <c r="E19" s="181"/>
      <c r="F19" s="181"/>
      <c r="G19" s="202">
        <v>627.29599999999994</v>
      </c>
      <c r="H19" s="202"/>
      <c r="I19" s="202">
        <v>679.53</v>
      </c>
    </row>
    <row r="20" spans="1:9" s="176" customFormat="1" ht="11.25">
      <c r="G20" s="197"/>
      <c r="H20" s="188"/>
      <c r="I20" s="197"/>
    </row>
    <row r="21" spans="1:9" s="204" customFormat="1" ht="11.25" customHeight="1">
      <c r="A21" s="181"/>
      <c r="B21" s="181"/>
      <c r="C21" s="181"/>
      <c r="D21" s="181"/>
      <c r="E21" s="181"/>
      <c r="F21" s="181"/>
      <c r="G21" s="202"/>
      <c r="H21" s="202"/>
      <c r="I21" s="202"/>
    </row>
    <row r="22" spans="1:9" ht="15.75">
      <c r="A22" s="203" t="s">
        <v>631</v>
      </c>
      <c r="B22" s="461"/>
      <c r="C22" s="461"/>
      <c r="D22" s="461"/>
      <c r="E22" s="461"/>
      <c r="F22" s="266"/>
    </row>
    <row r="23" spans="1:9" ht="3" customHeight="1"/>
    <row r="24" spans="1:9" s="176" customFormat="1" ht="24.75" customHeight="1">
      <c r="A24" s="300" t="s">
        <v>441</v>
      </c>
      <c r="E24" s="262" t="s">
        <v>632</v>
      </c>
      <c r="F24" s="262" t="s">
        <v>633</v>
      </c>
      <c r="G24" s="262" t="s">
        <v>29</v>
      </c>
      <c r="H24" s="462"/>
      <c r="I24" s="462" t="s">
        <v>27</v>
      </c>
    </row>
    <row r="25" spans="1:9" s="176" customFormat="1" ht="11.25">
      <c r="E25" s="463" t="s">
        <v>0</v>
      </c>
      <c r="F25" s="463" t="s">
        <v>0</v>
      </c>
      <c r="G25" s="463" t="s">
        <v>0</v>
      </c>
      <c r="H25" s="463"/>
      <c r="I25" s="463" t="s">
        <v>0</v>
      </c>
    </row>
    <row r="26" spans="1:9" s="176" customFormat="1" ht="11.25">
      <c r="A26" s="174" t="s">
        <v>449</v>
      </c>
      <c r="B26" s="174"/>
      <c r="C26" s="174"/>
      <c r="D26" s="174"/>
      <c r="E26" s="464">
        <v>359.86</v>
      </c>
      <c r="F26" s="464">
        <v>171.52500000000003</v>
      </c>
      <c r="G26" s="464">
        <v>148.14499999999998</v>
      </c>
      <c r="H26" s="464"/>
      <c r="I26" s="464">
        <v>679.52999999999986</v>
      </c>
    </row>
    <row r="27" spans="1:9" s="176" customFormat="1" ht="11.25">
      <c r="A27" s="176" t="s">
        <v>450</v>
      </c>
      <c r="E27" s="465">
        <v>33.859000000000002</v>
      </c>
      <c r="F27" s="465">
        <v>52.09</v>
      </c>
      <c r="G27" s="465">
        <v>3.0030000000000001</v>
      </c>
      <c r="H27" s="465"/>
      <c r="I27" s="465">
        <v>88.952000000000012</v>
      </c>
    </row>
    <row r="28" spans="1:9" s="176" customFormat="1" ht="11.25">
      <c r="A28" s="176" t="s">
        <v>451</v>
      </c>
      <c r="E28" s="465">
        <v>-8.3640000000000008</v>
      </c>
      <c r="F28" s="465" t="s">
        <v>188</v>
      </c>
      <c r="G28" s="465" t="s">
        <v>188</v>
      </c>
      <c r="H28" s="465"/>
      <c r="I28" s="465">
        <v>-8.870000000000001</v>
      </c>
    </row>
    <row r="29" spans="1:9" s="176" customFormat="1" ht="11.25">
      <c r="A29" s="176" t="s">
        <v>452</v>
      </c>
      <c r="E29" s="465">
        <v>187.703</v>
      </c>
      <c r="F29" s="465">
        <v>-161.06200000000001</v>
      </c>
      <c r="G29" s="465">
        <v>-62.805</v>
      </c>
      <c r="H29" s="465"/>
      <c r="I29" s="465">
        <v>-36.164000000000009</v>
      </c>
    </row>
    <row r="30" spans="1:9" s="176" customFormat="1" ht="11.25" hidden="1">
      <c r="A30" s="176" t="s">
        <v>453</v>
      </c>
      <c r="E30" s="465">
        <v>186.166</v>
      </c>
      <c r="F30" s="465">
        <v>-161.238</v>
      </c>
      <c r="G30" s="465">
        <v>-61.091999999999999</v>
      </c>
      <c r="H30" s="465"/>
      <c r="I30" s="465">
        <v>-36.164000000000001</v>
      </c>
    </row>
    <row r="31" spans="1:9" s="176" customFormat="1" ht="11.25">
      <c r="A31" s="176" t="s">
        <v>454</v>
      </c>
      <c r="E31" s="465">
        <v>-3.3220000000000001</v>
      </c>
      <c r="F31" s="465" t="s">
        <v>188</v>
      </c>
      <c r="G31" s="465" t="s">
        <v>188</v>
      </c>
      <c r="H31" s="465"/>
      <c r="I31" s="465">
        <v>-3.3220000000000001</v>
      </c>
    </row>
    <row r="32" spans="1:9" s="176" customFormat="1" ht="11.25">
      <c r="A32" s="176" t="s">
        <v>322</v>
      </c>
      <c r="E32" s="465">
        <v>-87.111999999999995</v>
      </c>
      <c r="F32" s="465" t="s">
        <v>188</v>
      </c>
      <c r="G32" s="465">
        <v>-7.3819999999999997</v>
      </c>
      <c r="H32" s="465"/>
      <c r="I32" s="465">
        <v>-94.494</v>
      </c>
    </row>
    <row r="33" spans="1:9" s="176" customFormat="1" ht="11.25">
      <c r="A33" s="176" t="s">
        <v>634</v>
      </c>
      <c r="E33" s="465">
        <v>4.1550000000000002</v>
      </c>
      <c r="F33" s="465" t="s">
        <v>188</v>
      </c>
      <c r="G33" s="465">
        <v>1.899</v>
      </c>
      <c r="H33" s="465"/>
      <c r="I33" s="465">
        <v>6.0540000000000003</v>
      </c>
    </row>
    <row r="34" spans="1:9" s="176" customFormat="1" ht="11.25">
      <c r="A34" s="176" t="s">
        <v>29</v>
      </c>
      <c r="E34" s="465">
        <v>-4.38</v>
      </c>
      <c r="F34" s="465" t="s">
        <v>188</v>
      </c>
      <c r="G34" s="465" t="s">
        <v>188</v>
      </c>
      <c r="H34" s="465"/>
      <c r="I34" s="465">
        <v>-4.3899999999999997</v>
      </c>
    </row>
    <row r="35" spans="1:9" s="176" customFormat="1" ht="3" customHeight="1">
      <c r="I35" s="258"/>
    </row>
    <row r="36" spans="1:9" s="173" customFormat="1" ht="11.25">
      <c r="A36" s="181" t="s">
        <v>455</v>
      </c>
      <c r="B36" s="181"/>
      <c r="C36" s="181"/>
      <c r="D36" s="181"/>
      <c r="E36" s="466">
        <v>482.399</v>
      </c>
      <c r="F36" s="466">
        <v>62.071000000000026</v>
      </c>
      <c r="G36" s="466">
        <v>82.825999999999951</v>
      </c>
      <c r="H36" s="467"/>
      <c r="I36" s="466">
        <v>627.29599999999982</v>
      </c>
    </row>
    <row r="37" spans="1:9" s="173" customFormat="1" ht="11.25">
      <c r="A37" s="181"/>
      <c r="B37" s="181"/>
      <c r="C37" s="181"/>
      <c r="D37" s="181"/>
      <c r="E37" s="466"/>
      <c r="F37" s="466"/>
      <c r="G37" s="466"/>
      <c r="H37" s="467"/>
      <c r="I37" s="466"/>
    </row>
    <row r="38" spans="1:9" s="173" customFormat="1" ht="11.25">
      <c r="A38" s="181"/>
      <c r="B38" s="181"/>
      <c r="C38" s="181"/>
      <c r="D38" s="181"/>
      <c r="E38" s="466"/>
      <c r="F38" s="466"/>
      <c r="G38" s="466"/>
      <c r="H38" s="467"/>
      <c r="I38" s="466"/>
    </row>
    <row r="39" spans="1:9" s="173" customFormat="1" ht="11.25">
      <c r="A39" s="181"/>
      <c r="B39" s="181"/>
      <c r="C39" s="181"/>
      <c r="D39" s="181"/>
      <c r="E39" s="466"/>
      <c r="F39" s="466"/>
      <c r="G39" s="466"/>
      <c r="H39" s="467"/>
      <c r="I39" s="466"/>
    </row>
    <row r="40" spans="1:9" s="173" customFormat="1" ht="33.75">
      <c r="A40" s="300" t="s">
        <v>635</v>
      </c>
      <c r="B40" s="285"/>
      <c r="C40" s="285"/>
      <c r="D40" s="285"/>
      <c r="E40" s="468" t="s">
        <v>632</v>
      </c>
      <c r="F40" s="468" t="s">
        <v>633</v>
      </c>
      <c r="G40" s="468" t="s">
        <v>29</v>
      </c>
      <c r="H40" s="469"/>
      <c r="I40" s="469" t="s">
        <v>27</v>
      </c>
    </row>
    <row r="41" spans="1:9" s="173" customFormat="1" ht="11.25">
      <c r="A41" s="285"/>
      <c r="B41" s="285"/>
      <c r="C41" s="285"/>
      <c r="D41" s="285"/>
      <c r="E41" s="420" t="s">
        <v>0</v>
      </c>
      <c r="F41" s="420" t="s">
        <v>0</v>
      </c>
      <c r="G41" s="420" t="s">
        <v>0</v>
      </c>
      <c r="H41" s="420"/>
      <c r="I41" s="420" t="s">
        <v>0</v>
      </c>
    </row>
    <row r="42" spans="1:9" s="173" customFormat="1" ht="11.25">
      <c r="A42" s="303" t="s">
        <v>449</v>
      </c>
      <c r="B42" s="303"/>
      <c r="C42" s="303"/>
      <c r="D42" s="303"/>
      <c r="E42" s="422">
        <v>373.346</v>
      </c>
      <c r="F42" s="422">
        <v>155.24900000000002</v>
      </c>
      <c r="G42" s="422">
        <v>121.72</v>
      </c>
      <c r="H42" s="422"/>
      <c r="I42" s="422">
        <v>650.31499999999983</v>
      </c>
    </row>
    <row r="43" spans="1:9" s="173" customFormat="1" ht="11.25">
      <c r="A43" s="285" t="s">
        <v>450</v>
      </c>
      <c r="B43" s="285"/>
      <c r="C43" s="285"/>
      <c r="D43" s="285"/>
      <c r="E43" s="428">
        <v>17.713999999999999</v>
      </c>
      <c r="F43" s="428">
        <v>72.010000000000005</v>
      </c>
      <c r="G43" s="428">
        <v>3.0870000000000002</v>
      </c>
      <c r="H43" s="428"/>
      <c r="I43" s="428">
        <v>92.811000000000007</v>
      </c>
    </row>
    <row r="44" spans="1:9" s="173" customFormat="1" ht="11.25">
      <c r="A44" s="285" t="s">
        <v>451</v>
      </c>
      <c r="B44" s="285"/>
      <c r="C44" s="285"/>
      <c r="D44" s="285"/>
      <c r="E44" s="430">
        <v>-20.902000000000001</v>
      </c>
      <c r="F44" s="430" t="s">
        <v>188</v>
      </c>
      <c r="G44" s="430">
        <v>-2.5609999999999999</v>
      </c>
      <c r="H44" s="430"/>
      <c r="I44" s="430">
        <v>-23.644000000000002</v>
      </c>
    </row>
    <row r="45" spans="1:9" s="173" customFormat="1" ht="11.25">
      <c r="A45" s="285" t="s">
        <v>452</v>
      </c>
      <c r="B45" s="285"/>
      <c r="C45" s="285"/>
      <c r="D45" s="285"/>
      <c r="E45" s="428">
        <v>44.158999999999999</v>
      </c>
      <c r="F45" s="430">
        <v>-51.904000000000003</v>
      </c>
      <c r="G45" s="430">
        <v>48.209000000000003</v>
      </c>
      <c r="H45" s="430"/>
      <c r="I45" s="430">
        <v>40.463999999999999</v>
      </c>
    </row>
    <row r="46" spans="1:9" s="173" customFormat="1" ht="11.25" hidden="1">
      <c r="A46" s="176" t="s">
        <v>453</v>
      </c>
      <c r="B46" s="285"/>
      <c r="C46" s="285"/>
      <c r="D46" s="285"/>
      <c r="E46" s="430"/>
      <c r="F46" s="430"/>
      <c r="G46" s="430"/>
      <c r="H46" s="430"/>
      <c r="I46" s="430"/>
    </row>
    <row r="47" spans="1:9" s="173" customFormat="1" ht="11.25">
      <c r="A47" s="285" t="s">
        <v>454</v>
      </c>
      <c r="B47" s="285"/>
      <c r="C47" s="285"/>
      <c r="D47" s="285"/>
      <c r="E47" s="430" t="s">
        <v>188</v>
      </c>
      <c r="F47" s="430">
        <v>-2.5339999999999998</v>
      </c>
      <c r="G47" s="430">
        <v>-5.4480000000000004</v>
      </c>
      <c r="H47" s="430"/>
      <c r="I47" s="430">
        <v>-8.2850000000000001</v>
      </c>
    </row>
    <row r="48" spans="1:9" s="173" customFormat="1" ht="11.25">
      <c r="A48" s="285" t="s">
        <v>322</v>
      </c>
      <c r="B48" s="285"/>
      <c r="C48" s="285"/>
      <c r="D48" s="285"/>
      <c r="E48" s="428">
        <v>-70.486000000000004</v>
      </c>
      <c r="F48" s="430" t="s">
        <v>188</v>
      </c>
      <c r="G48" s="430">
        <v>-21.079000000000001</v>
      </c>
      <c r="H48" s="430"/>
      <c r="I48" s="430">
        <v>-91.564999999999998</v>
      </c>
    </row>
    <row r="49" spans="1:9" s="173" customFormat="1" ht="11.25">
      <c r="A49" s="176" t="s">
        <v>634</v>
      </c>
      <c r="B49" s="285"/>
      <c r="C49" s="285"/>
      <c r="D49" s="285"/>
      <c r="E49" s="428">
        <v>19.46</v>
      </c>
      <c r="F49" s="430" t="s">
        <v>188</v>
      </c>
      <c r="G49" s="430">
        <v>2.3620000000000001</v>
      </c>
      <c r="H49" s="430"/>
      <c r="I49" s="430">
        <v>21.822000000000003</v>
      </c>
    </row>
    <row r="50" spans="1:9" s="173" customFormat="1" ht="11.25">
      <c r="A50" s="285" t="s">
        <v>29</v>
      </c>
      <c r="B50" s="285"/>
      <c r="C50" s="285"/>
      <c r="D50" s="285"/>
      <c r="E50" s="428">
        <v>-3.1280000000000001</v>
      </c>
      <c r="F50" s="430">
        <v>-0.89</v>
      </c>
      <c r="G50" s="430">
        <v>1.855</v>
      </c>
      <c r="H50" s="430"/>
      <c r="I50" s="430">
        <v>-2.1629999999999998</v>
      </c>
    </row>
    <row r="51" spans="1:9" s="173" customFormat="1" ht="3" customHeight="1">
      <c r="A51" s="285"/>
      <c r="B51" s="285"/>
      <c r="C51" s="285"/>
      <c r="D51" s="285"/>
      <c r="E51" s="428"/>
      <c r="F51" s="428"/>
      <c r="G51" s="428"/>
      <c r="H51" s="285"/>
      <c r="I51" s="428"/>
    </row>
    <row r="52" spans="1:9" s="173" customFormat="1" ht="11.25">
      <c r="A52" s="304" t="s">
        <v>455</v>
      </c>
      <c r="B52" s="304"/>
      <c r="C52" s="304"/>
      <c r="D52" s="304"/>
      <c r="E52" s="470">
        <v>359.86</v>
      </c>
      <c r="F52" s="470">
        <v>171.52500000000003</v>
      </c>
      <c r="G52" s="470">
        <v>148.14499999999998</v>
      </c>
      <c r="H52" s="304"/>
      <c r="I52" s="470">
        <v>679.52999999999986</v>
      </c>
    </row>
    <row r="53" spans="1:9" s="173" customFormat="1" ht="11.25">
      <c r="A53" s="181"/>
      <c r="B53" s="181"/>
      <c r="C53" s="181"/>
      <c r="D53" s="181"/>
      <c r="E53" s="466"/>
      <c r="F53" s="466"/>
      <c r="G53" s="466"/>
      <c r="H53" s="467"/>
      <c r="I53" s="466"/>
    </row>
    <row r="54" spans="1:9" s="173" customFormat="1" ht="3" customHeight="1">
      <c r="A54" s="278"/>
      <c r="B54" s="278"/>
      <c r="C54" s="278"/>
      <c r="D54" s="278"/>
      <c r="E54" s="471"/>
      <c r="F54" s="471"/>
      <c r="G54" s="471"/>
      <c r="H54" s="472"/>
      <c r="I54" s="471"/>
    </row>
    <row r="55" spans="1:9" s="176" customFormat="1" ht="3" customHeight="1">
      <c r="A55" s="185"/>
      <c r="B55" s="185"/>
      <c r="C55" s="185"/>
      <c r="D55" s="185"/>
      <c r="E55" s="185"/>
      <c r="F55" s="185"/>
      <c r="G55" s="185"/>
      <c r="H55" s="185"/>
      <c r="I55" s="185"/>
    </row>
    <row r="56" spans="1:9" s="176" customFormat="1">
      <c r="A56" s="946" t="s">
        <v>309</v>
      </c>
      <c r="B56" s="946"/>
      <c r="C56" s="946"/>
      <c r="D56" s="946"/>
      <c r="E56" s="946"/>
      <c r="F56" s="946"/>
      <c r="G56" s="946"/>
      <c r="H56" s="946"/>
      <c r="I56" s="946"/>
    </row>
    <row r="57" spans="1:9" s="176" customFormat="1" ht="3" customHeight="1">
      <c r="A57" s="205"/>
      <c r="B57" s="205"/>
      <c r="C57" s="205"/>
      <c r="D57" s="205"/>
      <c r="E57" s="205"/>
      <c r="F57" s="205"/>
      <c r="G57" s="205"/>
      <c r="H57" s="291"/>
      <c r="I57" s="291"/>
    </row>
    <row r="58" spans="1:9" s="176" customFormat="1">
      <c r="A58" s="187"/>
      <c r="B58" s="187"/>
      <c r="C58" s="187"/>
      <c r="D58" s="187"/>
      <c r="E58" s="187"/>
      <c r="F58" s="187"/>
      <c r="G58" s="195">
        <v>2018</v>
      </c>
      <c r="H58" s="169"/>
      <c r="I58" s="169">
        <v>2017</v>
      </c>
    </row>
    <row r="59" spans="1:9" s="176" customFormat="1">
      <c r="A59" s="162"/>
      <c r="B59" s="162"/>
      <c r="C59" s="162"/>
      <c r="D59" s="162"/>
      <c r="E59" s="162"/>
      <c r="F59" s="162"/>
      <c r="G59" s="169" t="s">
        <v>0</v>
      </c>
      <c r="H59" s="169"/>
      <c r="I59" s="169" t="s">
        <v>0</v>
      </c>
    </row>
    <row r="60" spans="1:9" s="176" customFormat="1" ht="3" customHeight="1">
      <c r="A60" s="162"/>
      <c r="B60" s="162"/>
      <c r="C60" s="162"/>
      <c r="D60" s="162"/>
      <c r="E60" s="162"/>
      <c r="F60" s="162"/>
      <c r="G60" s="284"/>
      <c r="H60" s="284"/>
      <c r="I60" s="284"/>
    </row>
    <row r="61" spans="1:9" s="176" customFormat="1" ht="11.25">
      <c r="A61" s="176" t="s">
        <v>627</v>
      </c>
      <c r="G61" s="287">
        <v>2385.252</v>
      </c>
      <c r="H61" s="188"/>
      <c r="I61" s="287">
        <v>1914.38</v>
      </c>
    </row>
    <row r="62" spans="1:9" s="176" customFormat="1" ht="11.25">
      <c r="A62" s="176" t="s">
        <v>628</v>
      </c>
      <c r="G62" s="287">
        <v>-1574.088</v>
      </c>
      <c r="H62" s="188"/>
      <c r="I62" s="274">
        <v>-1247.58</v>
      </c>
    </row>
    <row r="63" spans="1:9" s="176" customFormat="1" ht="11.25">
      <c r="A63" s="174" t="s">
        <v>27</v>
      </c>
      <c r="G63" s="201">
        <v>811.16399999999999</v>
      </c>
      <c r="H63" s="188"/>
      <c r="I63" s="201">
        <v>666.80000000000018</v>
      </c>
    </row>
    <row r="64" spans="1:9" s="176" customFormat="1" ht="6" customHeight="1">
      <c r="A64" s="174"/>
      <c r="G64" s="197"/>
      <c r="H64" s="188"/>
      <c r="I64" s="197"/>
    </row>
    <row r="65" spans="1:9" s="176" customFormat="1" ht="11.25">
      <c r="A65" s="176" t="s">
        <v>629</v>
      </c>
      <c r="G65" s="197">
        <v>80.411000000000001</v>
      </c>
      <c r="H65" s="188"/>
      <c r="I65" s="197">
        <v>182.09100000000001</v>
      </c>
    </row>
    <row r="66" spans="1:9" s="176" customFormat="1" ht="6" customHeight="1">
      <c r="G66" s="197"/>
      <c r="H66" s="188"/>
      <c r="I66" s="197"/>
    </row>
    <row r="67" spans="1:9" s="176" customFormat="1" ht="11.25">
      <c r="A67" s="176" t="s">
        <v>636</v>
      </c>
      <c r="G67" s="197">
        <v>48.68</v>
      </c>
      <c r="H67" s="188"/>
      <c r="I67" s="197">
        <v>29.905000000000001</v>
      </c>
    </row>
    <row r="68" spans="1:9" s="176" customFormat="1" ht="6" customHeight="1">
      <c r="A68" s="174"/>
      <c r="G68" s="197"/>
      <c r="H68" s="188"/>
      <c r="I68" s="197"/>
    </row>
    <row r="69" spans="1:9" s="176" customFormat="1" ht="11.25">
      <c r="A69" s="176" t="s">
        <v>29</v>
      </c>
      <c r="G69" s="197">
        <v>253.18700000000001</v>
      </c>
      <c r="H69" s="188"/>
      <c r="I69" s="197">
        <v>506.279</v>
      </c>
    </row>
    <row r="70" spans="1:9" s="176" customFormat="1" ht="11.25">
      <c r="A70" s="176" t="s">
        <v>628</v>
      </c>
      <c r="G70" s="197">
        <v>-108.619</v>
      </c>
      <c r="H70" s="188"/>
      <c r="I70" s="197">
        <v>-266.39299999999997</v>
      </c>
    </row>
    <row r="71" spans="1:9" s="176" customFormat="1" ht="11.25">
      <c r="A71" s="174" t="s">
        <v>27</v>
      </c>
      <c r="G71" s="201">
        <v>144.56800000000001</v>
      </c>
      <c r="H71" s="188"/>
      <c r="I71" s="201">
        <v>239.88600000000002</v>
      </c>
    </row>
    <row r="72" spans="1:9" s="176" customFormat="1" ht="6" customHeight="1">
      <c r="A72" s="174"/>
      <c r="G72" s="197"/>
      <c r="H72" s="188"/>
      <c r="I72" s="197"/>
    </row>
    <row r="73" spans="1:9" s="176" customFormat="1" ht="11.25">
      <c r="A73" s="181" t="s">
        <v>630</v>
      </c>
      <c r="B73" s="181"/>
      <c r="C73" s="181"/>
      <c r="D73" s="181"/>
      <c r="E73" s="181"/>
      <c r="F73" s="181"/>
      <c r="G73" s="202">
        <v>1084.8229999999999</v>
      </c>
      <c r="H73" s="202"/>
      <c r="I73" s="202">
        <v>1118.6820000000002</v>
      </c>
    </row>
    <row r="74" spans="1:9" s="176" customFormat="1" ht="11.25">
      <c r="A74" s="181"/>
      <c r="B74" s="181"/>
      <c r="C74" s="181"/>
      <c r="D74" s="181"/>
      <c r="E74" s="181"/>
      <c r="F74" s="181"/>
      <c r="G74" s="202"/>
      <c r="H74" s="202"/>
      <c r="I74" s="202"/>
    </row>
    <row r="75" spans="1:9" s="176" customFormat="1" ht="11.25">
      <c r="G75" s="197"/>
      <c r="H75" s="188"/>
      <c r="I75" s="197"/>
    </row>
    <row r="76" spans="1:9" ht="15.75">
      <c r="A76" s="203" t="s">
        <v>631</v>
      </c>
      <c r="B76" s="461"/>
      <c r="C76" s="461"/>
      <c r="D76" s="461"/>
      <c r="E76" s="461"/>
      <c r="F76" s="266"/>
    </row>
    <row r="77" spans="1:9" ht="3" customHeight="1"/>
    <row r="78" spans="1:9" s="176" customFormat="1" ht="35.25" customHeight="1">
      <c r="A78" s="300" t="s">
        <v>441</v>
      </c>
      <c r="C78" s="262" t="s">
        <v>632</v>
      </c>
      <c r="D78" s="262"/>
      <c r="E78" s="262" t="s">
        <v>633</v>
      </c>
      <c r="F78" s="262" t="s">
        <v>637</v>
      </c>
      <c r="G78" s="262" t="s">
        <v>29</v>
      </c>
      <c r="H78" s="462"/>
      <c r="I78" s="462" t="s">
        <v>27</v>
      </c>
    </row>
    <row r="79" spans="1:9" s="176" customFormat="1" ht="11.25">
      <c r="C79" s="463" t="s">
        <v>0</v>
      </c>
      <c r="D79" s="463"/>
      <c r="E79" s="463" t="s">
        <v>0</v>
      </c>
      <c r="F79" s="463" t="s">
        <v>0</v>
      </c>
      <c r="G79" s="463" t="s">
        <v>0</v>
      </c>
      <c r="H79" s="463"/>
      <c r="I79" s="463" t="s">
        <v>0</v>
      </c>
    </row>
    <row r="80" spans="1:9" s="176" customFormat="1" ht="11.25">
      <c r="A80" s="174" t="s">
        <v>449</v>
      </c>
      <c r="B80" s="174"/>
      <c r="C80" s="473">
        <v>666.80000000000007</v>
      </c>
      <c r="D80" s="473"/>
      <c r="E80" s="473">
        <v>182.09100000000009</v>
      </c>
      <c r="F80" s="473">
        <v>29.904999999999987</v>
      </c>
      <c r="G80" s="473">
        <v>239.88600000000005</v>
      </c>
      <c r="H80" s="473"/>
      <c r="I80" s="198">
        <v>1118.6820000000002</v>
      </c>
    </row>
    <row r="81" spans="1:9" s="176" customFormat="1" ht="11.25">
      <c r="A81" s="176" t="s">
        <v>450</v>
      </c>
      <c r="C81" s="258">
        <v>58.710999999999999</v>
      </c>
      <c r="D81" s="258"/>
      <c r="E81" s="258">
        <v>61.569000000000003</v>
      </c>
      <c r="F81" s="258">
        <v>123.298</v>
      </c>
      <c r="G81" s="258">
        <v>3.0030000000000001</v>
      </c>
      <c r="H81" s="258"/>
      <c r="I81" s="258">
        <v>246.58100000000002</v>
      </c>
    </row>
    <row r="82" spans="1:9" s="176" customFormat="1" ht="11.25">
      <c r="A82" s="176" t="s">
        <v>451</v>
      </c>
      <c r="C82" s="258">
        <v>-16.995000000000001</v>
      </c>
      <c r="D82" s="258"/>
      <c r="E82" s="465" t="s">
        <v>188</v>
      </c>
      <c r="F82" s="258">
        <v>-104.524</v>
      </c>
      <c r="G82" s="465">
        <v>-24.361999999999998</v>
      </c>
      <c r="H82" s="258"/>
      <c r="I82" s="258">
        <v>-145.97</v>
      </c>
    </row>
    <row r="83" spans="1:9" s="176" customFormat="1" ht="11.25">
      <c r="A83" s="176" t="s">
        <v>452</v>
      </c>
      <c r="C83" s="258">
        <v>293.89800000000002</v>
      </c>
      <c r="D83" s="258"/>
      <c r="E83" s="258">
        <v>-162.71600000000001</v>
      </c>
      <c r="F83" s="465" t="s">
        <v>188</v>
      </c>
      <c r="G83" s="258">
        <v>-61.271999999999998</v>
      </c>
      <c r="H83" s="258"/>
      <c r="I83" s="258">
        <v>69.910000000000025</v>
      </c>
    </row>
    <row r="84" spans="1:9" s="176" customFormat="1" ht="11.25" hidden="1">
      <c r="A84" s="176" t="s">
        <v>453</v>
      </c>
      <c r="C84" s="465"/>
      <c r="D84" s="258"/>
      <c r="E84" s="465"/>
      <c r="F84" s="465" t="s">
        <v>188</v>
      </c>
      <c r="G84" s="465"/>
      <c r="H84" s="258"/>
      <c r="I84" s="465"/>
    </row>
    <row r="85" spans="1:9" s="176" customFormat="1" ht="11.25">
      <c r="A85" s="176" t="s">
        <v>454</v>
      </c>
      <c r="C85" s="465">
        <v>-3.3220000000000001</v>
      </c>
      <c r="D85" s="465"/>
      <c r="E85" s="465" t="s">
        <v>188</v>
      </c>
      <c r="F85" s="465" t="s">
        <v>188</v>
      </c>
      <c r="G85" s="465" t="s">
        <v>188</v>
      </c>
      <c r="H85" s="258"/>
      <c r="I85" s="465">
        <v>-3.3220000000000001</v>
      </c>
    </row>
    <row r="86" spans="1:9" s="176" customFormat="1" ht="11.25">
      <c r="A86" s="176" t="s">
        <v>322</v>
      </c>
      <c r="C86" s="258">
        <v>-191.73</v>
      </c>
      <c r="D86" s="258"/>
      <c r="E86" s="465" t="s">
        <v>188</v>
      </c>
      <c r="F86" s="465" t="s">
        <v>188</v>
      </c>
      <c r="G86" s="258">
        <v>-16.146999999999998</v>
      </c>
      <c r="H86" s="258"/>
      <c r="I86" s="258">
        <v>-207.87699999999998</v>
      </c>
    </row>
    <row r="87" spans="1:9" s="176" customFormat="1" ht="11.25">
      <c r="A87" s="176" t="s">
        <v>634</v>
      </c>
      <c r="C87" s="258">
        <v>7.8479999999999999</v>
      </c>
      <c r="D87" s="258"/>
      <c r="E87" s="465" t="s">
        <v>188</v>
      </c>
      <c r="F87" s="465" t="s">
        <v>188</v>
      </c>
      <c r="G87" s="258">
        <v>3.077</v>
      </c>
      <c r="H87" s="258"/>
      <c r="I87" s="258">
        <v>10.925000000000001</v>
      </c>
    </row>
    <row r="88" spans="1:9" s="173" customFormat="1" ht="11.25">
      <c r="A88" s="176" t="s">
        <v>29</v>
      </c>
      <c r="B88" s="181"/>
      <c r="C88" s="258">
        <v>-4.0460000000000003</v>
      </c>
      <c r="D88" s="258"/>
      <c r="E88" s="465" t="s">
        <v>188</v>
      </c>
      <c r="F88" s="465" t="s">
        <v>188</v>
      </c>
      <c r="G88" s="465" t="s">
        <v>188</v>
      </c>
      <c r="H88" s="258"/>
      <c r="I88" s="465">
        <v>-4.0549999999999997</v>
      </c>
    </row>
    <row r="89" spans="1:9" ht="3" customHeight="1">
      <c r="A89" s="176"/>
      <c r="C89" s="185"/>
      <c r="D89" s="185"/>
      <c r="E89" s="185"/>
      <c r="F89" s="185"/>
      <c r="G89" s="185"/>
      <c r="H89" s="185"/>
      <c r="I89" s="185"/>
    </row>
    <row r="90" spans="1:9">
      <c r="A90" s="181" t="s">
        <v>455</v>
      </c>
      <c r="C90" s="474">
        <v>811.16399999999999</v>
      </c>
      <c r="D90" s="181"/>
      <c r="E90" s="474">
        <v>80.411000000000072</v>
      </c>
      <c r="F90" s="474">
        <v>48.679999999999971</v>
      </c>
      <c r="G90" s="474">
        <v>144.5680000000001</v>
      </c>
      <c r="H90" s="181"/>
      <c r="I90" s="297">
        <v>1084.8230000000005</v>
      </c>
    </row>
    <row r="92" spans="1:9" ht="17.25" customHeight="1"/>
    <row r="94" spans="1:9" s="176" customFormat="1" ht="35.25" customHeight="1">
      <c r="A94" s="300" t="s">
        <v>635</v>
      </c>
      <c r="B94" s="285"/>
      <c r="C94" s="468" t="s">
        <v>632</v>
      </c>
      <c r="D94" s="468"/>
      <c r="E94" s="468" t="s">
        <v>633</v>
      </c>
      <c r="F94" s="468" t="s">
        <v>637</v>
      </c>
      <c r="G94" s="468" t="s">
        <v>29</v>
      </c>
      <c r="H94" s="469"/>
      <c r="I94" s="469" t="s">
        <v>27</v>
      </c>
    </row>
    <row r="95" spans="1:9" s="176" customFormat="1" ht="11.25">
      <c r="A95" s="285"/>
      <c r="B95" s="285"/>
      <c r="C95" s="420" t="s">
        <v>0</v>
      </c>
      <c r="D95" s="420"/>
      <c r="E95" s="420" t="s">
        <v>0</v>
      </c>
      <c r="F95" s="420" t="s">
        <v>0</v>
      </c>
      <c r="G95" s="420" t="s">
        <v>0</v>
      </c>
      <c r="H95" s="420"/>
      <c r="I95" s="420" t="s">
        <v>0</v>
      </c>
    </row>
    <row r="96" spans="1:9" s="176" customFormat="1" ht="11.25">
      <c r="A96" s="303" t="s">
        <v>449</v>
      </c>
      <c r="B96" s="303"/>
      <c r="C96" s="473">
        <v>679.61</v>
      </c>
      <c r="D96" s="473"/>
      <c r="E96" s="473">
        <v>178.13500000000002</v>
      </c>
      <c r="F96" s="473">
        <v>43.223999999999982</v>
      </c>
      <c r="G96" s="473">
        <v>196.36500000000001</v>
      </c>
      <c r="H96" s="473"/>
      <c r="I96" s="198">
        <v>1097.3340000000001</v>
      </c>
    </row>
    <row r="97" spans="1:9" s="176" customFormat="1" ht="11.25">
      <c r="A97" s="285" t="s">
        <v>450</v>
      </c>
      <c r="B97" s="285"/>
      <c r="C97" s="258">
        <v>40.838999999999999</v>
      </c>
      <c r="D97" s="258"/>
      <c r="E97" s="258">
        <v>80.801000000000002</v>
      </c>
      <c r="F97" s="258">
        <v>110.51</v>
      </c>
      <c r="G97" s="258">
        <v>27.032</v>
      </c>
      <c r="H97" s="258"/>
      <c r="I97" s="258">
        <v>259.18200000000002</v>
      </c>
    </row>
    <row r="98" spans="1:9" s="176" customFormat="1" ht="11.25">
      <c r="A98" s="285" t="s">
        <v>451</v>
      </c>
      <c r="B98" s="285"/>
      <c r="C98" s="258">
        <v>-28.863</v>
      </c>
      <c r="D98" s="258"/>
      <c r="E98" s="465" t="s">
        <v>188</v>
      </c>
      <c r="F98" s="258">
        <v>-123.82899999999999</v>
      </c>
      <c r="G98" s="465">
        <v>-4.6829999999999998</v>
      </c>
      <c r="H98" s="258"/>
      <c r="I98" s="258">
        <v>-157.55599999999998</v>
      </c>
    </row>
    <row r="99" spans="1:9" s="176" customFormat="1" ht="11.25">
      <c r="A99" s="285" t="s">
        <v>452</v>
      </c>
      <c r="B99" s="285"/>
      <c r="C99" s="258">
        <v>128.47999999999999</v>
      </c>
      <c r="D99" s="258"/>
      <c r="E99" s="258">
        <v>-73.015000000000001</v>
      </c>
      <c r="F99" s="465" t="s">
        <v>188</v>
      </c>
      <c r="G99" s="258">
        <v>53.26</v>
      </c>
      <c r="H99" s="258"/>
      <c r="I99" s="258">
        <v>108.72499999999999</v>
      </c>
    </row>
    <row r="100" spans="1:9" s="176" customFormat="1" ht="11.25" hidden="1">
      <c r="A100" s="176" t="s">
        <v>453</v>
      </c>
      <c r="B100" s="285"/>
      <c r="C100" s="465"/>
      <c r="D100" s="258"/>
      <c r="E100" s="258"/>
      <c r="F100" s="475" t="s">
        <v>188</v>
      </c>
      <c r="G100" s="258"/>
      <c r="H100" s="258"/>
      <c r="I100" s="258"/>
    </row>
    <row r="101" spans="1:9" s="176" customFormat="1" ht="11.25">
      <c r="A101" s="285" t="s">
        <v>454</v>
      </c>
      <c r="B101" s="285"/>
      <c r="C101" s="465" t="s">
        <v>188</v>
      </c>
      <c r="D101" s="465"/>
      <c r="E101" s="465">
        <v>-2.5339999999999998</v>
      </c>
      <c r="F101" s="465" t="s">
        <v>188</v>
      </c>
      <c r="G101" s="465">
        <v>-9.859</v>
      </c>
      <c r="H101" s="465"/>
      <c r="I101" s="465">
        <v>-12.696</v>
      </c>
    </row>
    <row r="102" spans="1:9" s="176" customFormat="1" ht="11.25">
      <c r="A102" s="285" t="s">
        <v>322</v>
      </c>
      <c r="B102" s="285"/>
      <c r="C102" s="258">
        <v>-173.268</v>
      </c>
      <c r="D102" s="258"/>
      <c r="E102" s="465" t="s">
        <v>188</v>
      </c>
      <c r="F102" s="465" t="s">
        <v>188</v>
      </c>
      <c r="G102" s="258">
        <v>-26.983000000000001</v>
      </c>
      <c r="H102" s="258"/>
      <c r="I102" s="258">
        <v>-200.251</v>
      </c>
    </row>
    <row r="103" spans="1:9" s="176" customFormat="1" ht="11.25">
      <c r="A103" s="176" t="s">
        <v>634</v>
      </c>
      <c r="B103" s="285"/>
      <c r="C103" s="258">
        <v>25.388000000000002</v>
      </c>
      <c r="D103" s="258"/>
      <c r="E103" s="465" t="s">
        <v>188</v>
      </c>
      <c r="F103" s="465" t="s">
        <v>188</v>
      </c>
      <c r="G103" s="258">
        <v>2.899</v>
      </c>
      <c r="H103" s="258"/>
      <c r="I103" s="258">
        <v>28.287000000000003</v>
      </c>
    </row>
    <row r="104" spans="1:9" s="176" customFormat="1" ht="11.25">
      <c r="A104" s="285" t="s">
        <v>29</v>
      </c>
      <c r="B104" s="285"/>
      <c r="C104" s="258">
        <v>-5.0830000000000002</v>
      </c>
      <c r="D104" s="258"/>
      <c r="E104" s="465">
        <v>-0.89</v>
      </c>
      <c r="F104" s="465" t="s">
        <v>188</v>
      </c>
      <c r="G104" s="465">
        <v>1.855</v>
      </c>
      <c r="H104" s="258"/>
      <c r="I104" s="465">
        <v>-4.1180000000000003</v>
      </c>
    </row>
    <row r="105" spans="1:9" s="176" customFormat="1" ht="3" customHeight="1">
      <c r="A105" s="285"/>
      <c r="B105" s="285"/>
      <c r="C105" s="185"/>
      <c r="D105" s="185"/>
      <c r="E105" s="185"/>
      <c r="F105" s="185"/>
      <c r="G105" s="185"/>
      <c r="H105" s="185"/>
      <c r="I105" s="185"/>
    </row>
    <row r="106" spans="1:9" s="173" customFormat="1" ht="11.25">
      <c r="A106" s="304" t="s">
        <v>455</v>
      </c>
      <c r="B106" s="304"/>
      <c r="C106" s="474">
        <v>666.80000000000007</v>
      </c>
      <c r="D106" s="181"/>
      <c r="E106" s="474">
        <v>182.09100000000009</v>
      </c>
      <c r="F106" s="474">
        <v>29.904999999999987</v>
      </c>
      <c r="G106" s="474">
        <v>239.88600000000005</v>
      </c>
      <c r="H106" s="181"/>
      <c r="I106" s="297">
        <v>1118.6820000000002</v>
      </c>
    </row>
    <row r="108" spans="1:9">
      <c r="A108" s="926" t="s">
        <v>609</v>
      </c>
      <c r="B108" s="943"/>
      <c r="C108" s="943"/>
      <c r="D108" s="943"/>
      <c r="E108" s="943"/>
      <c r="F108" s="943"/>
    </row>
  </sheetData>
  <mergeCells count="4">
    <mergeCell ref="A2:I2"/>
    <mergeCell ref="A4:I4"/>
    <mergeCell ref="A56:I56"/>
    <mergeCell ref="A108:F108"/>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showGridLines="0" workbookViewId="0">
      <selection activeCell="S39" sqref="S39"/>
    </sheetView>
  </sheetViews>
  <sheetFormatPr defaultRowHeight="12.75"/>
  <cols>
    <col min="1" max="1" width="52.83203125" style="162" bestFit="1" customWidth="1"/>
    <col min="2" max="2" width="11.33203125" style="162" customWidth="1"/>
    <col min="3" max="3" width="3.1640625" style="162" customWidth="1"/>
    <col min="4" max="4" width="11.33203125" style="162" customWidth="1"/>
    <col min="5" max="5" width="3.1640625" style="162" customWidth="1"/>
    <col min="6" max="6" width="13.6640625" style="162" customWidth="1"/>
    <col min="7" max="16384" width="9.33203125" style="162"/>
  </cols>
  <sheetData>
    <row r="1" spans="1:7">
      <c r="A1" s="162" t="s">
        <v>638</v>
      </c>
    </row>
    <row r="2" spans="1:7" ht="15.75">
      <c r="A2" s="909" t="s">
        <v>639</v>
      </c>
      <c r="B2" s="909"/>
      <c r="C2" s="909"/>
      <c r="D2" s="909"/>
      <c r="E2" s="909"/>
      <c r="F2" s="909"/>
    </row>
    <row r="4" spans="1:7">
      <c r="A4" s="910" t="s">
        <v>292</v>
      </c>
      <c r="B4" s="910"/>
      <c r="C4" s="910"/>
      <c r="D4" s="910"/>
      <c r="E4" s="910"/>
      <c r="F4" s="910"/>
    </row>
    <row r="5" spans="1:7" ht="3" customHeight="1">
      <c r="A5" s="191"/>
      <c r="B5" s="191"/>
      <c r="C5" s="191"/>
      <c r="D5" s="191"/>
      <c r="E5" s="164"/>
      <c r="F5" s="191"/>
    </row>
    <row r="6" spans="1:7">
      <c r="A6" s="163"/>
      <c r="B6" s="163"/>
      <c r="C6" s="163"/>
      <c r="D6" s="272">
        <v>2018</v>
      </c>
      <c r="E6" s="273"/>
      <c r="F6" s="272">
        <v>2017</v>
      </c>
    </row>
    <row r="7" spans="1:7">
      <c r="D7" s="169" t="s">
        <v>0</v>
      </c>
      <c r="E7" s="169"/>
      <c r="F7" s="169" t="s">
        <v>0</v>
      </c>
    </row>
    <row r="8" spans="1:7" ht="3" customHeight="1">
      <c r="D8" s="188"/>
      <c r="E8" s="188"/>
      <c r="F8" s="188"/>
    </row>
    <row r="9" spans="1:7" s="176" customFormat="1" ht="11.25">
      <c r="A9" s="176" t="s">
        <v>442</v>
      </c>
      <c r="D9" s="476">
        <v>112.861</v>
      </c>
      <c r="E9" s="188"/>
      <c r="F9" s="476">
        <v>93.837999999999994</v>
      </c>
    </row>
    <row r="10" spans="1:7" s="176" customFormat="1" ht="11.25">
      <c r="A10" s="176" t="s">
        <v>29</v>
      </c>
      <c r="D10" s="476">
        <v>11.728</v>
      </c>
      <c r="E10" s="188"/>
      <c r="F10" s="476">
        <v>17.558</v>
      </c>
    </row>
    <row r="11" spans="1:7" s="176" customFormat="1" ht="3" customHeight="1">
      <c r="D11" s="188"/>
      <c r="E11" s="188"/>
      <c r="F11" s="188"/>
    </row>
    <row r="12" spans="1:7" s="204" customFormat="1" ht="11.25" customHeight="1">
      <c r="A12" s="181" t="s">
        <v>27</v>
      </c>
      <c r="B12" s="181"/>
      <c r="C12" s="181"/>
      <c r="D12" s="202">
        <v>124.589</v>
      </c>
      <c r="E12" s="202"/>
      <c r="F12" s="202">
        <v>111.39599999999999</v>
      </c>
    </row>
    <row r="13" spans="1:7" s="204" customFormat="1" ht="11.25" customHeight="1">
      <c r="A13" s="181"/>
      <c r="B13" s="181"/>
      <c r="C13" s="181"/>
      <c r="D13" s="202"/>
      <c r="E13" s="202"/>
      <c r="F13" s="202"/>
    </row>
    <row r="14" spans="1:7" s="204" customFormat="1" ht="89.25" customHeight="1">
      <c r="A14" s="947" t="s">
        <v>640</v>
      </c>
      <c r="B14" s="947"/>
      <c r="C14" s="947"/>
      <c r="D14" s="947"/>
      <c r="E14" s="947"/>
      <c r="F14" s="947"/>
      <c r="G14" s="477"/>
    </row>
    <row r="15" spans="1:7" ht="7.5" customHeight="1">
      <c r="A15" s="478"/>
      <c r="B15" s="478"/>
      <c r="C15" s="478"/>
      <c r="D15" s="478"/>
      <c r="E15" s="478"/>
      <c r="F15" s="478"/>
    </row>
    <row r="16" spans="1:7" ht="15.75">
      <c r="A16" s="479" t="s">
        <v>641</v>
      </c>
      <c r="B16" s="266"/>
      <c r="C16" s="266"/>
    </row>
    <row r="17" spans="1:8" ht="28.5" customHeight="1">
      <c r="A17" s="926" t="s">
        <v>642</v>
      </c>
      <c r="B17" s="927"/>
      <c r="C17" s="927"/>
      <c r="D17" s="927"/>
      <c r="E17" s="927"/>
      <c r="F17" s="927"/>
      <c r="H17" s="480"/>
    </row>
    <row r="19" spans="1:8" s="176" customFormat="1" ht="11.25">
      <c r="A19" s="293" t="s">
        <v>441</v>
      </c>
      <c r="B19" s="481" t="s">
        <v>442</v>
      </c>
      <c r="C19" s="463"/>
      <c r="D19" s="481" t="s">
        <v>29</v>
      </c>
      <c r="E19" s="463"/>
      <c r="F19" s="463" t="s">
        <v>27</v>
      </c>
    </row>
    <row r="20" spans="1:8" s="176" customFormat="1" ht="11.25">
      <c r="B20" s="463" t="s">
        <v>0</v>
      </c>
      <c r="C20" s="463"/>
      <c r="D20" s="463" t="s">
        <v>0</v>
      </c>
      <c r="E20" s="463"/>
      <c r="F20" s="463" t="s">
        <v>0</v>
      </c>
    </row>
    <row r="21" spans="1:8" s="176" customFormat="1" ht="11.25">
      <c r="A21" s="303" t="s">
        <v>449</v>
      </c>
      <c r="B21" s="482">
        <v>93.837999999999994</v>
      </c>
      <c r="C21" s="473"/>
      <c r="D21" s="482">
        <v>17.558</v>
      </c>
      <c r="E21" s="473"/>
      <c r="F21" s="482">
        <v>111.39599999999999</v>
      </c>
    </row>
    <row r="22" spans="1:8" s="176" customFormat="1" ht="11.25">
      <c r="A22" s="285" t="s">
        <v>643</v>
      </c>
      <c r="B22" s="476">
        <v>25.661999999999999</v>
      </c>
      <c r="C22" s="258"/>
      <c r="D22" s="483">
        <v>11.281000000000001</v>
      </c>
      <c r="E22" s="258"/>
      <c r="F22" s="484">
        <v>36.942999999999998</v>
      </c>
    </row>
    <row r="23" spans="1:8" s="176" customFormat="1" ht="11.25" hidden="1">
      <c r="A23" s="285" t="s">
        <v>644</v>
      </c>
      <c r="B23" s="483"/>
      <c r="C23" s="465"/>
      <c r="D23" s="483"/>
      <c r="E23" s="465"/>
      <c r="F23" s="483"/>
    </row>
    <row r="24" spans="1:8" s="176" customFormat="1" ht="11.25" hidden="1">
      <c r="A24" s="285" t="s">
        <v>450</v>
      </c>
      <c r="B24" s="483"/>
      <c r="C24" s="465"/>
      <c r="D24" s="483"/>
      <c r="E24" s="465"/>
      <c r="F24" s="483"/>
    </row>
    <row r="25" spans="1:8" s="176" customFormat="1" ht="11.25">
      <c r="A25" s="285" t="s">
        <v>645</v>
      </c>
      <c r="B25" s="485">
        <v>-14.242000000000001</v>
      </c>
      <c r="C25" s="428"/>
      <c r="D25" s="485">
        <v>-14.93</v>
      </c>
      <c r="E25" s="428"/>
      <c r="F25" s="486">
        <v>-29.172000000000001</v>
      </c>
    </row>
    <row r="26" spans="1:8" s="176" customFormat="1" ht="11.25" hidden="1">
      <c r="A26" s="285" t="s">
        <v>646</v>
      </c>
      <c r="B26" s="483"/>
      <c r="C26" s="258"/>
      <c r="D26" s="483"/>
      <c r="E26" s="258"/>
      <c r="F26" s="484"/>
    </row>
    <row r="27" spans="1:8" s="176" customFormat="1" ht="11.25">
      <c r="A27" s="285" t="s">
        <v>454</v>
      </c>
      <c r="B27" s="483">
        <v>-1.8320000000000001</v>
      </c>
      <c r="C27" s="258"/>
      <c r="D27" s="483" t="s">
        <v>188</v>
      </c>
      <c r="E27" s="258"/>
      <c r="F27" s="483">
        <v>-1.8320000000000001</v>
      </c>
    </row>
    <row r="28" spans="1:8" s="176" customFormat="1" ht="11.25">
      <c r="A28" s="285" t="s">
        <v>647</v>
      </c>
      <c r="B28" s="465">
        <v>9.1769999999999996</v>
      </c>
      <c r="C28" s="258"/>
      <c r="D28" s="483">
        <v>-2.0950000000000002</v>
      </c>
      <c r="E28" s="258"/>
      <c r="F28" s="465">
        <v>7.081999999999999</v>
      </c>
    </row>
    <row r="29" spans="1:8" s="173" customFormat="1" ht="3" customHeight="1">
      <c r="A29" s="181"/>
      <c r="B29" s="487"/>
      <c r="C29" s="474"/>
      <c r="D29" s="487"/>
      <c r="E29" s="474"/>
      <c r="F29" s="487"/>
    </row>
    <row r="30" spans="1:8" s="173" customFormat="1" ht="11.25">
      <c r="A30" s="181" t="s">
        <v>455</v>
      </c>
      <c r="B30" s="487">
        <v>112.86099999999999</v>
      </c>
      <c r="C30" s="474"/>
      <c r="D30" s="487">
        <v>11.728</v>
      </c>
      <c r="E30" s="474"/>
      <c r="F30" s="487">
        <v>124.58899999999998</v>
      </c>
    </row>
    <row r="31" spans="1:8" s="173" customFormat="1" ht="11.25">
      <c r="A31" s="181"/>
      <c r="B31" s="487"/>
      <c r="C31" s="474"/>
      <c r="D31" s="487"/>
      <c r="E31" s="474"/>
      <c r="F31" s="487"/>
    </row>
    <row r="32" spans="1:8" s="173" customFormat="1" ht="11.25">
      <c r="A32" s="293" t="s">
        <v>635</v>
      </c>
      <c r="B32" s="487" t="s">
        <v>442</v>
      </c>
      <c r="C32" s="474"/>
      <c r="D32" s="487" t="s">
        <v>29</v>
      </c>
      <c r="E32" s="474"/>
      <c r="F32" s="487" t="s">
        <v>27</v>
      </c>
    </row>
    <row r="33" spans="1:6" s="173" customFormat="1" ht="11.25">
      <c r="A33" s="293"/>
      <c r="B33" s="481" t="s">
        <v>0</v>
      </c>
      <c r="C33" s="463"/>
      <c r="D33" s="481" t="s">
        <v>0</v>
      </c>
      <c r="E33" s="463"/>
      <c r="F33" s="463" t="s">
        <v>0</v>
      </c>
    </row>
    <row r="34" spans="1:6" s="173" customFormat="1" ht="11.25">
      <c r="A34" s="174" t="s">
        <v>449</v>
      </c>
      <c r="B34" s="482">
        <v>29.145</v>
      </c>
      <c r="C34" s="473"/>
      <c r="D34" s="482">
        <v>2.6829999999999998</v>
      </c>
      <c r="E34" s="473"/>
      <c r="F34" s="482">
        <v>31.827999999999999</v>
      </c>
    </row>
    <row r="35" spans="1:6" s="173" customFormat="1" ht="11.25">
      <c r="A35" s="176" t="s">
        <v>643</v>
      </c>
      <c r="B35" s="476">
        <v>92.367000000000004</v>
      </c>
      <c r="C35" s="258"/>
      <c r="D35" s="483">
        <v>16.53</v>
      </c>
      <c r="E35" s="258"/>
      <c r="F35" s="484">
        <v>108.89700000000001</v>
      </c>
    </row>
    <row r="36" spans="1:6" s="173" customFormat="1" ht="11.25" hidden="1">
      <c r="A36" s="176" t="s">
        <v>450</v>
      </c>
      <c r="B36" s="483">
        <v>0</v>
      </c>
      <c r="C36" s="465"/>
      <c r="D36" s="483">
        <v>0</v>
      </c>
      <c r="E36" s="465"/>
      <c r="F36" s="483">
        <v>0</v>
      </c>
    </row>
    <row r="37" spans="1:6" s="173" customFormat="1" ht="11.25">
      <c r="A37" s="176" t="s">
        <v>645</v>
      </c>
      <c r="B37" s="485">
        <v>-19.658999999999999</v>
      </c>
      <c r="C37" s="428"/>
      <c r="D37" s="485">
        <v>-2.1469999999999998</v>
      </c>
      <c r="E37" s="428"/>
      <c r="F37" s="486">
        <v>-21.805999999999997</v>
      </c>
    </row>
    <row r="38" spans="1:6" s="173" customFormat="1" ht="11.25">
      <c r="A38" s="176" t="s">
        <v>646</v>
      </c>
      <c r="B38" s="483">
        <v>-3.82</v>
      </c>
      <c r="C38" s="258"/>
      <c r="D38" s="483" t="s">
        <v>188</v>
      </c>
      <c r="E38" s="258"/>
      <c r="F38" s="484">
        <v>-3.6929999999999996</v>
      </c>
    </row>
    <row r="39" spans="1:6" s="173" customFormat="1" ht="11.25">
      <c r="A39" s="176" t="s">
        <v>454</v>
      </c>
      <c r="B39" s="483">
        <v>-0.83599999999999997</v>
      </c>
      <c r="C39" s="258"/>
      <c r="D39" s="483" t="s">
        <v>188</v>
      </c>
      <c r="E39" s="258"/>
      <c r="F39" s="483">
        <v>-0.79599999999999993</v>
      </c>
    </row>
    <row r="40" spans="1:6" s="173" customFormat="1" ht="11.25">
      <c r="A40" s="176" t="s">
        <v>647</v>
      </c>
      <c r="B40" s="465">
        <v>-3.359</v>
      </c>
      <c r="C40" s="258"/>
      <c r="D40" s="483" t="s">
        <v>188</v>
      </c>
      <c r="E40" s="258"/>
      <c r="F40" s="465">
        <v>-3.0339999999999998</v>
      </c>
    </row>
    <row r="41" spans="1:6" s="173" customFormat="1" ht="3" customHeight="1">
      <c r="A41" s="176"/>
      <c r="B41" s="487"/>
      <c r="C41" s="474"/>
      <c r="D41" s="487"/>
      <c r="E41" s="474"/>
      <c r="F41" s="487"/>
    </row>
    <row r="42" spans="1:6" s="173" customFormat="1" ht="11.25">
      <c r="A42" s="181" t="s">
        <v>455</v>
      </c>
      <c r="B42" s="487">
        <v>93.838000000000036</v>
      </c>
      <c r="C42" s="474"/>
      <c r="D42" s="487">
        <v>17.558</v>
      </c>
      <c r="E42" s="474"/>
      <c r="F42" s="487">
        <v>111.39600000000002</v>
      </c>
    </row>
    <row r="43" spans="1:6" s="173" customFormat="1" ht="5.25" customHeight="1">
      <c r="A43" s="181"/>
      <c r="B43" s="487"/>
      <c r="C43" s="474"/>
      <c r="D43" s="487"/>
      <c r="E43" s="474"/>
      <c r="F43" s="487"/>
    </row>
    <row r="44" spans="1:6" s="173" customFormat="1">
      <c r="A44" s="926" t="s">
        <v>607</v>
      </c>
      <c r="B44" s="927"/>
      <c r="C44" s="927"/>
      <c r="D44" s="927"/>
      <c r="E44" s="927"/>
      <c r="F44" s="927"/>
    </row>
    <row r="45" spans="1:6" s="173" customFormat="1" ht="11.25">
      <c r="A45" s="926" t="s">
        <v>609</v>
      </c>
      <c r="B45" s="943"/>
      <c r="C45" s="943"/>
      <c r="D45" s="943"/>
      <c r="E45" s="943"/>
      <c r="F45" s="943"/>
    </row>
    <row r="46" spans="1:6" s="173" customFormat="1" ht="11.25">
      <c r="A46" s="278"/>
      <c r="B46" s="488"/>
      <c r="C46" s="278"/>
      <c r="D46" s="489"/>
      <c r="E46" s="278"/>
      <c r="F46" s="490"/>
    </row>
    <row r="47" spans="1:6" s="176" customFormat="1" ht="3.75" customHeight="1">
      <c r="A47" s="286"/>
      <c r="B47" s="491"/>
      <c r="C47" s="491"/>
      <c r="D47" s="491"/>
      <c r="F47" s="491"/>
    </row>
    <row r="48" spans="1:6" s="176" customFormat="1">
      <c r="A48" s="921" t="s">
        <v>309</v>
      </c>
      <c r="B48" s="921"/>
      <c r="C48" s="921"/>
      <c r="D48" s="921"/>
      <c r="E48" s="921"/>
      <c r="F48" s="921"/>
    </row>
    <row r="49" spans="1:15" s="176" customFormat="1" ht="3" customHeight="1">
      <c r="A49" s="191"/>
      <c r="B49" s="191"/>
      <c r="C49" s="164"/>
      <c r="D49" s="191"/>
    </row>
    <row r="50" spans="1:15" s="176" customFormat="1">
      <c r="A50" s="163"/>
      <c r="B50" s="163"/>
      <c r="C50" s="163"/>
      <c r="D50" s="272">
        <v>2018</v>
      </c>
      <c r="E50" s="273"/>
      <c r="F50" s="273">
        <v>2017</v>
      </c>
    </row>
    <row r="51" spans="1:15" s="176" customFormat="1">
      <c r="A51" s="162"/>
      <c r="B51" s="162"/>
      <c r="C51" s="162"/>
      <c r="D51" s="169" t="s">
        <v>0</v>
      </c>
      <c r="E51" s="169"/>
      <c r="F51" s="169" t="s">
        <v>0</v>
      </c>
    </row>
    <row r="52" spans="1:15" s="176" customFormat="1" ht="3" customHeight="1">
      <c r="A52" s="162"/>
      <c r="B52" s="162"/>
      <c r="C52" s="162"/>
      <c r="D52" s="284"/>
      <c r="E52" s="284"/>
      <c r="F52" s="284"/>
    </row>
    <row r="53" spans="1:15" s="176" customFormat="1" ht="11.25">
      <c r="A53" s="176" t="s">
        <v>442</v>
      </c>
      <c r="D53" s="476">
        <v>115.721</v>
      </c>
      <c r="E53" s="188"/>
      <c r="F53" s="476">
        <v>94.168000000000006</v>
      </c>
    </row>
    <row r="54" spans="1:15" s="176" customFormat="1" ht="11.25">
      <c r="A54" s="176" t="s">
        <v>29</v>
      </c>
      <c r="D54" s="476">
        <v>67.613</v>
      </c>
      <c r="E54" s="188"/>
      <c r="F54" s="476">
        <v>41.209000000000003</v>
      </c>
    </row>
    <row r="55" spans="1:15" s="176" customFormat="1" ht="3" customHeight="1">
      <c r="D55" s="188"/>
      <c r="E55" s="188"/>
      <c r="F55" s="188"/>
    </row>
    <row r="56" spans="1:15" s="204" customFormat="1" ht="11.25" customHeight="1">
      <c r="A56" s="181" t="s">
        <v>27</v>
      </c>
      <c r="B56" s="181"/>
      <c r="C56" s="181"/>
      <c r="D56" s="202">
        <v>183.334</v>
      </c>
      <c r="E56" s="202"/>
      <c r="F56" s="202">
        <v>135.37700000000001</v>
      </c>
    </row>
    <row r="57" spans="1:15" s="204" customFormat="1" ht="11.25" customHeight="1">
      <c r="A57" s="181"/>
      <c r="B57" s="181"/>
      <c r="C57" s="181"/>
      <c r="D57" s="202"/>
      <c r="E57" s="202"/>
      <c r="F57" s="202"/>
    </row>
    <row r="58" spans="1:15" s="204" customFormat="1" ht="49.5" customHeight="1">
      <c r="A58" s="947" t="s">
        <v>648</v>
      </c>
      <c r="B58" s="948"/>
      <c r="C58" s="948"/>
      <c r="D58" s="948"/>
      <c r="E58" s="948"/>
      <c r="F58" s="948"/>
      <c r="G58" s="477"/>
      <c r="J58" s="949"/>
      <c r="K58" s="949"/>
      <c r="L58" s="949"/>
      <c r="M58" s="949"/>
      <c r="N58" s="949"/>
      <c r="O58" s="949"/>
    </row>
    <row r="59" spans="1:15">
      <c r="A59" s="162" t="s">
        <v>418</v>
      </c>
    </row>
    <row r="60" spans="1:15" ht="15.75">
      <c r="A60" s="461" t="s">
        <v>641</v>
      </c>
      <c r="B60" s="266"/>
      <c r="C60" s="266"/>
    </row>
    <row r="61" spans="1:15" ht="28.5" customHeight="1">
      <c r="A61" s="926" t="s">
        <v>642</v>
      </c>
      <c r="B61" s="927"/>
      <c r="C61" s="927"/>
      <c r="D61" s="927"/>
      <c r="E61" s="927"/>
      <c r="F61" s="927"/>
    </row>
    <row r="62" spans="1:15" ht="3" customHeight="1"/>
    <row r="63" spans="1:15" s="176" customFormat="1" ht="11.25">
      <c r="A63" s="293" t="s">
        <v>441</v>
      </c>
      <c r="B63" s="481" t="s">
        <v>442</v>
      </c>
      <c r="C63" s="463"/>
      <c r="D63" s="481" t="s">
        <v>29</v>
      </c>
      <c r="E63" s="463"/>
      <c r="F63" s="463" t="s">
        <v>27</v>
      </c>
    </row>
    <row r="64" spans="1:15" s="176" customFormat="1" ht="11.25">
      <c r="B64" s="463" t="s">
        <v>0</v>
      </c>
      <c r="C64" s="463"/>
      <c r="D64" s="463" t="s">
        <v>0</v>
      </c>
      <c r="E64" s="463"/>
      <c r="F64" s="463" t="s">
        <v>0</v>
      </c>
    </row>
    <row r="65" spans="1:6" s="174" customFormat="1" ht="11.25">
      <c r="A65" s="303" t="s">
        <v>449</v>
      </c>
      <c r="B65" s="492">
        <v>94.168000000000006</v>
      </c>
      <c r="C65" s="303"/>
      <c r="D65" s="492">
        <v>41.209000000000003</v>
      </c>
      <c r="E65" s="303"/>
      <c r="F65" s="492">
        <v>135.37700000000001</v>
      </c>
    </row>
    <row r="66" spans="1:6" s="176" customFormat="1" ht="11.25">
      <c r="A66" s="285" t="s">
        <v>643</v>
      </c>
      <c r="B66" s="493">
        <v>25.661999999999999</v>
      </c>
      <c r="C66" s="285"/>
      <c r="D66" s="493">
        <v>71.084999999999994</v>
      </c>
      <c r="E66" s="285"/>
      <c r="F66" s="493">
        <v>96.746999999999986</v>
      </c>
    </row>
    <row r="67" spans="1:6" s="176" customFormat="1" ht="11.25">
      <c r="A67" s="285" t="s">
        <v>644</v>
      </c>
      <c r="B67" s="485" t="s">
        <v>188</v>
      </c>
      <c r="C67" s="285"/>
      <c r="D67" s="493">
        <v>-2.7869999999999999</v>
      </c>
      <c r="E67" s="285"/>
      <c r="F67" s="493">
        <v>-2.7869999999999999</v>
      </c>
    </row>
    <row r="68" spans="1:6" s="176" customFormat="1" ht="11.25" hidden="1">
      <c r="A68" s="285" t="s">
        <v>450</v>
      </c>
      <c r="B68" s="485"/>
      <c r="C68" s="285"/>
      <c r="D68" s="485"/>
      <c r="E68" s="285"/>
      <c r="F68" s="485"/>
    </row>
    <row r="69" spans="1:6" s="176" customFormat="1" ht="11.25">
      <c r="A69" s="285" t="s">
        <v>645</v>
      </c>
      <c r="B69" s="493">
        <v>-14.571999999999999</v>
      </c>
      <c r="C69" s="285"/>
      <c r="D69" s="493">
        <v>-42.908000000000001</v>
      </c>
      <c r="E69" s="285"/>
      <c r="F69" s="493">
        <v>-57.480000000000004</v>
      </c>
    </row>
    <row r="70" spans="1:6" s="176" customFormat="1" ht="11.25" hidden="1">
      <c r="A70" s="285" t="s">
        <v>646</v>
      </c>
      <c r="B70" s="493"/>
      <c r="C70" s="285"/>
      <c r="D70" s="485"/>
      <c r="E70" s="285"/>
      <c r="F70" s="493"/>
    </row>
    <row r="71" spans="1:6" s="176" customFormat="1" ht="11.25">
      <c r="A71" s="285" t="s">
        <v>454</v>
      </c>
      <c r="B71" s="485">
        <v>-1.8320000000000001</v>
      </c>
      <c r="C71" s="285"/>
      <c r="D71" s="485" t="s">
        <v>188</v>
      </c>
      <c r="E71" s="285"/>
      <c r="F71" s="493">
        <v>-1.8320000000000001</v>
      </c>
    </row>
    <row r="72" spans="1:6" s="176" customFormat="1" ht="11.25">
      <c r="A72" s="285" t="s">
        <v>647</v>
      </c>
      <c r="B72" s="485">
        <v>12.037000000000001</v>
      </c>
      <c r="C72" s="285"/>
      <c r="D72" s="485">
        <v>1.014</v>
      </c>
      <c r="E72" s="285"/>
      <c r="F72" s="493">
        <v>13.051</v>
      </c>
    </row>
    <row r="73" spans="1:6" s="176" customFormat="1" ht="3" customHeight="1">
      <c r="B73" s="285"/>
      <c r="C73" s="285"/>
      <c r="D73" s="285"/>
      <c r="E73" s="285"/>
      <c r="F73" s="493"/>
    </row>
    <row r="74" spans="1:6" s="173" customFormat="1" ht="11.25">
      <c r="A74" s="181" t="s">
        <v>455</v>
      </c>
      <c r="B74" s="494">
        <v>115.72100000000002</v>
      </c>
      <c r="C74" s="321"/>
      <c r="D74" s="494">
        <v>67.612999999999985</v>
      </c>
      <c r="E74" s="321"/>
      <c r="F74" s="494">
        <v>183.33399999999997</v>
      </c>
    </row>
    <row r="75" spans="1:6" s="176" customFormat="1" ht="11.25">
      <c r="A75" s="286"/>
      <c r="B75" s="491"/>
      <c r="C75" s="491"/>
      <c r="D75" s="491"/>
      <c r="F75" s="491"/>
    </row>
    <row r="76" spans="1:6" s="176" customFormat="1" ht="11.25" hidden="1">
      <c r="A76" s="286"/>
      <c r="B76" s="491"/>
      <c r="C76" s="491"/>
      <c r="D76" s="491"/>
      <c r="F76" s="491"/>
    </row>
    <row r="78" spans="1:6">
      <c r="A78" s="293" t="s">
        <v>635</v>
      </c>
      <c r="B78" s="481" t="s">
        <v>442</v>
      </c>
      <c r="C78" s="463"/>
      <c r="D78" s="481" t="s">
        <v>29</v>
      </c>
      <c r="E78" s="463"/>
      <c r="F78" s="463" t="s">
        <v>27</v>
      </c>
    </row>
    <row r="79" spans="1:6">
      <c r="A79" s="176"/>
      <c r="B79" s="463" t="s">
        <v>0</v>
      </c>
      <c r="C79" s="463"/>
      <c r="D79" s="463" t="s">
        <v>0</v>
      </c>
      <c r="E79" s="463"/>
      <c r="F79" s="463" t="s">
        <v>0</v>
      </c>
    </row>
    <row r="80" spans="1:6" s="175" customFormat="1">
      <c r="A80" s="174" t="s">
        <v>449</v>
      </c>
      <c r="B80" s="492">
        <v>29.145</v>
      </c>
      <c r="C80" s="303"/>
      <c r="D80" s="492">
        <v>118.084</v>
      </c>
      <c r="E80" s="303"/>
      <c r="F80" s="492">
        <v>147.22900000000001</v>
      </c>
    </row>
    <row r="81" spans="1:6">
      <c r="A81" s="176" t="s">
        <v>643</v>
      </c>
      <c r="B81" s="493">
        <v>92.697000000000003</v>
      </c>
      <c r="C81" s="285"/>
      <c r="D81" s="493">
        <v>42.988</v>
      </c>
      <c r="E81" s="285"/>
      <c r="F81" s="493">
        <v>135.685</v>
      </c>
    </row>
    <row r="82" spans="1:6">
      <c r="A82" s="285" t="s">
        <v>644</v>
      </c>
      <c r="B82" s="485" t="s">
        <v>188</v>
      </c>
      <c r="C82" s="285"/>
      <c r="D82" s="493">
        <v>-2.448</v>
      </c>
      <c r="E82" s="285"/>
      <c r="F82" s="493">
        <v>-2.448</v>
      </c>
    </row>
    <row r="83" spans="1:6" hidden="1">
      <c r="A83" s="285" t="s">
        <v>450</v>
      </c>
      <c r="B83" s="485" t="s">
        <v>188</v>
      </c>
      <c r="C83" s="285"/>
      <c r="D83" s="485" t="s">
        <v>188</v>
      </c>
      <c r="E83" s="285"/>
      <c r="F83" s="485" t="s">
        <v>188</v>
      </c>
    </row>
    <row r="84" spans="1:6">
      <c r="A84" s="176" t="s">
        <v>645</v>
      </c>
      <c r="B84" s="493">
        <v>-19.658999999999999</v>
      </c>
      <c r="C84" s="285"/>
      <c r="D84" s="493">
        <v>-117.907</v>
      </c>
      <c r="E84" s="285"/>
      <c r="F84" s="493">
        <v>-137.566</v>
      </c>
    </row>
    <row r="85" spans="1:6">
      <c r="A85" s="176" t="s">
        <v>646</v>
      </c>
      <c r="B85" s="493">
        <v>-3.82</v>
      </c>
      <c r="C85" s="285"/>
      <c r="D85" s="485" t="s">
        <v>188</v>
      </c>
      <c r="E85" s="285"/>
      <c r="F85" s="493">
        <v>-3.6929999999999996</v>
      </c>
    </row>
    <row r="86" spans="1:6">
      <c r="A86" s="176" t="s">
        <v>454</v>
      </c>
      <c r="B86" s="485">
        <v>-0.83599999999999997</v>
      </c>
      <c r="C86" s="285"/>
      <c r="D86" s="485" t="s">
        <v>188</v>
      </c>
      <c r="E86" s="285"/>
      <c r="F86" s="493">
        <v>-0.79599999999999993</v>
      </c>
    </row>
    <row r="87" spans="1:6">
      <c r="A87" s="176" t="s">
        <v>647</v>
      </c>
      <c r="B87" s="485">
        <v>-3.359</v>
      </c>
      <c r="C87" s="285"/>
      <c r="D87" s="485" t="s">
        <v>188</v>
      </c>
      <c r="E87" s="285"/>
      <c r="F87" s="493">
        <v>-3.0339999999999998</v>
      </c>
    </row>
    <row r="88" spans="1:6" ht="1.5" customHeight="1">
      <c r="A88" s="176"/>
      <c r="B88" s="285"/>
      <c r="C88" s="285"/>
      <c r="D88" s="285"/>
      <c r="E88" s="285"/>
      <c r="F88" s="493"/>
    </row>
    <row r="89" spans="1:6">
      <c r="A89" s="181" t="s">
        <v>455</v>
      </c>
      <c r="B89" s="494">
        <v>94.168000000000021</v>
      </c>
      <c r="C89" s="321"/>
      <c r="D89" s="494">
        <v>41.209000000000003</v>
      </c>
      <c r="E89" s="321"/>
      <c r="F89" s="494">
        <v>135.37700000000007</v>
      </c>
    </row>
    <row r="91" spans="1:6">
      <c r="A91" s="926" t="s">
        <v>607</v>
      </c>
      <c r="B91" s="927"/>
      <c r="C91" s="927"/>
      <c r="D91" s="927"/>
      <c r="E91" s="927"/>
      <c r="F91" s="927"/>
    </row>
    <row r="92" spans="1:6">
      <c r="A92" s="926" t="s">
        <v>609</v>
      </c>
      <c r="B92" s="943"/>
      <c r="C92" s="943"/>
      <c r="D92" s="943"/>
      <c r="E92" s="943"/>
      <c r="F92" s="943"/>
    </row>
  </sheetData>
  <mergeCells count="12">
    <mergeCell ref="A92:F92"/>
    <mergeCell ref="A2:F2"/>
    <mergeCell ref="A4:F4"/>
    <mergeCell ref="A14:F14"/>
    <mergeCell ref="A17:F17"/>
    <mergeCell ref="A44:F44"/>
    <mergeCell ref="A45:F45"/>
    <mergeCell ref="A48:F48"/>
    <mergeCell ref="A58:F58"/>
    <mergeCell ref="J58:O58"/>
    <mergeCell ref="A61:F61"/>
    <mergeCell ref="A91:F9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workbookViewId="0">
      <selection sqref="A1:XFD1048576"/>
    </sheetView>
  </sheetViews>
  <sheetFormatPr defaultColWidth="12" defaultRowHeight="12.75"/>
  <cols>
    <col min="1" max="1" width="70.83203125" style="162" customWidth="1"/>
    <col min="2" max="2" width="11.33203125" style="162" customWidth="1"/>
    <col min="3" max="3" width="3.1640625" style="162" customWidth="1"/>
    <col min="4" max="4" width="11.33203125" style="162" customWidth="1"/>
    <col min="5" max="16384" width="12" style="162"/>
  </cols>
  <sheetData>
    <row r="1" spans="1:10">
      <c r="A1" s="162" t="s">
        <v>649</v>
      </c>
    </row>
    <row r="2" spans="1:10" ht="15.75">
      <c r="A2" s="909" t="s">
        <v>650</v>
      </c>
      <c r="B2" s="909"/>
      <c r="C2" s="909"/>
      <c r="D2" s="909"/>
    </row>
    <row r="5" spans="1:10">
      <c r="A5" s="910" t="s">
        <v>292</v>
      </c>
      <c r="B5" s="910"/>
      <c r="C5" s="910"/>
      <c r="D5" s="910"/>
    </row>
    <row r="6" spans="1:10">
      <c r="A6" s="205"/>
      <c r="B6" s="205"/>
      <c r="C6" s="205"/>
      <c r="D6" s="205"/>
    </row>
    <row r="7" spans="1:10" s="283" customFormat="1" ht="11.25">
      <c r="B7" s="495">
        <v>2018</v>
      </c>
      <c r="C7" s="496"/>
      <c r="D7" s="496">
        <v>2017</v>
      </c>
      <c r="F7" s="497"/>
      <c r="G7" s="497"/>
    </row>
    <row r="8" spans="1:10" s="176" customFormat="1" ht="11.25">
      <c r="B8" s="172" t="s">
        <v>0</v>
      </c>
      <c r="C8" s="172"/>
      <c r="D8" s="172" t="s">
        <v>0</v>
      </c>
    </row>
    <row r="9" spans="1:10" s="176" customFormat="1" ht="11.25">
      <c r="A9" s="174" t="s">
        <v>449</v>
      </c>
      <c r="B9" s="498">
        <v>7.3</v>
      </c>
      <c r="C9" s="288"/>
      <c r="D9" s="288">
        <v>8.11</v>
      </c>
      <c r="F9" s="499"/>
    </row>
    <row r="10" spans="1:10" s="176" customFormat="1" ht="11.25" hidden="1">
      <c r="A10" s="176" t="s">
        <v>450</v>
      </c>
      <c r="B10" s="500" t="s">
        <v>188</v>
      </c>
      <c r="C10" s="287"/>
      <c r="D10" s="289" t="s">
        <v>188</v>
      </c>
      <c r="F10" s="499"/>
    </row>
    <row r="11" spans="1:10" s="176" customFormat="1" ht="11.25">
      <c r="A11" s="176" t="s">
        <v>453</v>
      </c>
      <c r="B11" s="500" t="s">
        <v>188</v>
      </c>
      <c r="C11" s="287"/>
      <c r="D11" s="289">
        <v>-0.81</v>
      </c>
      <c r="F11" s="499"/>
    </row>
    <row r="12" spans="1:10" s="176" customFormat="1" ht="11.25" hidden="1">
      <c r="B12" s="500" t="s">
        <v>188</v>
      </c>
      <c r="C12" s="287"/>
      <c r="D12" s="289" t="s">
        <v>188</v>
      </c>
      <c r="F12" s="499"/>
    </row>
    <row r="13" spans="1:10" s="176" customFormat="1" ht="11.25">
      <c r="B13" s="287"/>
      <c r="C13" s="287"/>
      <c r="D13" s="287"/>
      <c r="F13" s="499"/>
    </row>
    <row r="14" spans="1:10" s="173" customFormat="1" ht="11.25">
      <c r="A14" s="181" t="s">
        <v>455</v>
      </c>
      <c r="B14" s="306">
        <v>7.3</v>
      </c>
      <c r="C14" s="306"/>
      <c r="D14" s="306">
        <v>7.2999999999999989</v>
      </c>
      <c r="F14" s="501"/>
      <c r="J14" s="437"/>
    </row>
    <row r="15" spans="1:10" s="176" customFormat="1" ht="11.25">
      <c r="A15" s="291"/>
      <c r="B15" s="291"/>
      <c r="C15" s="291"/>
      <c r="D15" s="291"/>
      <c r="F15" s="499"/>
    </row>
    <row r="16" spans="1:10" s="176" customFormat="1" ht="11.25">
      <c r="F16" s="499"/>
    </row>
    <row r="17" spans="1:6" s="176" customFormat="1">
      <c r="A17" s="910" t="s">
        <v>309</v>
      </c>
      <c r="B17" s="910"/>
      <c r="C17" s="910"/>
      <c r="D17" s="910"/>
      <c r="F17" s="499"/>
    </row>
    <row r="18" spans="1:6" s="176" customFormat="1">
      <c r="A18" s="205"/>
      <c r="B18" s="205"/>
      <c r="C18" s="291"/>
      <c r="D18" s="291"/>
      <c r="F18" s="499"/>
    </row>
    <row r="19" spans="1:6" s="283" customFormat="1" ht="11.25">
      <c r="B19" s="495">
        <v>2018</v>
      </c>
      <c r="C19" s="496"/>
      <c r="D19" s="496">
        <v>2017</v>
      </c>
      <c r="F19" s="497"/>
    </row>
    <row r="20" spans="1:6" s="176" customFormat="1" ht="11.25">
      <c r="B20" s="172" t="s">
        <v>0</v>
      </c>
      <c r="C20" s="172"/>
      <c r="D20" s="172" t="s">
        <v>0</v>
      </c>
      <c r="F20" s="499"/>
    </row>
    <row r="21" spans="1:6" s="176" customFormat="1" ht="11.25">
      <c r="A21" s="174" t="s">
        <v>449</v>
      </c>
      <c r="B21" s="288">
        <v>262.31200000000001</v>
      </c>
      <c r="C21" s="288"/>
      <c r="D21" s="288">
        <v>297.32</v>
      </c>
      <c r="F21" s="499"/>
    </row>
    <row r="22" spans="1:6" s="176" customFormat="1" ht="11.25">
      <c r="A22" s="176" t="s">
        <v>450</v>
      </c>
      <c r="B22" s="289">
        <v>38.933</v>
      </c>
      <c r="C22" s="287"/>
      <c r="D22" s="289">
        <v>0.89</v>
      </c>
      <c r="F22" s="499"/>
    </row>
    <row r="23" spans="1:6" s="176" customFormat="1" ht="11.25">
      <c r="A23" s="176" t="s">
        <v>453</v>
      </c>
      <c r="B23" s="287">
        <v>-22.768095000000002</v>
      </c>
      <c r="C23" s="287"/>
      <c r="D23" s="287">
        <v>-32.698</v>
      </c>
      <c r="F23" s="499"/>
    </row>
    <row r="24" spans="1:6" s="176" customFormat="1" ht="11.25">
      <c r="A24" s="176" t="s">
        <v>651</v>
      </c>
      <c r="B24" s="289">
        <v>-207.40899999999999</v>
      </c>
      <c r="C24" s="287"/>
      <c r="D24" s="289">
        <v>-3.2</v>
      </c>
      <c r="F24" s="499"/>
    </row>
    <row r="25" spans="1:6" s="176" customFormat="1" ht="11.25">
      <c r="A25" s="176" t="s">
        <v>652</v>
      </c>
      <c r="B25" s="289">
        <v>1.67</v>
      </c>
      <c r="C25" s="287"/>
      <c r="D25" s="502">
        <v>0</v>
      </c>
      <c r="F25" s="499"/>
    </row>
    <row r="26" spans="1:6" s="176" customFormat="1" ht="11.25">
      <c r="A26" s="176" t="s">
        <v>29</v>
      </c>
      <c r="B26" s="287">
        <v>4.383</v>
      </c>
      <c r="C26" s="287"/>
      <c r="D26" s="502">
        <v>0</v>
      </c>
      <c r="F26" s="499"/>
    </row>
    <row r="27" spans="1:6" s="173" customFormat="1" ht="11.25">
      <c r="A27" s="181" t="s">
        <v>455</v>
      </c>
      <c r="B27" s="306">
        <v>77.120904999999993</v>
      </c>
      <c r="C27" s="306"/>
      <c r="D27" s="306">
        <v>262.31200000000001</v>
      </c>
      <c r="F27" s="501"/>
    </row>
    <row r="30" spans="1:6">
      <c r="A30" s="950" t="s">
        <v>607</v>
      </c>
      <c r="B30" s="950"/>
      <c r="C30" s="950"/>
      <c r="D30" s="950"/>
    </row>
    <row r="31" spans="1:6">
      <c r="A31" s="950" t="s">
        <v>653</v>
      </c>
      <c r="B31" s="950"/>
      <c r="C31" s="950"/>
      <c r="D31" s="950"/>
    </row>
    <row r="32" spans="1:6">
      <c r="A32" s="950" t="s">
        <v>654</v>
      </c>
      <c r="B32" s="950"/>
      <c r="C32" s="950"/>
      <c r="D32" s="950"/>
      <c r="E32" s="950"/>
      <c r="F32" s="950"/>
    </row>
    <row r="33" spans="1:5">
      <c r="A33" s="503"/>
      <c r="B33" s="503"/>
      <c r="C33" s="503"/>
      <c r="D33" s="503"/>
      <c r="E33" s="176"/>
    </row>
    <row r="34" spans="1:5">
      <c r="A34" s="503"/>
      <c r="B34" s="503"/>
      <c r="C34" s="503"/>
      <c r="D34" s="503"/>
      <c r="E34" s="176"/>
    </row>
    <row r="35" spans="1:5">
      <c r="A35" s="176"/>
      <c r="B35" s="176"/>
      <c r="C35" s="176"/>
      <c r="D35" s="176"/>
      <c r="E35" s="176"/>
    </row>
    <row r="36" spans="1:5">
      <c r="A36" s="176"/>
      <c r="B36" s="176"/>
      <c r="C36" s="176"/>
      <c r="D36" s="176"/>
      <c r="E36" s="176"/>
    </row>
    <row r="37" spans="1:5">
      <c r="A37" s="176"/>
      <c r="B37" s="176"/>
      <c r="C37" s="176"/>
      <c r="D37" s="176"/>
      <c r="E37" s="176"/>
    </row>
    <row r="38" spans="1:5">
      <c r="A38" s="176"/>
      <c r="B38" s="176"/>
      <c r="C38" s="176"/>
      <c r="D38" s="176"/>
      <c r="E38" s="176"/>
    </row>
    <row r="39" spans="1:5">
      <c r="A39" s="176"/>
      <c r="B39" s="176"/>
      <c r="C39" s="176"/>
      <c r="D39" s="176"/>
      <c r="E39" s="176"/>
    </row>
    <row r="40" spans="1:5">
      <c r="A40" s="176"/>
      <c r="B40" s="176"/>
      <c r="C40" s="176"/>
      <c r="D40" s="176"/>
      <c r="E40" s="176"/>
    </row>
    <row r="41" spans="1:5">
      <c r="A41" s="176"/>
      <c r="B41" s="176"/>
      <c r="C41" s="176"/>
      <c r="D41" s="176"/>
      <c r="E41" s="176"/>
    </row>
    <row r="42" spans="1:5">
      <c r="A42" s="176"/>
      <c r="B42" s="176"/>
      <c r="C42" s="176"/>
      <c r="D42" s="176"/>
      <c r="E42" s="176"/>
    </row>
    <row r="43" spans="1:5">
      <c r="A43" s="176"/>
      <c r="B43" s="176"/>
      <c r="C43" s="176"/>
      <c r="D43" s="176"/>
      <c r="E43" s="176"/>
    </row>
  </sheetData>
  <mergeCells count="7">
    <mergeCell ref="E32:F32"/>
    <mergeCell ref="A2:D2"/>
    <mergeCell ref="A5:D5"/>
    <mergeCell ref="A17:D17"/>
    <mergeCell ref="A30:D30"/>
    <mergeCell ref="A31:D31"/>
    <mergeCell ref="A32:D3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1"/>
  <sheetViews>
    <sheetView showGridLines="0" workbookViewId="0">
      <selection sqref="A1:XFD1048576"/>
    </sheetView>
  </sheetViews>
  <sheetFormatPr defaultColWidth="10.6640625" defaultRowHeight="12.75"/>
  <cols>
    <col min="1" max="1" width="3.6640625" style="176" bestFit="1" customWidth="1"/>
    <col min="2" max="2" width="76.5" style="162" customWidth="1"/>
    <col min="3" max="3" width="11.33203125" style="162" customWidth="1"/>
    <col min="4" max="4" width="2.83203125" style="162" customWidth="1"/>
    <col min="5" max="5" width="11.33203125" style="162" customWidth="1"/>
    <col min="6" max="16384" width="10.6640625" style="162"/>
  </cols>
  <sheetData>
    <row r="1" spans="1:5">
      <c r="A1" s="266" t="s">
        <v>655</v>
      </c>
    </row>
    <row r="2" spans="1:5" ht="15.75">
      <c r="B2" s="909" t="s">
        <v>656</v>
      </c>
      <c r="C2" s="909"/>
      <c r="D2" s="909"/>
      <c r="E2" s="909"/>
    </row>
    <row r="3" spans="1:5" ht="12.2" customHeight="1"/>
    <row r="4" spans="1:5" ht="15">
      <c r="A4" s="955" t="s">
        <v>292</v>
      </c>
      <c r="B4" s="955"/>
      <c r="C4" s="955"/>
      <c r="D4" s="955"/>
      <c r="E4" s="955"/>
    </row>
    <row r="5" spans="1:5" ht="15">
      <c r="A5" s="504"/>
      <c r="B5" s="504"/>
      <c r="C5" s="504"/>
      <c r="D5" s="504"/>
      <c r="E5" s="504"/>
    </row>
    <row r="6" spans="1:5">
      <c r="B6" s="187"/>
      <c r="C6" s="195">
        <v>2018</v>
      </c>
      <c r="D6" s="169"/>
      <c r="E6" s="195">
        <v>2017</v>
      </c>
    </row>
    <row r="7" spans="1:5">
      <c r="C7" s="169" t="s">
        <v>0</v>
      </c>
      <c r="D7" s="169"/>
      <c r="E7" s="169" t="s">
        <v>0</v>
      </c>
    </row>
    <row r="8" spans="1:5" ht="14.25" hidden="1" customHeight="1">
      <c r="B8" s="176" t="s">
        <v>657</v>
      </c>
      <c r="C8" s="505">
        <v>0</v>
      </c>
      <c r="D8" s="188"/>
      <c r="E8" s="186">
        <v>0</v>
      </c>
    </row>
    <row r="9" spans="1:5" s="176" customFormat="1" ht="11.25">
      <c r="B9" s="176" t="s">
        <v>658</v>
      </c>
      <c r="C9" s="505">
        <v>1184.3509999999999</v>
      </c>
      <c r="D9" s="505"/>
      <c r="E9" s="505">
        <v>770.88499999999999</v>
      </c>
    </row>
    <row r="10" spans="1:5" s="176" customFormat="1" ht="11.25">
      <c r="B10" s="176" t="s">
        <v>659</v>
      </c>
      <c r="C10" s="505">
        <v>26924.187000000002</v>
      </c>
      <c r="D10" s="505"/>
      <c r="E10" s="505">
        <v>22800.844999999998</v>
      </c>
    </row>
    <row r="11" spans="1:5" s="176" customFormat="1" ht="11.25" hidden="1">
      <c r="B11" s="506" t="s">
        <v>660</v>
      </c>
      <c r="C11" s="505">
        <v>28108.538</v>
      </c>
      <c r="D11" s="507"/>
      <c r="E11" s="505">
        <v>23571.73</v>
      </c>
    </row>
    <row r="12" spans="1:5" s="173" customFormat="1" ht="11.25">
      <c r="B12" s="173" t="s">
        <v>661</v>
      </c>
      <c r="C12" s="508">
        <v>28108.538</v>
      </c>
      <c r="D12" s="508"/>
      <c r="E12" s="508">
        <v>23571.73</v>
      </c>
    </row>
    <row r="13" spans="1:5" s="203" customFormat="1" ht="7.5" customHeight="1">
      <c r="A13" s="173"/>
      <c r="B13" s="181"/>
      <c r="C13" s="202"/>
      <c r="D13" s="202"/>
      <c r="E13" s="202"/>
    </row>
    <row r="14" spans="1:5" s="266" customFormat="1" ht="11.25" customHeight="1">
      <c r="A14" s="176" t="s">
        <v>662</v>
      </c>
      <c r="B14" s="185" t="s">
        <v>663</v>
      </c>
      <c r="C14" s="186"/>
      <c r="D14" s="186"/>
      <c r="E14" s="186"/>
    </row>
    <row r="15" spans="1:5" s="266" customFormat="1" ht="25.5" customHeight="1">
      <c r="A15" s="176"/>
      <c r="B15" s="953" t="s">
        <v>664</v>
      </c>
      <c r="C15" s="953"/>
      <c r="D15" s="953"/>
      <c r="E15" s="956"/>
    </row>
    <row r="16" spans="1:5" s="266" customFormat="1">
      <c r="A16" s="176"/>
      <c r="B16" s="185"/>
      <c r="C16" s="195">
        <v>2018</v>
      </c>
      <c r="D16" s="169"/>
      <c r="E16" s="195">
        <v>2017</v>
      </c>
    </row>
    <row r="17" spans="1:5" s="266" customFormat="1">
      <c r="A17" s="176"/>
      <c r="B17" s="185"/>
      <c r="C17" s="188" t="s">
        <v>0</v>
      </c>
      <c r="D17" s="954"/>
      <c r="E17" s="188" t="s">
        <v>0</v>
      </c>
    </row>
    <row r="18" spans="1:5" s="266" customFormat="1">
      <c r="A18" s="176"/>
      <c r="B18" s="185" t="s">
        <v>665</v>
      </c>
      <c r="C18" s="509"/>
      <c r="D18" s="954"/>
      <c r="E18" s="509"/>
    </row>
    <row r="19" spans="1:5" s="203" customFormat="1">
      <c r="A19" s="173"/>
      <c r="B19" s="510" t="s">
        <v>666</v>
      </c>
      <c r="C19" s="186">
        <v>99.855000000000004</v>
      </c>
      <c r="D19" s="202"/>
      <c r="E19" s="186">
        <v>100.621</v>
      </c>
    </row>
    <row r="20" spans="1:5" s="266" customFormat="1">
      <c r="A20" s="176"/>
      <c r="B20" s="510" t="s">
        <v>667</v>
      </c>
      <c r="C20" s="186">
        <v>248.02099999999999</v>
      </c>
      <c r="D20" s="186"/>
      <c r="E20" s="186">
        <v>308.38200000000001</v>
      </c>
    </row>
    <row r="21" spans="1:5" s="266" customFormat="1">
      <c r="A21" s="176"/>
      <c r="B21" s="510" t="s">
        <v>668</v>
      </c>
      <c r="C21" s="186">
        <v>858.09</v>
      </c>
      <c r="D21" s="186"/>
      <c r="E21" s="186">
        <v>394.13</v>
      </c>
    </row>
    <row r="22" spans="1:5" s="266" customFormat="1">
      <c r="A22" s="176"/>
      <c r="B22" s="185" t="s">
        <v>669</v>
      </c>
      <c r="C22" s="202">
        <v>1205.9659999999999</v>
      </c>
      <c r="D22" s="186"/>
      <c r="E22" s="202">
        <v>803.13300000000004</v>
      </c>
    </row>
    <row r="23" spans="1:5" s="266" customFormat="1">
      <c r="A23" s="176"/>
      <c r="B23" s="185" t="s">
        <v>670</v>
      </c>
      <c r="C23" s="186">
        <v>-21.614999999999998</v>
      </c>
      <c r="D23" s="186"/>
      <c r="E23" s="186">
        <v>-32.247999999999998</v>
      </c>
    </row>
    <row r="24" spans="1:5" s="266" customFormat="1" ht="3.2" customHeight="1">
      <c r="A24" s="176"/>
      <c r="B24" s="185"/>
      <c r="C24" s="186"/>
      <c r="D24" s="186"/>
      <c r="E24" s="186"/>
    </row>
    <row r="25" spans="1:5" s="203" customFormat="1">
      <c r="A25" s="173"/>
      <c r="B25" s="181" t="s">
        <v>671</v>
      </c>
      <c r="C25" s="202">
        <v>1184.3509999999999</v>
      </c>
      <c r="D25" s="202"/>
      <c r="E25" s="202">
        <v>770.88499999999999</v>
      </c>
    </row>
    <row r="26" spans="1:5" s="203" customFormat="1" ht="3.2" customHeight="1">
      <c r="A26" s="173"/>
      <c r="B26" s="181"/>
      <c r="C26" s="202"/>
      <c r="D26" s="202"/>
      <c r="E26" s="186"/>
    </row>
    <row r="27" spans="1:5" s="266" customFormat="1">
      <c r="A27" s="176"/>
      <c r="B27" s="185" t="s">
        <v>672</v>
      </c>
      <c r="C27" s="186"/>
      <c r="D27" s="186"/>
      <c r="E27" s="186"/>
    </row>
    <row r="28" spans="1:5" s="266" customFormat="1">
      <c r="A28" s="176"/>
      <c r="B28" s="510" t="s">
        <v>666</v>
      </c>
      <c r="C28" s="186">
        <v>92.31</v>
      </c>
      <c r="D28" s="186"/>
      <c r="E28" s="186">
        <v>89.99</v>
      </c>
    </row>
    <row r="29" spans="1:5" s="266" customFormat="1">
      <c r="A29" s="176"/>
      <c r="B29" s="510" t="s">
        <v>673</v>
      </c>
      <c r="C29" s="186">
        <v>1092.0409999999999</v>
      </c>
      <c r="D29" s="186"/>
      <c r="E29" s="186">
        <v>680.89499999999998</v>
      </c>
    </row>
    <row r="30" spans="1:5" s="266" customFormat="1" ht="3.2" customHeight="1">
      <c r="A30" s="176"/>
      <c r="B30" s="510"/>
      <c r="C30" s="186"/>
      <c r="D30" s="186"/>
      <c r="E30" s="186"/>
    </row>
    <row r="31" spans="1:5" s="203" customFormat="1">
      <c r="A31" s="173"/>
      <c r="B31" s="181" t="s">
        <v>27</v>
      </c>
      <c r="C31" s="202">
        <v>1184.3509999999999</v>
      </c>
      <c r="D31" s="202"/>
      <c r="E31" s="202">
        <v>770.88499999999999</v>
      </c>
    </row>
    <row r="32" spans="1:5" s="266" customFormat="1" ht="7.5" customHeight="1">
      <c r="A32" s="176"/>
      <c r="B32" s="185"/>
      <c r="C32" s="186"/>
      <c r="D32" s="186"/>
      <c r="E32" s="186"/>
    </row>
    <row r="33" spans="1:5" s="266" customFormat="1" ht="22.5" customHeight="1">
      <c r="A33" s="511" t="s">
        <v>674</v>
      </c>
      <c r="B33" s="957" t="s">
        <v>675</v>
      </c>
      <c r="C33" s="957"/>
      <c r="D33" s="957"/>
      <c r="E33" s="957"/>
    </row>
    <row r="34" spans="1:5" s="266" customFormat="1" ht="16.5" hidden="1" customHeight="1">
      <c r="A34" s="176"/>
      <c r="B34" s="953"/>
      <c r="C34" s="953"/>
      <c r="D34" s="953"/>
      <c r="E34" s="956"/>
    </row>
    <row r="35" spans="1:5" s="266" customFormat="1" hidden="1">
      <c r="A35" s="176"/>
      <c r="B35" s="512"/>
      <c r="C35" s="186"/>
      <c r="D35" s="186"/>
      <c r="E35" s="186"/>
    </row>
    <row r="36" spans="1:5" s="266" customFormat="1" hidden="1">
      <c r="A36" s="176"/>
      <c r="B36" s="185"/>
      <c r="C36" s="505"/>
      <c r="D36" s="505"/>
      <c r="E36" s="505"/>
    </row>
    <row r="37" spans="1:5" s="266" customFormat="1" hidden="1">
      <c r="A37" s="176"/>
      <c r="B37" s="185"/>
      <c r="C37" s="505"/>
      <c r="D37" s="505"/>
      <c r="E37" s="505"/>
    </row>
    <row r="38" spans="1:5" s="266" customFormat="1" hidden="1">
      <c r="A38" s="176"/>
      <c r="B38" s="185"/>
      <c r="C38" s="505"/>
      <c r="D38" s="186"/>
      <c r="E38" s="186"/>
    </row>
    <row r="39" spans="1:5" s="266" customFormat="1" hidden="1">
      <c r="A39" s="176"/>
      <c r="B39" s="512"/>
      <c r="C39" s="186"/>
      <c r="D39" s="186"/>
      <c r="E39" s="186"/>
    </row>
    <row r="40" spans="1:5" s="266" customFormat="1" hidden="1">
      <c r="A40" s="176"/>
      <c r="B40" s="185"/>
      <c r="C40" s="505"/>
      <c r="D40" s="505"/>
      <c r="E40" s="505"/>
    </row>
    <row r="41" spans="1:5" s="266" customFormat="1" hidden="1">
      <c r="A41" s="176"/>
      <c r="B41" s="185"/>
      <c r="C41" s="505"/>
      <c r="D41" s="505"/>
      <c r="E41" s="505"/>
    </row>
    <row r="42" spans="1:5" s="266" customFormat="1" hidden="1">
      <c r="A42" s="176"/>
      <c r="B42" s="185"/>
      <c r="C42" s="505"/>
      <c r="D42" s="505"/>
      <c r="E42" s="505"/>
    </row>
    <row r="43" spans="1:5" s="266" customFormat="1" ht="3.2" hidden="1" customHeight="1">
      <c r="A43" s="176"/>
      <c r="B43" s="185"/>
      <c r="C43" s="186"/>
      <c r="D43" s="186"/>
      <c r="E43" s="186"/>
    </row>
    <row r="44" spans="1:5" s="266" customFormat="1" ht="50.25" hidden="1" customHeight="1">
      <c r="A44" s="953"/>
      <c r="B44" s="953"/>
      <c r="C44" s="953"/>
      <c r="D44" s="953"/>
      <c r="E44" s="953"/>
    </row>
    <row r="45" spans="1:5" s="266" customFormat="1" hidden="1">
      <c r="A45" s="176"/>
      <c r="B45" s="185"/>
      <c r="C45" s="186"/>
      <c r="D45" s="186"/>
      <c r="E45" s="186"/>
    </row>
    <row r="46" spans="1:5" s="266" customFormat="1">
      <c r="A46" s="176" t="s">
        <v>676</v>
      </c>
      <c r="B46" s="185" t="s">
        <v>677</v>
      </c>
      <c r="C46" s="186"/>
      <c r="D46" s="186"/>
      <c r="E46" s="186"/>
    </row>
    <row r="47" spans="1:5" s="266" customFormat="1">
      <c r="A47" s="176"/>
      <c r="B47" s="185"/>
      <c r="C47" s="195">
        <v>2018</v>
      </c>
      <c r="D47" s="169"/>
      <c r="E47" s="195">
        <v>2017</v>
      </c>
    </row>
    <row r="48" spans="1:5" s="266" customFormat="1">
      <c r="A48" s="176"/>
      <c r="B48" s="185"/>
      <c r="C48" s="188" t="s">
        <v>0</v>
      </c>
      <c r="D48" s="954"/>
      <c r="E48" s="188" t="s">
        <v>0</v>
      </c>
    </row>
    <row r="49" spans="1:5" s="266" customFormat="1">
      <c r="A49" s="176"/>
      <c r="B49" s="185" t="s">
        <v>678</v>
      </c>
      <c r="C49" s="509"/>
      <c r="D49" s="954"/>
      <c r="E49" s="509"/>
    </row>
    <row r="50" spans="1:5" s="266" customFormat="1">
      <c r="A50" s="176"/>
      <c r="B50" s="510" t="s">
        <v>666</v>
      </c>
      <c r="C50" s="186">
        <v>3555.6109999999999</v>
      </c>
      <c r="D50" s="186"/>
      <c r="E50" s="513">
        <v>2528.2419999999997</v>
      </c>
    </row>
    <row r="51" spans="1:5" s="266" customFormat="1">
      <c r="A51" s="176"/>
      <c r="B51" s="510" t="s">
        <v>667</v>
      </c>
      <c r="C51" s="186">
        <v>14951.531000000001</v>
      </c>
      <c r="D51" s="186"/>
      <c r="E51" s="513">
        <v>13217.968000000001</v>
      </c>
    </row>
    <row r="52" spans="1:5" s="266" customFormat="1">
      <c r="A52" s="176"/>
      <c r="B52" s="510" t="s">
        <v>668</v>
      </c>
      <c r="C52" s="186">
        <v>9601.3960000000006</v>
      </c>
      <c r="D52" s="186"/>
      <c r="E52" s="513">
        <v>7825.52</v>
      </c>
    </row>
    <row r="53" spans="1:5" s="266" customFormat="1" ht="3.2" customHeight="1">
      <c r="A53" s="176"/>
      <c r="B53" s="510"/>
      <c r="C53" s="186"/>
      <c r="D53" s="186"/>
      <c r="E53" s="513"/>
    </row>
    <row r="54" spans="1:5" s="266" customFormat="1">
      <c r="A54" s="181"/>
      <c r="B54" s="181" t="s">
        <v>27</v>
      </c>
      <c r="C54" s="202">
        <v>28108.538</v>
      </c>
      <c r="D54" s="202"/>
      <c r="E54" s="514">
        <v>23571.730000000003</v>
      </c>
    </row>
    <row r="55" spans="1:5" s="266" customFormat="1">
      <c r="A55" s="185"/>
      <c r="B55" s="515"/>
      <c r="C55" s="185"/>
      <c r="D55" s="185"/>
      <c r="E55" s="185"/>
    </row>
    <row r="56" spans="1:5" s="266" customFormat="1" ht="3.2" customHeight="1">
      <c r="A56" s="185"/>
      <c r="B56" s="515"/>
      <c r="C56" s="185"/>
      <c r="D56" s="185"/>
      <c r="E56" s="185"/>
    </row>
    <row r="57" spans="1:5" ht="15">
      <c r="A57" s="955" t="s">
        <v>309</v>
      </c>
      <c r="B57" s="955"/>
      <c r="C57" s="955"/>
      <c r="D57" s="955"/>
      <c r="E57" s="955"/>
    </row>
    <row r="58" spans="1:5" ht="15">
      <c r="A58" s="504"/>
      <c r="B58" s="504"/>
      <c r="C58" s="504"/>
      <c r="D58" s="504"/>
      <c r="E58" s="504"/>
    </row>
    <row r="59" spans="1:5">
      <c r="B59" s="187"/>
      <c r="C59" s="195">
        <v>2018</v>
      </c>
      <c r="D59" s="169"/>
      <c r="E59" s="195">
        <v>2017</v>
      </c>
    </row>
    <row r="60" spans="1:5">
      <c r="C60" s="169" t="s">
        <v>679</v>
      </c>
      <c r="D60" s="169"/>
      <c r="E60" s="169" t="s">
        <v>679</v>
      </c>
    </row>
    <row r="61" spans="1:5" s="176" customFormat="1" ht="11.25" hidden="1">
      <c r="B61" s="176" t="s">
        <v>680</v>
      </c>
      <c r="C61" s="516">
        <v>0</v>
      </c>
      <c r="D61" s="186"/>
      <c r="E61" s="505">
        <v>0</v>
      </c>
    </row>
    <row r="62" spans="1:5" s="176" customFormat="1" ht="11.25">
      <c r="B62" s="176" t="s">
        <v>658</v>
      </c>
      <c r="C62" s="186">
        <v>1971.087</v>
      </c>
      <c r="D62" s="188"/>
      <c r="E62" s="505">
        <v>1589.434</v>
      </c>
    </row>
    <row r="63" spans="1:5" s="176" customFormat="1" ht="11.25">
      <c r="B63" s="176" t="s">
        <v>659</v>
      </c>
      <c r="C63" s="186">
        <v>55408.243000000002</v>
      </c>
      <c r="D63" s="188"/>
      <c r="E63" s="505">
        <v>54431.485000000001</v>
      </c>
    </row>
    <row r="64" spans="1:5" s="176" customFormat="1" ht="11.25" hidden="1">
      <c r="B64" s="506" t="s">
        <v>660</v>
      </c>
      <c r="C64" s="186">
        <v>57379.33</v>
      </c>
      <c r="D64" s="196"/>
      <c r="E64" s="505">
        <v>56020.919000000002</v>
      </c>
    </row>
    <row r="65" spans="1:5" s="176" customFormat="1" ht="3.2" customHeight="1">
      <c r="C65" s="196"/>
      <c r="D65" s="196"/>
      <c r="E65" s="505"/>
    </row>
    <row r="66" spans="1:5" s="173" customFormat="1" ht="11.25">
      <c r="B66" s="173" t="s">
        <v>661</v>
      </c>
      <c r="C66" s="202">
        <v>57379.33</v>
      </c>
      <c r="D66" s="262"/>
      <c r="E66" s="508">
        <v>56020.919000000002</v>
      </c>
    </row>
    <row r="67" spans="1:5" s="203" customFormat="1" ht="11.25" customHeight="1">
      <c r="A67" s="173"/>
      <c r="B67" s="181"/>
      <c r="C67" s="202"/>
      <c r="D67" s="202"/>
      <c r="E67" s="202"/>
    </row>
    <row r="68" spans="1:5" s="266" customFormat="1" ht="11.25" customHeight="1">
      <c r="A68" s="176" t="s">
        <v>662</v>
      </c>
      <c r="B68" s="185" t="s">
        <v>663</v>
      </c>
      <c r="C68" s="186"/>
      <c r="D68" s="186"/>
      <c r="E68" s="186"/>
    </row>
    <row r="69" spans="1:5" s="266" customFormat="1" ht="25.5" customHeight="1">
      <c r="A69" s="176"/>
      <c r="B69" s="953" t="s">
        <v>664</v>
      </c>
      <c r="C69" s="953"/>
      <c r="D69" s="953"/>
      <c r="E69" s="956"/>
    </row>
    <row r="70" spans="1:5" s="266" customFormat="1" ht="3.2" customHeight="1">
      <c r="A70" s="176"/>
      <c r="B70" s="185"/>
      <c r="C70" s="186"/>
      <c r="D70" s="186"/>
      <c r="E70" s="186"/>
    </row>
    <row r="71" spans="1:5" s="266" customFormat="1">
      <c r="A71" s="176"/>
      <c r="B71" s="185"/>
      <c r="C71" s="195">
        <v>2018</v>
      </c>
      <c r="D71" s="169"/>
      <c r="E71" s="195">
        <v>2017</v>
      </c>
    </row>
    <row r="72" spans="1:5" s="266" customFormat="1">
      <c r="A72" s="176"/>
      <c r="B72" s="185"/>
      <c r="C72" s="188" t="s">
        <v>679</v>
      </c>
      <c r="D72" s="954"/>
      <c r="E72" s="188" t="s">
        <v>679</v>
      </c>
    </row>
    <row r="73" spans="1:5" s="266" customFormat="1">
      <c r="A73" s="176"/>
      <c r="B73" s="185" t="s">
        <v>665</v>
      </c>
      <c r="C73" s="509"/>
      <c r="D73" s="954"/>
      <c r="E73" s="509"/>
    </row>
    <row r="74" spans="1:5" s="203" customFormat="1">
      <c r="A74" s="173"/>
      <c r="B74" s="510" t="s">
        <v>666</v>
      </c>
      <c r="C74" s="186">
        <v>140.49700000000001</v>
      </c>
      <c r="D74" s="202"/>
      <c r="E74" s="186">
        <v>138.27799999999999</v>
      </c>
    </row>
    <row r="75" spans="1:5" s="266" customFormat="1">
      <c r="A75" s="176"/>
      <c r="B75" s="510" t="s">
        <v>667</v>
      </c>
      <c r="C75" s="186">
        <v>527.62199999999996</v>
      </c>
      <c r="D75" s="186"/>
      <c r="E75" s="186">
        <v>474.18200000000002</v>
      </c>
    </row>
    <row r="76" spans="1:5" s="266" customFormat="1">
      <c r="A76" s="176"/>
      <c r="B76" s="510" t="s">
        <v>668</v>
      </c>
      <c r="C76" s="186">
        <v>1324.5830000000001</v>
      </c>
      <c r="D76" s="186"/>
      <c r="E76" s="186">
        <v>1009.222</v>
      </c>
    </row>
    <row r="77" spans="1:5" s="266" customFormat="1">
      <c r="A77" s="176"/>
      <c r="B77" s="185" t="s">
        <v>669</v>
      </c>
      <c r="C77" s="202">
        <v>1992.702</v>
      </c>
      <c r="D77" s="198"/>
      <c r="E77" s="202">
        <v>1621.682</v>
      </c>
    </row>
    <row r="78" spans="1:5" s="266" customFormat="1">
      <c r="A78" s="176"/>
      <c r="B78" s="185" t="s">
        <v>670</v>
      </c>
      <c r="C78" s="186">
        <v>-21.614999999999998</v>
      </c>
      <c r="D78" s="186"/>
      <c r="E78" s="186">
        <v>-32.247999999999998</v>
      </c>
    </row>
    <row r="79" spans="1:5" s="266" customFormat="1" ht="3.2" customHeight="1">
      <c r="A79" s="176"/>
      <c r="B79" s="185"/>
      <c r="C79" s="186"/>
      <c r="D79" s="186"/>
      <c r="E79" s="186"/>
    </row>
    <row r="80" spans="1:5" s="203" customFormat="1">
      <c r="A80" s="173"/>
      <c r="B80" s="181" t="s">
        <v>671</v>
      </c>
      <c r="C80" s="202">
        <v>1971.087</v>
      </c>
      <c r="D80" s="202"/>
      <c r="E80" s="202">
        <v>1589.434</v>
      </c>
    </row>
    <row r="81" spans="1:5" s="203" customFormat="1" ht="3.2" customHeight="1">
      <c r="A81" s="173"/>
      <c r="B81" s="181"/>
      <c r="C81" s="202"/>
      <c r="D81" s="202"/>
      <c r="E81" s="186"/>
    </row>
    <row r="82" spans="1:5" s="266" customFormat="1">
      <c r="A82" s="176"/>
      <c r="B82" s="185" t="s">
        <v>672</v>
      </c>
      <c r="C82" s="186"/>
      <c r="D82" s="186"/>
      <c r="E82" s="186"/>
    </row>
    <row r="83" spans="1:5" s="266" customFormat="1">
      <c r="A83" s="176"/>
      <c r="B83" s="510" t="s">
        <v>666</v>
      </c>
      <c r="C83" s="186">
        <v>132.952</v>
      </c>
      <c r="D83" s="186"/>
      <c r="E83" s="186">
        <v>127.64700000000001</v>
      </c>
    </row>
    <row r="84" spans="1:5" s="266" customFormat="1">
      <c r="A84" s="176"/>
      <c r="B84" s="510" t="s">
        <v>673</v>
      </c>
      <c r="C84" s="186">
        <v>1838.135</v>
      </c>
      <c r="D84" s="186"/>
      <c r="E84" s="186">
        <v>1461.787</v>
      </c>
    </row>
    <row r="85" spans="1:5" s="266" customFormat="1" ht="3.2" customHeight="1">
      <c r="A85" s="176"/>
      <c r="B85" s="510"/>
      <c r="C85" s="186"/>
      <c r="D85" s="186"/>
      <c r="E85" s="186"/>
    </row>
    <row r="86" spans="1:5" s="203" customFormat="1">
      <c r="A86" s="173"/>
      <c r="B86" s="181" t="s">
        <v>27</v>
      </c>
      <c r="C86" s="202">
        <v>1971.087</v>
      </c>
      <c r="D86" s="202"/>
      <c r="E86" s="202">
        <v>1589.434</v>
      </c>
    </row>
    <row r="87" spans="1:5" s="266" customFormat="1">
      <c r="A87" s="176"/>
      <c r="B87" s="185"/>
      <c r="C87" s="186"/>
      <c r="D87" s="186"/>
      <c r="E87" s="186"/>
    </row>
    <row r="88" spans="1:5" s="266" customFormat="1" ht="33.75" customHeight="1">
      <c r="A88" s="283" t="s">
        <v>674</v>
      </c>
      <c r="B88" s="957" t="s">
        <v>681</v>
      </c>
      <c r="C88" s="957"/>
      <c r="D88" s="957"/>
      <c r="E88" s="957"/>
    </row>
    <row r="89" spans="1:5" s="266" customFormat="1" ht="23.25" hidden="1" customHeight="1">
      <c r="A89" s="176"/>
      <c r="B89" s="951"/>
      <c r="C89" s="951"/>
      <c r="D89" s="951"/>
      <c r="E89" s="952"/>
    </row>
    <row r="90" spans="1:5" s="266" customFormat="1" ht="9" customHeight="1">
      <c r="A90" s="176"/>
      <c r="B90" s="260"/>
      <c r="C90" s="186"/>
      <c r="D90" s="186"/>
      <c r="E90" s="186"/>
    </row>
    <row r="91" spans="1:5" s="266" customFormat="1" ht="37.5" customHeight="1">
      <c r="A91" s="953" t="s">
        <v>682</v>
      </c>
      <c r="B91" s="953"/>
      <c r="C91" s="953"/>
      <c r="D91" s="953"/>
      <c r="E91" s="953"/>
    </row>
    <row r="92" spans="1:5" s="266" customFormat="1">
      <c r="A92" s="176" t="s">
        <v>676</v>
      </c>
      <c r="B92" s="185" t="s">
        <v>677</v>
      </c>
      <c r="C92" s="186"/>
      <c r="D92" s="186"/>
      <c r="E92" s="186"/>
    </row>
    <row r="93" spans="1:5" s="266" customFormat="1">
      <c r="A93" s="176"/>
      <c r="B93" s="185"/>
      <c r="C93" s="195">
        <v>2018</v>
      </c>
      <c r="D93" s="169"/>
      <c r="E93" s="195">
        <v>2017</v>
      </c>
    </row>
    <row r="94" spans="1:5" s="266" customFormat="1">
      <c r="A94" s="176"/>
      <c r="B94" s="185"/>
      <c r="C94" s="188" t="s">
        <v>679</v>
      </c>
      <c r="D94" s="954"/>
      <c r="E94" s="188" t="s">
        <v>679</v>
      </c>
    </row>
    <row r="95" spans="1:5" s="266" customFormat="1">
      <c r="A95" s="176"/>
      <c r="B95" s="185" t="s">
        <v>678</v>
      </c>
      <c r="C95" s="509"/>
      <c r="D95" s="954"/>
      <c r="E95" s="509"/>
    </row>
    <row r="96" spans="1:5" s="266" customFormat="1">
      <c r="A96" s="176"/>
      <c r="B96" s="510" t="s">
        <v>666</v>
      </c>
      <c r="C96" s="186">
        <v>17343.167000000001</v>
      </c>
      <c r="D96" s="186"/>
      <c r="E96" s="186">
        <v>17688.120999999999</v>
      </c>
    </row>
    <row r="97" spans="1:5" s="266" customFormat="1">
      <c r="A97" s="176"/>
      <c r="B97" s="510" t="s">
        <v>667</v>
      </c>
      <c r="C97" s="186">
        <v>22595.26</v>
      </c>
      <c r="D97" s="186"/>
      <c r="E97" s="186">
        <v>21833.886999999999</v>
      </c>
    </row>
    <row r="98" spans="1:5" s="266" customFormat="1">
      <c r="A98" s="176"/>
      <c r="B98" s="510" t="s">
        <v>668</v>
      </c>
      <c r="C98" s="186">
        <v>17440.902999999998</v>
      </c>
      <c r="D98" s="186"/>
      <c r="E98" s="186">
        <v>16498.911</v>
      </c>
    </row>
    <row r="99" spans="1:5" s="266" customFormat="1" ht="3.2" customHeight="1">
      <c r="A99" s="176"/>
      <c r="B99" s="510"/>
      <c r="C99" s="186"/>
      <c r="D99" s="186"/>
      <c r="E99" s="186"/>
    </row>
    <row r="100" spans="1:5" s="203" customFormat="1">
      <c r="A100" s="181"/>
      <c r="B100" s="181" t="s">
        <v>27</v>
      </c>
      <c r="C100" s="202">
        <v>57379.329999999994</v>
      </c>
      <c r="D100" s="202"/>
      <c r="E100" s="202">
        <v>56020.919000000002</v>
      </c>
    </row>
    <row r="101" spans="1:5">
      <c r="A101" s="185"/>
      <c r="B101" s="187"/>
      <c r="C101" s="187"/>
      <c r="D101" s="187"/>
      <c r="E101" s="517"/>
    </row>
  </sheetData>
  <mergeCells count="15">
    <mergeCell ref="B34:E34"/>
    <mergeCell ref="B2:E2"/>
    <mergeCell ref="A4:E4"/>
    <mergeCell ref="B15:E15"/>
    <mergeCell ref="D17:D18"/>
    <mergeCell ref="B33:E33"/>
    <mergeCell ref="B89:E89"/>
    <mergeCell ref="A91:E91"/>
    <mergeCell ref="D94:D95"/>
    <mergeCell ref="A44:E44"/>
    <mergeCell ref="D48:D49"/>
    <mergeCell ref="A57:E57"/>
    <mergeCell ref="B69:E69"/>
    <mergeCell ref="D72:D73"/>
    <mergeCell ref="B88:E88"/>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3"/>
  <sheetViews>
    <sheetView showGridLines="0" workbookViewId="0">
      <selection activeCell="B17" sqref="B17:J17"/>
    </sheetView>
  </sheetViews>
  <sheetFormatPr defaultRowHeight="12.75"/>
  <cols>
    <col min="1" max="1" width="4.1640625" style="176" customWidth="1"/>
    <col min="2" max="2" width="53.33203125" style="162" customWidth="1"/>
    <col min="3" max="3" width="11.33203125" style="162" customWidth="1"/>
    <col min="4" max="4" width="10.1640625" style="162" customWidth="1"/>
    <col min="5" max="5" width="3.33203125" style="162" customWidth="1"/>
    <col min="6" max="6" width="11.33203125" style="162" customWidth="1"/>
    <col min="7" max="7" width="3" style="162" customWidth="1"/>
    <col min="8" max="8" width="11.33203125" style="162" customWidth="1"/>
    <col min="9" max="9" width="1.1640625" style="162" customWidth="1"/>
    <col min="10" max="10" width="12" style="162" customWidth="1"/>
    <col min="11" max="11" width="2" style="162" customWidth="1"/>
    <col min="12" max="12" width="9.5" style="162" customWidth="1"/>
    <col min="13" max="13" width="2" style="162" customWidth="1"/>
    <col min="14" max="14" width="9.5" style="162" customWidth="1"/>
    <col min="15" max="15" width="2.33203125" style="162" customWidth="1"/>
    <col min="16" max="16384" width="9.33203125" style="162"/>
  </cols>
  <sheetData>
    <row r="1" spans="1:17">
      <c r="A1" s="266" t="s">
        <v>683</v>
      </c>
    </row>
    <row r="2" spans="1:17" ht="15.75">
      <c r="B2" s="909" t="s">
        <v>684</v>
      </c>
      <c r="C2" s="909"/>
      <c r="D2" s="909"/>
      <c r="E2" s="909"/>
      <c r="F2" s="909"/>
      <c r="G2" s="909"/>
      <c r="H2" s="909"/>
      <c r="I2" s="909"/>
      <c r="J2" s="909"/>
      <c r="L2" s="518"/>
    </row>
    <row r="3" spans="1:17">
      <c r="L3" s="518"/>
    </row>
    <row r="4" spans="1:17">
      <c r="A4" s="912" t="s">
        <v>292</v>
      </c>
      <c r="B4" s="912"/>
      <c r="C4" s="912"/>
      <c r="D4" s="912"/>
      <c r="E4" s="912"/>
      <c r="F4" s="912"/>
      <c r="G4" s="912"/>
      <c r="H4" s="912"/>
      <c r="I4" s="912"/>
      <c r="J4" s="912"/>
      <c r="L4" s="518"/>
    </row>
    <row r="5" spans="1:17" ht="3" customHeight="1">
      <c r="A5" s="185"/>
      <c r="B5" s="164"/>
      <c r="C5" s="164"/>
      <c r="D5" s="164"/>
      <c r="E5" s="164"/>
      <c r="F5" s="164"/>
      <c r="G5" s="164"/>
      <c r="H5" s="164"/>
      <c r="I5" s="164"/>
      <c r="J5" s="164"/>
      <c r="L5" s="518"/>
    </row>
    <row r="6" spans="1:17" s="266" customFormat="1">
      <c r="A6" s="176"/>
      <c r="B6" s="185"/>
      <c r="C6" s="185"/>
      <c r="D6" s="185"/>
      <c r="E6" s="185"/>
      <c r="F6" s="185"/>
      <c r="G6" s="185"/>
      <c r="H6" s="195">
        <v>2018</v>
      </c>
      <c r="I6" s="195"/>
      <c r="J6" s="195">
        <v>2017</v>
      </c>
      <c r="L6" s="518"/>
    </row>
    <row r="7" spans="1:17" s="266" customFormat="1">
      <c r="A7" s="176"/>
      <c r="B7" s="185"/>
      <c r="C7" s="185"/>
      <c r="D7" s="185"/>
      <c r="E7" s="185"/>
      <c r="F7" s="185"/>
      <c r="G7" s="185"/>
      <c r="H7" s="188" t="s">
        <v>0</v>
      </c>
      <c r="I7" s="188"/>
      <c r="J7" s="188" t="s">
        <v>0</v>
      </c>
      <c r="L7" s="518"/>
    </row>
    <row r="8" spans="1:17" s="266" customFormat="1">
      <c r="A8" s="176"/>
      <c r="B8" s="519" t="s">
        <v>685</v>
      </c>
      <c r="C8" s="185"/>
      <c r="D8" s="185"/>
      <c r="E8" s="185"/>
      <c r="F8" s="185"/>
      <c r="G8" s="185"/>
      <c r="H8" s="284"/>
      <c r="I8" s="284"/>
      <c r="J8" s="284"/>
      <c r="L8" s="518"/>
    </row>
    <row r="9" spans="1:17" s="266" customFormat="1">
      <c r="A9" s="176"/>
      <c r="B9" s="520" t="s">
        <v>686</v>
      </c>
      <c r="C9" s="185"/>
      <c r="D9" s="185"/>
      <c r="E9" s="185"/>
      <c r="F9" s="185"/>
      <c r="G9" s="185"/>
      <c r="H9" s="521">
        <v>1964</v>
      </c>
      <c r="I9" s="521"/>
      <c r="J9" s="521">
        <v>2093</v>
      </c>
      <c r="L9" s="518"/>
    </row>
    <row r="10" spans="1:17" s="266" customFormat="1">
      <c r="A10" s="176"/>
      <c r="B10" s="520" t="s">
        <v>687</v>
      </c>
      <c r="C10" s="185"/>
      <c r="D10" s="185"/>
      <c r="E10" s="185"/>
      <c r="F10" s="185"/>
      <c r="G10" s="185"/>
      <c r="H10" s="521">
        <v>3748</v>
      </c>
      <c r="I10" s="521"/>
      <c r="J10" s="521">
        <v>4087</v>
      </c>
      <c r="L10" s="518"/>
    </row>
    <row r="11" spans="1:17" s="266" customFormat="1">
      <c r="A11" s="176"/>
      <c r="B11" s="520" t="s">
        <v>688</v>
      </c>
      <c r="C11" s="522"/>
      <c r="D11" s="522"/>
      <c r="E11" s="522"/>
      <c r="F11" s="522"/>
      <c r="G11" s="522"/>
      <c r="H11" s="521">
        <v>469</v>
      </c>
      <c r="I11" s="521"/>
      <c r="J11" s="521">
        <v>444</v>
      </c>
      <c r="L11" s="518"/>
    </row>
    <row r="12" spans="1:17" s="266" customFormat="1">
      <c r="A12" s="176"/>
      <c r="B12" s="520" t="s">
        <v>689</v>
      </c>
      <c r="C12" s="522"/>
      <c r="D12" s="522"/>
      <c r="E12" s="522"/>
      <c r="F12" s="522"/>
      <c r="G12" s="522"/>
      <c r="H12" s="521">
        <v>191</v>
      </c>
      <c r="I12" s="521"/>
      <c r="J12" s="521">
        <v>197</v>
      </c>
      <c r="L12" s="518"/>
    </row>
    <row r="13" spans="1:17" s="266" customFormat="1">
      <c r="A13" s="176"/>
      <c r="B13" s="523" t="s">
        <v>690</v>
      </c>
      <c r="C13" s="524"/>
      <c r="D13" s="524"/>
      <c r="E13" s="524"/>
      <c r="F13" s="524"/>
      <c r="G13" s="524"/>
      <c r="H13" s="525">
        <v>6372</v>
      </c>
      <c r="I13" s="525"/>
      <c r="J13" s="525">
        <v>6821</v>
      </c>
      <c r="L13" s="518"/>
    </row>
    <row r="14" spans="1:17" s="266" customFormat="1">
      <c r="A14" s="176"/>
      <c r="B14" s="185" t="s">
        <v>691</v>
      </c>
      <c r="C14" s="185"/>
      <c r="D14" s="185"/>
      <c r="E14" s="185"/>
      <c r="F14" s="185"/>
      <c r="G14" s="185"/>
      <c r="H14" s="521">
        <v>169</v>
      </c>
      <c r="I14" s="521"/>
      <c r="J14" s="521">
        <v>222</v>
      </c>
      <c r="L14" s="518"/>
    </row>
    <row r="15" spans="1:17" s="266" customFormat="1">
      <c r="A15" s="176"/>
      <c r="B15" s="181" t="s">
        <v>331</v>
      </c>
      <c r="C15" s="265"/>
      <c r="D15" s="265"/>
      <c r="E15" s="265"/>
      <c r="F15" s="265"/>
      <c r="G15" s="265"/>
      <c r="H15" s="526">
        <v>6541</v>
      </c>
      <c r="I15" s="526"/>
      <c r="J15" s="526">
        <v>7043</v>
      </c>
      <c r="L15" s="518"/>
      <c r="N15" s="527"/>
      <c r="O15" s="528"/>
      <c r="P15" s="527"/>
      <c r="Q15" s="528"/>
    </row>
    <row r="16" spans="1:17" s="266" customFormat="1">
      <c r="A16" s="176"/>
      <c r="B16" s="185"/>
      <c r="C16" s="185"/>
      <c r="D16" s="185"/>
      <c r="E16" s="185"/>
      <c r="F16" s="185"/>
      <c r="G16" s="185"/>
      <c r="H16" s="284"/>
      <c r="I16" s="284"/>
      <c r="J16" s="284"/>
      <c r="L16" s="518"/>
    </row>
    <row r="17" spans="1:12" s="266" customFormat="1" ht="45.75" customHeight="1">
      <c r="A17" s="529"/>
      <c r="B17" s="978" t="s">
        <v>692</v>
      </c>
      <c r="C17" s="978"/>
      <c r="D17" s="978"/>
      <c r="E17" s="978"/>
      <c r="F17" s="978"/>
      <c r="G17" s="978"/>
      <c r="H17" s="980"/>
      <c r="I17" s="980"/>
      <c r="J17" s="980"/>
      <c r="L17" s="518"/>
    </row>
    <row r="18" spans="1:12" s="266" customFormat="1">
      <c r="A18" s="529"/>
      <c r="B18" s="530"/>
      <c r="C18" s="531"/>
      <c r="D18" s="531"/>
      <c r="E18" s="531"/>
      <c r="F18" s="531"/>
      <c r="G18" s="531"/>
      <c r="H18" s="532"/>
      <c r="I18" s="532"/>
      <c r="J18" s="532"/>
      <c r="L18" s="518"/>
    </row>
    <row r="19" spans="1:12" s="266" customFormat="1" ht="3" customHeight="1">
      <c r="A19" s="395"/>
      <c r="B19" s="533"/>
      <c r="C19" s="533"/>
      <c r="D19" s="533"/>
      <c r="E19" s="533"/>
      <c r="F19" s="533"/>
      <c r="G19" s="533"/>
      <c r="H19" s="395"/>
      <c r="I19" s="395"/>
      <c r="J19" s="395"/>
      <c r="L19" s="518"/>
    </row>
    <row r="20" spans="1:12">
      <c r="A20" s="910" t="s">
        <v>309</v>
      </c>
      <c r="B20" s="910"/>
      <c r="C20" s="910"/>
      <c r="D20" s="910"/>
      <c r="E20" s="910"/>
      <c r="F20" s="910"/>
      <c r="G20" s="910"/>
      <c r="H20" s="910"/>
      <c r="I20" s="910"/>
      <c r="J20" s="910"/>
      <c r="L20" s="518"/>
    </row>
    <row r="21" spans="1:12" ht="3" customHeight="1">
      <c r="A21" s="185"/>
      <c r="B21" s="164"/>
      <c r="C21" s="164"/>
      <c r="D21" s="164"/>
      <c r="E21" s="164"/>
      <c r="F21" s="164"/>
      <c r="G21" s="164"/>
      <c r="H21" s="164"/>
      <c r="I21" s="164"/>
      <c r="J21" s="164"/>
      <c r="L21" s="518"/>
    </row>
    <row r="22" spans="1:12">
      <c r="B22" s="187"/>
      <c r="C22" s="187"/>
      <c r="D22" s="187"/>
      <c r="E22" s="187"/>
      <c r="F22" s="187"/>
      <c r="G22" s="187"/>
      <c r="H22" s="195">
        <v>2018</v>
      </c>
      <c r="I22" s="195"/>
      <c r="J22" s="195">
        <v>2017</v>
      </c>
      <c r="L22" s="518"/>
    </row>
    <row r="23" spans="1:12">
      <c r="H23" s="169" t="s">
        <v>0</v>
      </c>
      <c r="I23" s="169"/>
      <c r="J23" s="169" t="s">
        <v>0</v>
      </c>
      <c r="L23" s="518"/>
    </row>
    <row r="24" spans="1:12">
      <c r="B24" s="519" t="s">
        <v>685</v>
      </c>
      <c r="H24" s="284"/>
      <c r="I24" s="284"/>
      <c r="J24" s="284"/>
      <c r="L24" s="518"/>
    </row>
    <row r="25" spans="1:12">
      <c r="B25" s="520" t="s">
        <v>686</v>
      </c>
      <c r="H25" s="521">
        <v>2060</v>
      </c>
      <c r="I25" s="521"/>
      <c r="J25" s="521">
        <v>2216</v>
      </c>
      <c r="L25" s="518"/>
    </row>
    <row r="26" spans="1:12">
      <c r="B26" s="520" t="s">
        <v>687</v>
      </c>
      <c r="H26" s="521">
        <v>3748</v>
      </c>
      <c r="I26" s="521"/>
      <c r="J26" s="521">
        <v>4087</v>
      </c>
      <c r="L26" s="518"/>
    </row>
    <row r="27" spans="1:12">
      <c r="B27" s="520" t="s">
        <v>688</v>
      </c>
      <c r="H27" s="521">
        <v>469</v>
      </c>
      <c r="I27" s="521"/>
      <c r="J27" s="521">
        <v>444</v>
      </c>
      <c r="L27" s="518"/>
    </row>
    <row r="28" spans="1:12">
      <c r="B28" s="520" t="s">
        <v>689</v>
      </c>
      <c r="H28" s="521">
        <v>190.99299999999999</v>
      </c>
      <c r="I28" s="521"/>
      <c r="J28" s="521">
        <v>197</v>
      </c>
      <c r="L28" s="518"/>
    </row>
    <row r="29" spans="1:12">
      <c r="B29" s="523" t="s">
        <v>690</v>
      </c>
      <c r="C29" s="175"/>
      <c r="D29" s="175"/>
      <c r="E29" s="175"/>
      <c r="F29" s="175"/>
      <c r="G29" s="175"/>
      <c r="H29" s="525">
        <v>6467.9930000000004</v>
      </c>
      <c r="I29" s="198"/>
      <c r="J29" s="525">
        <v>6944</v>
      </c>
      <c r="K29" s="175"/>
      <c r="L29" s="518"/>
    </row>
    <row r="30" spans="1:12">
      <c r="B30" s="185" t="s">
        <v>691</v>
      </c>
      <c r="H30" s="521">
        <v>169.22199999999998</v>
      </c>
      <c r="I30" s="521"/>
      <c r="J30" s="521">
        <v>222</v>
      </c>
      <c r="L30" s="518"/>
    </row>
    <row r="31" spans="1:12">
      <c r="B31" s="181" t="s">
        <v>331</v>
      </c>
      <c r="H31" s="526">
        <v>6637.2150000000001</v>
      </c>
      <c r="I31" s="202"/>
      <c r="J31" s="526">
        <v>7166</v>
      </c>
      <c r="L31" s="518"/>
    </row>
    <row r="32" spans="1:12" s="266" customFormat="1">
      <c r="A32" s="176"/>
      <c r="B32" s="185"/>
      <c r="C32" s="185"/>
      <c r="D32" s="185"/>
      <c r="E32" s="185"/>
      <c r="F32" s="185"/>
      <c r="G32" s="185"/>
      <c r="H32" s="284"/>
      <c r="I32" s="284"/>
      <c r="J32" s="284"/>
      <c r="L32" s="518"/>
    </row>
    <row r="33" spans="1:12" s="266" customFormat="1" ht="21" customHeight="1">
      <c r="A33" s="529" t="s">
        <v>693</v>
      </c>
      <c r="B33" s="953" t="s">
        <v>694</v>
      </c>
      <c r="C33" s="953"/>
      <c r="D33" s="953"/>
      <c r="E33" s="953"/>
      <c r="F33" s="953"/>
      <c r="G33" s="953"/>
      <c r="H33" s="975"/>
      <c r="I33" s="975"/>
      <c r="J33" s="975"/>
      <c r="L33" s="518"/>
    </row>
    <row r="34" spans="1:12" s="266" customFormat="1" ht="3" customHeight="1">
      <c r="A34" s="529"/>
      <c r="B34" s="534"/>
      <c r="C34" s="534"/>
      <c r="D34" s="534"/>
      <c r="E34" s="534"/>
      <c r="F34" s="534"/>
      <c r="G34" s="534"/>
      <c r="H34" s="532"/>
      <c r="I34" s="532"/>
      <c r="J34" s="532"/>
      <c r="L34" s="518"/>
    </row>
    <row r="35" spans="1:12" s="266" customFormat="1" ht="47.25" customHeight="1">
      <c r="A35" s="529"/>
      <c r="B35" s="965" t="s">
        <v>695</v>
      </c>
      <c r="C35" s="965"/>
      <c r="D35" s="965"/>
      <c r="E35" s="965"/>
      <c r="F35" s="965"/>
      <c r="G35" s="965"/>
      <c r="H35" s="956"/>
      <c r="I35" s="956"/>
      <c r="J35" s="956"/>
      <c r="L35" s="518"/>
    </row>
    <row r="36" spans="1:12" s="266" customFormat="1" ht="3" customHeight="1">
      <c r="A36" s="529"/>
      <c r="B36" s="531"/>
      <c r="C36" s="531"/>
      <c r="D36" s="531"/>
      <c r="E36" s="531"/>
      <c r="F36" s="531"/>
      <c r="G36" s="531"/>
      <c r="H36" s="532"/>
      <c r="I36" s="532"/>
      <c r="J36" s="532"/>
      <c r="L36" s="518"/>
    </row>
    <row r="37" spans="1:12" s="266" customFormat="1" ht="60.75" customHeight="1">
      <c r="A37" s="529"/>
      <c r="B37" s="953" t="s">
        <v>696</v>
      </c>
      <c r="C37" s="953"/>
      <c r="D37" s="953"/>
      <c r="E37" s="953"/>
      <c r="F37" s="953"/>
      <c r="G37" s="953"/>
      <c r="H37" s="975"/>
      <c r="I37" s="975"/>
      <c r="J37" s="975"/>
      <c r="L37" s="518"/>
    </row>
    <row r="38" spans="1:12" s="266" customFormat="1" ht="63" customHeight="1">
      <c r="A38" s="529"/>
      <c r="B38" s="953" t="s">
        <v>697</v>
      </c>
      <c r="C38" s="953"/>
      <c r="D38" s="953"/>
      <c r="E38" s="953"/>
      <c r="F38" s="953"/>
      <c r="G38" s="953"/>
      <c r="H38" s="956"/>
      <c r="I38" s="956"/>
      <c r="J38" s="956"/>
      <c r="L38" s="518"/>
    </row>
    <row r="39" spans="1:12" s="266" customFormat="1" ht="24.75" customHeight="1">
      <c r="A39" s="529"/>
      <c r="B39" s="953" t="s">
        <v>698</v>
      </c>
      <c r="C39" s="953"/>
      <c r="D39" s="953"/>
      <c r="E39" s="953"/>
      <c r="F39" s="953"/>
      <c r="G39" s="953"/>
      <c r="H39" s="956"/>
      <c r="I39" s="956"/>
      <c r="J39" s="956"/>
      <c r="L39" s="518"/>
    </row>
    <row r="40" spans="1:12" s="266" customFormat="1" ht="24" customHeight="1">
      <c r="A40" s="529"/>
      <c r="B40" s="953" t="s">
        <v>699</v>
      </c>
      <c r="C40" s="953"/>
      <c r="D40" s="953"/>
      <c r="E40" s="953"/>
      <c r="F40" s="953"/>
      <c r="G40" s="953"/>
      <c r="H40" s="956"/>
      <c r="I40" s="956"/>
      <c r="J40" s="956"/>
      <c r="L40" s="518"/>
    </row>
    <row r="41" spans="1:12" s="266" customFormat="1">
      <c r="A41" s="529"/>
      <c r="B41" s="531"/>
      <c r="C41" s="531"/>
      <c r="D41" s="531"/>
      <c r="E41" s="531"/>
      <c r="F41" s="531"/>
      <c r="G41" s="531"/>
      <c r="H41" s="195">
        <v>2018</v>
      </c>
      <c r="I41" s="195"/>
      <c r="J41" s="195">
        <v>2017</v>
      </c>
      <c r="L41" s="518"/>
    </row>
    <row r="42" spans="1:12" s="266" customFormat="1">
      <c r="A42" s="529"/>
      <c r="B42" s="531"/>
      <c r="C42" s="531"/>
      <c r="D42" s="531"/>
      <c r="E42" s="531"/>
      <c r="F42" s="531"/>
      <c r="G42" s="531"/>
      <c r="H42" s="535" t="s">
        <v>700</v>
      </c>
      <c r="I42" s="535"/>
      <c r="J42" s="535" t="s">
        <v>700</v>
      </c>
      <c r="L42" s="518"/>
    </row>
    <row r="43" spans="1:12" s="266" customFormat="1">
      <c r="A43" s="529"/>
      <c r="B43" s="536" t="s">
        <v>701</v>
      </c>
      <c r="C43" s="536"/>
      <c r="D43" s="536"/>
      <c r="E43" s="536"/>
      <c r="F43" s="536"/>
      <c r="G43" s="536"/>
      <c r="H43" s="537">
        <v>2.6</v>
      </c>
      <c r="I43" s="538"/>
      <c r="J43" s="537">
        <v>2.6</v>
      </c>
      <c r="L43" s="518"/>
    </row>
    <row r="44" spans="1:12" s="266" customFormat="1">
      <c r="A44" s="529"/>
      <c r="B44" s="536" t="s">
        <v>702</v>
      </c>
      <c r="C44" s="536"/>
      <c r="D44" s="536"/>
      <c r="E44" s="536"/>
      <c r="F44" s="536"/>
      <c r="G44" s="536"/>
      <c r="H44" s="537">
        <v>4.2</v>
      </c>
      <c r="I44" s="537"/>
      <c r="J44" s="537">
        <v>4.2</v>
      </c>
      <c r="L44" s="518"/>
    </row>
    <row r="45" spans="1:12" s="266" customFormat="1">
      <c r="A45" s="529"/>
      <c r="B45" s="536" t="s">
        <v>703</v>
      </c>
      <c r="C45" s="536"/>
      <c r="D45" s="536"/>
      <c r="E45" s="536"/>
      <c r="F45" s="536"/>
      <c r="G45" s="536"/>
      <c r="H45" s="537">
        <v>2.5</v>
      </c>
      <c r="I45" s="537"/>
      <c r="J45" s="537">
        <v>2.5</v>
      </c>
      <c r="L45" s="518"/>
    </row>
    <row r="46" spans="1:12" s="266" customFormat="1" ht="3" customHeight="1">
      <c r="A46" s="529"/>
      <c r="B46" s="536"/>
      <c r="C46" s="536"/>
      <c r="D46" s="536"/>
      <c r="E46" s="536"/>
      <c r="F46" s="536"/>
      <c r="G46" s="536"/>
      <c r="H46" s="537"/>
      <c r="I46" s="537"/>
      <c r="J46" s="537"/>
      <c r="L46" s="518"/>
    </row>
    <row r="47" spans="1:12" s="266" customFormat="1">
      <c r="A47" s="529"/>
      <c r="B47" s="539" t="s">
        <v>704</v>
      </c>
      <c r="C47" s="539"/>
      <c r="D47" s="539"/>
      <c r="E47" s="539"/>
      <c r="F47" s="539"/>
      <c r="G47" s="539"/>
      <c r="H47" s="540"/>
      <c r="I47" s="540"/>
      <c r="J47" s="540"/>
      <c r="L47" s="518"/>
    </row>
    <row r="48" spans="1:12" s="266" customFormat="1" ht="22.5" customHeight="1">
      <c r="A48" s="529"/>
      <c r="B48" s="976" t="s">
        <v>705</v>
      </c>
      <c r="C48" s="976"/>
      <c r="D48" s="976"/>
      <c r="E48" s="976"/>
      <c r="F48" s="976"/>
      <c r="G48" s="976"/>
      <c r="H48" s="977"/>
      <c r="I48" s="977"/>
      <c r="J48" s="977"/>
      <c r="L48" s="518"/>
    </row>
    <row r="49" spans="1:12" s="266" customFormat="1">
      <c r="A49" s="529"/>
      <c r="B49" s="536"/>
      <c r="C49" s="536"/>
      <c r="D49" s="536"/>
      <c r="E49" s="536"/>
      <c r="F49" s="536"/>
      <c r="G49" s="536"/>
      <c r="H49" s="541"/>
      <c r="I49" s="541"/>
      <c r="J49" s="541"/>
      <c r="L49" s="518"/>
    </row>
    <row r="50" spans="1:12" s="266" customFormat="1">
      <c r="A50" s="529" t="s">
        <v>706</v>
      </c>
      <c r="B50" s="978" t="s">
        <v>707</v>
      </c>
      <c r="C50" s="978"/>
      <c r="D50" s="978"/>
      <c r="E50" s="978"/>
      <c r="F50" s="978"/>
      <c r="G50" s="978"/>
      <c r="H50" s="979"/>
      <c r="I50" s="979"/>
      <c r="J50" s="979"/>
      <c r="L50" s="518"/>
    </row>
    <row r="51" spans="1:12" s="266" customFormat="1">
      <c r="A51" s="529"/>
      <c r="B51" s="536"/>
      <c r="C51" s="536"/>
      <c r="D51" s="542" t="s">
        <v>708</v>
      </c>
      <c r="E51" s="543"/>
      <c r="F51" s="542" t="s">
        <v>709</v>
      </c>
      <c r="G51" s="543"/>
      <c r="H51" s="542" t="s">
        <v>710</v>
      </c>
      <c r="I51" s="542"/>
      <c r="J51" s="509" t="s">
        <v>27</v>
      </c>
      <c r="L51" s="518"/>
    </row>
    <row r="52" spans="1:12" s="266" customFormat="1">
      <c r="A52" s="529"/>
      <c r="B52" s="536"/>
      <c r="C52" s="536"/>
      <c r="D52" s="543">
        <v>2018</v>
      </c>
      <c r="E52" s="543"/>
      <c r="F52" s="543">
        <v>2018</v>
      </c>
      <c r="G52" s="543"/>
      <c r="H52" s="543">
        <v>2018</v>
      </c>
      <c r="I52" s="542"/>
      <c r="J52" s="543">
        <v>2018</v>
      </c>
      <c r="L52" s="518"/>
    </row>
    <row r="53" spans="1:12" s="266" customFormat="1">
      <c r="A53" s="529"/>
      <c r="B53" s="536"/>
      <c r="C53" s="536"/>
      <c r="D53" s="543" t="s">
        <v>700</v>
      </c>
      <c r="E53" s="536"/>
      <c r="F53" s="543" t="s">
        <v>700</v>
      </c>
      <c r="G53" s="536"/>
      <c r="H53" s="543" t="s">
        <v>700</v>
      </c>
      <c r="I53" s="544"/>
      <c r="J53" s="543" t="s">
        <v>700</v>
      </c>
      <c r="L53" s="518"/>
    </row>
    <row r="54" spans="1:12" s="266" customFormat="1">
      <c r="A54" s="529"/>
      <c r="B54" s="536" t="s">
        <v>711</v>
      </c>
      <c r="C54" s="536"/>
      <c r="D54" s="543">
        <v>54</v>
      </c>
      <c r="E54" s="543"/>
      <c r="F54" s="543" t="s">
        <v>188</v>
      </c>
      <c r="G54" s="543"/>
      <c r="H54" s="542" t="s">
        <v>188</v>
      </c>
      <c r="I54" s="542"/>
      <c r="J54" s="542">
        <v>54</v>
      </c>
      <c r="L54" s="518"/>
    </row>
    <row r="55" spans="1:12" s="266" customFormat="1">
      <c r="A55" s="529"/>
      <c r="B55" s="536" t="s">
        <v>712</v>
      </c>
      <c r="C55" s="536"/>
      <c r="D55" s="543">
        <v>9</v>
      </c>
      <c r="E55" s="543"/>
      <c r="F55" s="543">
        <v>4</v>
      </c>
      <c r="G55" s="543"/>
      <c r="H55" s="542" t="s">
        <v>188</v>
      </c>
      <c r="I55" s="542"/>
      <c r="J55" s="542">
        <v>13</v>
      </c>
      <c r="L55" s="518"/>
    </row>
    <row r="56" spans="1:12" s="266" customFormat="1">
      <c r="A56" s="529"/>
      <c r="B56" s="536" t="s">
        <v>713</v>
      </c>
      <c r="C56" s="536"/>
      <c r="D56" s="543" t="s">
        <v>188</v>
      </c>
      <c r="E56" s="543"/>
      <c r="F56" s="543">
        <v>29</v>
      </c>
      <c r="G56" s="543"/>
      <c r="H56" s="543">
        <v>5</v>
      </c>
      <c r="I56" s="543"/>
      <c r="J56" s="543">
        <v>34</v>
      </c>
      <c r="L56" s="518"/>
    </row>
    <row r="57" spans="1:12" s="266" customFormat="1">
      <c r="A57" s="529"/>
      <c r="B57" s="536"/>
      <c r="C57" s="536"/>
      <c r="D57" s="536"/>
      <c r="E57" s="536"/>
      <c r="F57" s="536"/>
      <c r="G57" s="536"/>
      <c r="H57" s="544"/>
      <c r="I57" s="544"/>
      <c r="J57" s="544"/>
      <c r="L57" s="518"/>
    </row>
    <row r="58" spans="1:12" s="266" customFormat="1">
      <c r="A58" s="529"/>
      <c r="B58" s="536"/>
      <c r="C58" s="536"/>
      <c r="D58" s="542" t="s">
        <v>708</v>
      </c>
      <c r="E58" s="543"/>
      <c r="F58" s="542" t="s">
        <v>709</v>
      </c>
      <c r="G58" s="543"/>
      <c r="H58" s="542" t="s">
        <v>710</v>
      </c>
      <c r="I58" s="542"/>
      <c r="J58" s="509" t="s">
        <v>27</v>
      </c>
      <c r="L58" s="518"/>
    </row>
    <row r="59" spans="1:12" s="266" customFormat="1">
      <c r="A59" s="529"/>
      <c r="B59" s="536"/>
      <c r="C59" s="536"/>
      <c r="D59" s="543">
        <v>2017</v>
      </c>
      <c r="E59" s="543"/>
      <c r="F59" s="543">
        <v>2017</v>
      </c>
      <c r="G59" s="543"/>
      <c r="H59" s="543">
        <v>2017</v>
      </c>
      <c r="I59" s="542"/>
      <c r="J59" s="543">
        <v>2017</v>
      </c>
      <c r="L59" s="518"/>
    </row>
    <row r="60" spans="1:12" s="266" customFormat="1">
      <c r="A60" s="529"/>
      <c r="B60" s="536"/>
      <c r="C60" s="536"/>
      <c r="D60" s="543" t="s">
        <v>700</v>
      </c>
      <c r="E60" s="536"/>
      <c r="F60" s="543" t="s">
        <v>700</v>
      </c>
      <c r="G60" s="536"/>
      <c r="H60" s="543" t="s">
        <v>700</v>
      </c>
      <c r="I60" s="544"/>
      <c r="J60" s="543" t="s">
        <v>700</v>
      </c>
      <c r="L60" s="518"/>
    </row>
    <row r="61" spans="1:12" s="266" customFormat="1">
      <c r="A61" s="529"/>
      <c r="B61" s="536" t="s">
        <v>711</v>
      </c>
      <c r="C61" s="536"/>
      <c r="D61" s="543">
        <v>54</v>
      </c>
      <c r="E61" s="543"/>
      <c r="F61" s="543" t="s">
        <v>188</v>
      </c>
      <c r="G61" s="543"/>
      <c r="H61" s="542" t="s">
        <v>188</v>
      </c>
      <c r="I61" s="542"/>
      <c r="J61" s="542">
        <v>54</v>
      </c>
      <c r="L61" s="518"/>
    </row>
    <row r="62" spans="1:12" s="266" customFormat="1">
      <c r="A62" s="529"/>
      <c r="B62" s="536" t="s">
        <v>712</v>
      </c>
      <c r="C62" s="536"/>
      <c r="D62" s="543">
        <v>9</v>
      </c>
      <c r="E62" s="543"/>
      <c r="F62" s="543">
        <v>3</v>
      </c>
      <c r="G62" s="543"/>
      <c r="H62" s="542" t="s">
        <v>188</v>
      </c>
      <c r="I62" s="542"/>
      <c r="J62" s="542">
        <v>12</v>
      </c>
      <c r="L62" s="518"/>
    </row>
    <row r="63" spans="1:12" s="269" customFormat="1">
      <c r="A63" s="545"/>
      <c r="B63" s="536" t="s">
        <v>713</v>
      </c>
      <c r="C63" s="536"/>
      <c r="D63" s="543" t="s">
        <v>188</v>
      </c>
      <c r="E63" s="543"/>
      <c r="F63" s="543">
        <v>29</v>
      </c>
      <c r="G63" s="543"/>
      <c r="H63" s="543">
        <v>5</v>
      </c>
      <c r="I63" s="543"/>
      <c r="J63" s="543">
        <v>34</v>
      </c>
      <c r="L63" s="546"/>
    </row>
    <row r="64" spans="1:12" s="269" customFormat="1" ht="24.75">
      <c r="A64" s="545"/>
      <c r="B64" s="547" t="s">
        <v>714</v>
      </c>
      <c r="C64" s="548"/>
      <c r="D64" s="548"/>
      <c r="E64" s="548"/>
      <c r="F64" s="548"/>
      <c r="G64" s="548"/>
      <c r="H64" s="549"/>
      <c r="I64" s="549"/>
      <c r="J64" s="549"/>
      <c r="L64" s="546"/>
    </row>
    <row r="65" spans="1:12" s="269" customFormat="1">
      <c r="A65" s="545"/>
      <c r="B65" s="547" t="s">
        <v>715</v>
      </c>
      <c r="C65" s="548"/>
      <c r="D65" s="548"/>
      <c r="E65" s="548"/>
      <c r="F65" s="548"/>
      <c r="G65" s="548"/>
      <c r="H65" s="549"/>
      <c r="I65" s="549"/>
      <c r="J65" s="549"/>
      <c r="L65" s="546"/>
    </row>
    <row r="66" spans="1:12" s="269" customFormat="1">
      <c r="A66" s="545"/>
      <c r="B66" s="547" t="s">
        <v>716</v>
      </c>
      <c r="C66" s="548"/>
      <c r="D66" s="548"/>
      <c r="E66" s="548"/>
      <c r="F66" s="548"/>
      <c r="G66" s="548"/>
      <c r="H66" s="549"/>
      <c r="I66" s="549"/>
      <c r="J66" s="549"/>
      <c r="L66" s="546"/>
    </row>
    <row r="67" spans="1:12" s="269" customFormat="1">
      <c r="A67" s="545"/>
      <c r="B67" s="547" t="s">
        <v>717</v>
      </c>
      <c r="C67" s="548"/>
      <c r="D67" s="548"/>
      <c r="E67" s="548"/>
      <c r="F67" s="548"/>
      <c r="G67" s="548"/>
      <c r="H67" s="549"/>
      <c r="I67" s="549"/>
      <c r="J67" s="549"/>
      <c r="L67" s="546"/>
    </row>
    <row r="68" spans="1:12" s="269" customFormat="1">
      <c r="A68" s="545"/>
      <c r="B68" s="547"/>
      <c r="C68" s="548"/>
      <c r="D68" s="548"/>
      <c r="E68" s="548"/>
      <c r="F68" s="548"/>
      <c r="G68" s="548"/>
      <c r="H68" s="549"/>
      <c r="I68" s="549"/>
      <c r="J68" s="549"/>
      <c r="L68" s="546"/>
    </row>
    <row r="69" spans="1:12" ht="11.1" customHeight="1">
      <c r="A69" s="529"/>
      <c r="B69" s="965" t="s">
        <v>718</v>
      </c>
      <c r="C69" s="965"/>
      <c r="D69" s="965"/>
      <c r="E69" s="965"/>
      <c r="F69" s="965"/>
      <c r="G69" s="965"/>
      <c r="H69" s="956"/>
      <c r="I69" s="956"/>
      <c r="J69" s="956"/>
    </row>
    <row r="70" spans="1:12" ht="11.1" customHeight="1">
      <c r="B70" s="550"/>
      <c r="H70" s="195">
        <v>2018</v>
      </c>
      <c r="I70" s="195"/>
      <c r="J70" s="195">
        <v>2017</v>
      </c>
    </row>
    <row r="71" spans="1:12">
      <c r="H71" s="551" t="s">
        <v>0</v>
      </c>
      <c r="I71" s="551"/>
      <c r="J71" s="551" t="s">
        <v>0</v>
      </c>
    </row>
    <row r="72" spans="1:12">
      <c r="B72" s="552" t="s">
        <v>719</v>
      </c>
      <c r="H72" s="553">
        <v>6944</v>
      </c>
      <c r="I72" s="532"/>
      <c r="J72" s="553">
        <v>7790.4885240000003</v>
      </c>
    </row>
    <row r="73" spans="1:12">
      <c r="B73" s="552" t="s">
        <v>720</v>
      </c>
      <c r="H73" s="553">
        <v>368</v>
      </c>
      <c r="I73" s="553"/>
      <c r="J73" s="553">
        <v>344.44899999999996</v>
      </c>
    </row>
    <row r="74" spans="1:12">
      <c r="B74" s="552" t="s">
        <v>721</v>
      </c>
      <c r="H74" s="186">
        <v>-637.47280000000001</v>
      </c>
      <c r="I74" s="553"/>
      <c r="J74" s="186">
        <v>-557.77797620000001</v>
      </c>
    </row>
    <row r="75" spans="1:12">
      <c r="B75" s="552" t="s">
        <v>722</v>
      </c>
      <c r="H75" s="186">
        <v>-207</v>
      </c>
      <c r="J75" s="186">
        <v>-634.005</v>
      </c>
    </row>
    <row r="76" spans="1:12">
      <c r="B76" s="554" t="s">
        <v>723</v>
      </c>
      <c r="H76" s="555">
        <v>6467.5272000000004</v>
      </c>
      <c r="I76" s="203"/>
      <c r="J76" s="555">
        <v>6944.1545477999998</v>
      </c>
    </row>
    <row r="77" spans="1:12" s="266" customFormat="1" ht="11.25" customHeight="1">
      <c r="A77" s="173"/>
      <c r="B77" s="181"/>
      <c r="C77" s="181"/>
      <c r="D77" s="181"/>
      <c r="E77" s="181"/>
      <c r="F77" s="181"/>
      <c r="G77" s="181"/>
      <c r="H77" s="202"/>
      <c r="I77" s="202"/>
      <c r="J77" s="202"/>
      <c r="L77" s="518"/>
    </row>
    <row r="78" spans="1:12" s="203" customFormat="1" ht="19.5" customHeight="1">
      <c r="A78" s="172"/>
      <c r="B78" s="185" t="s">
        <v>724</v>
      </c>
      <c r="C78" s="185"/>
      <c r="D78" s="185"/>
      <c r="E78" s="185"/>
      <c r="F78" s="185"/>
      <c r="G78" s="185"/>
      <c r="H78" s="202"/>
      <c r="I78" s="202"/>
      <c r="J78" s="202"/>
      <c r="L78" s="518"/>
    </row>
    <row r="79" spans="1:12" s="203" customFormat="1">
      <c r="A79" s="173"/>
      <c r="B79" s="181"/>
      <c r="C79" s="181"/>
      <c r="D79" s="181"/>
      <c r="E79" s="181"/>
      <c r="F79" s="181"/>
      <c r="G79" s="181"/>
      <c r="H79" s="195">
        <v>2018</v>
      </c>
      <c r="I79" s="195"/>
      <c r="J79" s="195">
        <v>2017</v>
      </c>
      <c r="L79" s="518"/>
    </row>
    <row r="80" spans="1:12" s="203" customFormat="1">
      <c r="A80" s="173"/>
      <c r="B80" s="181"/>
      <c r="C80" s="181"/>
      <c r="D80" s="181"/>
      <c r="E80" s="181"/>
      <c r="F80" s="181"/>
      <c r="G80" s="181"/>
      <c r="H80" s="551" t="s">
        <v>0</v>
      </c>
      <c r="I80" s="551"/>
      <c r="J80" s="551" t="s">
        <v>0</v>
      </c>
      <c r="L80" s="518"/>
    </row>
    <row r="81" spans="1:12" s="203" customFormat="1">
      <c r="A81" s="176"/>
      <c r="B81" s="185" t="s">
        <v>725</v>
      </c>
      <c r="C81" s="185"/>
      <c r="D81" s="185"/>
      <c r="E81" s="185"/>
      <c r="F81" s="185"/>
      <c r="G81" s="185"/>
      <c r="H81" s="186">
        <v>9425.262999999999</v>
      </c>
      <c r="I81" s="186"/>
      <c r="J81" s="186">
        <v>9860.6819999999989</v>
      </c>
      <c r="L81" s="518"/>
    </row>
    <row r="82" spans="1:12" s="203" customFormat="1">
      <c r="A82" s="176"/>
      <c r="B82" s="185" t="s">
        <v>726</v>
      </c>
      <c r="C82" s="185"/>
      <c r="D82" s="185"/>
      <c r="E82" s="185"/>
      <c r="F82" s="185"/>
      <c r="G82" s="185"/>
      <c r="H82" s="186">
        <v>-2957.3310000000001</v>
      </c>
      <c r="I82" s="186"/>
      <c r="J82" s="186">
        <v>-2916.5509999999999</v>
      </c>
      <c r="L82" s="518"/>
    </row>
    <row r="83" spans="1:12" s="266" customFormat="1">
      <c r="A83" s="176"/>
      <c r="B83" s="181" t="s">
        <v>727</v>
      </c>
      <c r="C83" s="185"/>
      <c r="D83" s="185"/>
      <c r="E83" s="185"/>
      <c r="F83" s="185"/>
      <c r="G83" s="185"/>
      <c r="H83" s="202">
        <v>6467.9319999999989</v>
      </c>
      <c r="I83" s="202"/>
      <c r="J83" s="202">
        <v>6944.1309999999994</v>
      </c>
      <c r="L83" s="518"/>
    </row>
    <row r="84" spans="1:12" s="266" customFormat="1">
      <c r="A84" s="176"/>
      <c r="B84" s="185"/>
      <c r="C84" s="185"/>
      <c r="D84" s="185"/>
      <c r="E84" s="185"/>
      <c r="F84" s="185"/>
      <c r="G84" s="185"/>
      <c r="H84" s="186"/>
      <c r="I84" s="186"/>
      <c r="J84" s="186"/>
      <c r="L84" s="518"/>
    </row>
    <row r="85" spans="1:12" s="266" customFormat="1">
      <c r="A85" s="556"/>
      <c r="B85" s="557" t="s">
        <v>728</v>
      </c>
      <c r="C85" s="558"/>
      <c r="D85" s="558"/>
      <c r="E85" s="559"/>
      <c r="F85" s="559"/>
      <c r="G85" s="559"/>
      <c r="H85" s="186"/>
      <c r="I85" s="186"/>
      <c r="J85" s="186"/>
      <c r="L85" s="518"/>
    </row>
    <row r="86" spans="1:12" s="266" customFormat="1" ht="3" customHeight="1">
      <c r="A86" s="176"/>
      <c r="B86" s="185"/>
      <c r="C86" s="185"/>
      <c r="D86" s="185"/>
      <c r="E86" s="185"/>
      <c r="F86" s="185"/>
      <c r="G86" s="185"/>
      <c r="H86" s="186"/>
      <c r="I86" s="186"/>
      <c r="J86" s="186"/>
      <c r="L86" s="518"/>
    </row>
    <row r="87" spans="1:12" s="266" customFormat="1">
      <c r="A87" s="176"/>
      <c r="B87" s="185" t="s">
        <v>729</v>
      </c>
      <c r="C87" s="185"/>
      <c r="D87" s="185"/>
      <c r="E87" s="185"/>
      <c r="F87" s="185"/>
      <c r="G87" s="185"/>
      <c r="H87" s="186">
        <v>25</v>
      </c>
      <c r="I87" s="186"/>
      <c r="J87" s="186">
        <v>23</v>
      </c>
      <c r="L87" s="518"/>
    </row>
    <row r="88" spans="1:12" s="266" customFormat="1">
      <c r="A88" s="176"/>
      <c r="B88" s="185" t="s">
        <v>730</v>
      </c>
      <c r="C88" s="185"/>
      <c r="D88" s="185"/>
      <c r="E88" s="185"/>
      <c r="F88" s="185"/>
      <c r="G88" s="185"/>
      <c r="H88" s="186">
        <v>6443</v>
      </c>
      <c r="I88" s="186"/>
      <c r="J88" s="186">
        <v>6921</v>
      </c>
      <c r="L88" s="518"/>
    </row>
    <row r="89" spans="1:12" s="266" customFormat="1">
      <c r="A89" s="176"/>
      <c r="B89" s="181" t="s">
        <v>27</v>
      </c>
      <c r="C89" s="185"/>
      <c r="D89" s="185"/>
      <c r="E89" s="185"/>
      <c r="F89" s="185"/>
      <c r="G89" s="185"/>
      <c r="H89" s="202">
        <v>6468</v>
      </c>
      <c r="I89" s="186"/>
      <c r="J89" s="202">
        <v>6944</v>
      </c>
      <c r="L89" s="518"/>
    </row>
    <row r="90" spans="1:12" s="266" customFormat="1">
      <c r="A90" s="176"/>
      <c r="B90" s="185"/>
      <c r="C90" s="185"/>
      <c r="D90" s="185"/>
      <c r="E90" s="185"/>
      <c r="F90" s="185"/>
      <c r="G90" s="185"/>
      <c r="H90" s="186"/>
      <c r="I90" s="186"/>
      <c r="J90" s="186"/>
      <c r="L90" s="518"/>
    </row>
    <row r="91" spans="1:12" s="266" customFormat="1">
      <c r="A91" s="176"/>
      <c r="B91" s="185" t="s">
        <v>731</v>
      </c>
      <c r="C91" s="185"/>
      <c r="D91" s="185"/>
      <c r="E91" s="185"/>
      <c r="F91" s="185"/>
      <c r="G91" s="185"/>
      <c r="H91" s="186"/>
      <c r="I91" s="186"/>
      <c r="J91" s="186"/>
      <c r="L91" s="518"/>
    </row>
    <row r="92" spans="1:12" s="326" customFormat="1" ht="11.25">
      <c r="A92" s="285"/>
      <c r="B92" s="260"/>
      <c r="C92" s="294"/>
      <c r="D92" s="294"/>
      <c r="E92" s="294"/>
      <c r="F92" s="294"/>
      <c r="G92" s="294"/>
      <c r="H92" s="294"/>
      <c r="I92" s="294"/>
      <c r="J92" s="285"/>
      <c r="K92" s="294"/>
    </row>
    <row r="93" spans="1:12" s="326" customFormat="1" ht="45">
      <c r="A93" s="285"/>
      <c r="B93" s="285"/>
      <c r="C93" s="260"/>
      <c r="D93" s="294" t="s">
        <v>732</v>
      </c>
      <c r="E93" s="294"/>
      <c r="F93" s="294" t="s">
        <v>733</v>
      </c>
      <c r="G93" s="294"/>
      <c r="H93" s="294" t="s">
        <v>734</v>
      </c>
      <c r="I93" s="294"/>
      <c r="J93" s="294" t="s">
        <v>735</v>
      </c>
      <c r="K93" s="285"/>
      <c r="L93" s="294" t="s">
        <v>27</v>
      </c>
    </row>
    <row r="94" spans="1:12" s="326" customFormat="1" ht="11.25">
      <c r="A94" s="556"/>
      <c r="B94" s="285"/>
      <c r="C94" s="260"/>
      <c r="D94" s="560">
        <v>2018</v>
      </c>
      <c r="E94" s="560"/>
      <c r="F94" s="560">
        <v>2018</v>
      </c>
      <c r="G94" s="560"/>
      <c r="H94" s="560">
        <v>2018</v>
      </c>
      <c r="I94" s="560"/>
      <c r="J94" s="560">
        <v>2018</v>
      </c>
      <c r="K94" s="285"/>
      <c r="L94" s="560">
        <v>2018</v>
      </c>
    </row>
    <row r="95" spans="1:12" s="326" customFormat="1" ht="11.25">
      <c r="A95" s="556"/>
      <c r="B95" s="556"/>
      <c r="C95" s="561"/>
      <c r="D95" s="562" t="s">
        <v>0</v>
      </c>
      <c r="E95" s="562"/>
      <c r="F95" s="562" t="s">
        <v>0</v>
      </c>
      <c r="G95" s="562"/>
      <c r="H95" s="563" t="s">
        <v>0</v>
      </c>
      <c r="I95" s="563"/>
      <c r="J95" s="563" t="s">
        <v>0</v>
      </c>
      <c r="K95" s="556"/>
      <c r="L95" s="186" t="s">
        <v>0</v>
      </c>
    </row>
    <row r="96" spans="1:12" s="326" customFormat="1" ht="11.25">
      <c r="A96" s="556"/>
      <c r="B96" s="556"/>
      <c r="C96" s="561"/>
      <c r="D96" s="562"/>
      <c r="E96" s="562"/>
      <c r="F96" s="562"/>
      <c r="G96" s="562"/>
      <c r="H96" s="563"/>
      <c r="I96" s="563"/>
      <c r="J96" s="563"/>
      <c r="K96" s="556"/>
      <c r="L96" s="276"/>
    </row>
    <row r="97" spans="1:12" s="326" customFormat="1" ht="11.25">
      <c r="A97" s="556"/>
      <c r="B97" s="561" t="s">
        <v>736</v>
      </c>
      <c r="D97" s="563">
        <v>2152</v>
      </c>
      <c r="E97" s="563"/>
      <c r="F97" s="563">
        <v>6613</v>
      </c>
      <c r="G97" s="563"/>
      <c r="H97" s="563">
        <v>469</v>
      </c>
      <c r="I97" s="563"/>
      <c r="J97" s="563">
        <v>191</v>
      </c>
      <c r="K97" s="556"/>
      <c r="L97" s="186">
        <v>9425</v>
      </c>
    </row>
    <row r="98" spans="1:12" s="326" customFormat="1" ht="11.25">
      <c r="A98" s="556"/>
      <c r="B98" s="561" t="s">
        <v>737</v>
      </c>
      <c r="D98" s="563">
        <v>-92</v>
      </c>
      <c r="E98" s="563"/>
      <c r="F98" s="563">
        <v>-2865</v>
      </c>
      <c r="G98" s="563"/>
      <c r="H98" s="564" t="s">
        <v>188</v>
      </c>
      <c r="I98" s="564"/>
      <c r="J98" s="564" t="s">
        <v>188</v>
      </c>
      <c r="K98" s="556"/>
      <c r="L98" s="186">
        <v>-2957</v>
      </c>
    </row>
    <row r="99" spans="1:12" s="326" customFormat="1" ht="11.25">
      <c r="A99" s="556"/>
      <c r="B99" s="565" t="s">
        <v>738</v>
      </c>
      <c r="D99" s="566">
        <v>2060</v>
      </c>
      <c r="E99" s="566"/>
      <c r="F99" s="566">
        <v>3748</v>
      </c>
      <c r="G99" s="566"/>
      <c r="H99" s="566">
        <v>469</v>
      </c>
      <c r="I99" s="566"/>
      <c r="J99" s="566">
        <v>191</v>
      </c>
      <c r="K99" s="567"/>
      <c r="L99" s="202">
        <v>6468</v>
      </c>
    </row>
    <row r="100" spans="1:12" s="326" customFormat="1" ht="11.25">
      <c r="A100" s="285"/>
      <c r="B100" s="556"/>
      <c r="C100" s="565"/>
      <c r="D100" s="566"/>
      <c r="E100" s="566"/>
      <c r="F100" s="566"/>
      <c r="G100" s="566"/>
      <c r="H100" s="566"/>
      <c r="I100" s="566"/>
      <c r="J100" s="566"/>
      <c r="K100" s="567"/>
      <c r="L100" s="202"/>
    </row>
    <row r="101" spans="1:12" s="326" customFormat="1" ht="45">
      <c r="A101" s="285"/>
      <c r="B101" s="285"/>
      <c r="C101" s="260"/>
      <c r="D101" s="294" t="s">
        <v>732</v>
      </c>
      <c r="E101" s="294"/>
      <c r="F101" s="294" t="s">
        <v>733</v>
      </c>
      <c r="G101" s="294"/>
      <c r="H101" s="294" t="s">
        <v>734</v>
      </c>
      <c r="I101" s="294"/>
      <c r="J101" s="294" t="s">
        <v>735</v>
      </c>
      <c r="K101" s="285"/>
      <c r="L101" s="294" t="s">
        <v>27</v>
      </c>
    </row>
    <row r="102" spans="1:12" s="326" customFormat="1" ht="11.25">
      <c r="A102" s="285"/>
      <c r="B102" s="285"/>
      <c r="C102" s="260"/>
      <c r="D102" s="560">
        <v>2017</v>
      </c>
      <c r="E102" s="560"/>
      <c r="F102" s="560">
        <v>2017</v>
      </c>
      <c r="G102" s="560"/>
      <c r="H102" s="560">
        <v>2017</v>
      </c>
      <c r="I102" s="560"/>
      <c r="J102" s="560">
        <v>2017</v>
      </c>
      <c r="K102" s="285"/>
      <c r="L102" s="560">
        <v>2017</v>
      </c>
    </row>
    <row r="103" spans="1:12" s="326" customFormat="1" ht="11.25">
      <c r="A103" s="285"/>
      <c r="B103" s="285"/>
      <c r="C103" s="260"/>
      <c r="D103" s="560" t="s">
        <v>0</v>
      </c>
      <c r="E103" s="560"/>
      <c r="F103" s="560" t="s">
        <v>0</v>
      </c>
      <c r="G103" s="560"/>
      <c r="H103" s="186" t="s">
        <v>0</v>
      </c>
      <c r="I103" s="186"/>
      <c r="J103" s="186" t="s">
        <v>0</v>
      </c>
      <c r="K103" s="285"/>
      <c r="L103" s="186" t="s">
        <v>0</v>
      </c>
    </row>
    <row r="104" spans="1:12" s="326" customFormat="1" ht="11.25">
      <c r="A104" s="285"/>
      <c r="B104" s="285"/>
      <c r="C104" s="260"/>
      <c r="D104" s="562"/>
      <c r="E104" s="562"/>
      <c r="F104" s="562"/>
      <c r="G104" s="562"/>
      <c r="H104" s="563"/>
      <c r="I104" s="563"/>
      <c r="J104" s="563"/>
      <c r="K104" s="556"/>
      <c r="L104" s="276"/>
    </row>
    <row r="105" spans="1:12" s="326" customFormat="1" ht="11.25">
      <c r="A105" s="285"/>
      <c r="B105" s="260" t="s">
        <v>736</v>
      </c>
      <c r="D105" s="563">
        <v>2304</v>
      </c>
      <c r="E105" s="563"/>
      <c r="F105" s="563">
        <v>6916</v>
      </c>
      <c r="G105" s="563"/>
      <c r="H105" s="563">
        <v>444</v>
      </c>
      <c r="I105" s="563"/>
      <c r="J105" s="563">
        <v>197</v>
      </c>
      <c r="K105" s="556"/>
      <c r="L105" s="186">
        <v>9861</v>
      </c>
    </row>
    <row r="106" spans="1:12" s="326" customFormat="1" ht="11.25">
      <c r="A106" s="285"/>
      <c r="B106" s="260" t="s">
        <v>737</v>
      </c>
      <c r="D106" s="563">
        <v>-88</v>
      </c>
      <c r="E106" s="563"/>
      <c r="F106" s="563">
        <v>-2828</v>
      </c>
      <c r="G106" s="563"/>
      <c r="H106" s="564" t="s">
        <v>188</v>
      </c>
      <c r="I106" s="564"/>
      <c r="J106" s="564" t="s">
        <v>188</v>
      </c>
      <c r="K106" s="556"/>
      <c r="L106" s="186">
        <v>-2917</v>
      </c>
    </row>
    <row r="107" spans="1:12" s="326" customFormat="1" ht="11.25">
      <c r="A107" s="285"/>
      <c r="B107" s="181" t="s">
        <v>738</v>
      </c>
      <c r="D107" s="566">
        <v>2216</v>
      </c>
      <c r="E107" s="566"/>
      <c r="F107" s="566">
        <v>4087</v>
      </c>
      <c r="G107" s="566"/>
      <c r="H107" s="566">
        <v>444</v>
      </c>
      <c r="I107" s="566"/>
      <c r="J107" s="566">
        <v>197</v>
      </c>
      <c r="K107" s="567"/>
      <c r="L107" s="202">
        <v>6944</v>
      </c>
    </row>
    <row r="108" spans="1:12" s="269" customFormat="1">
      <c r="A108" s="285"/>
      <c r="B108" s="260"/>
      <c r="C108" s="186"/>
      <c r="D108" s="186"/>
      <c r="E108" s="186"/>
      <c r="F108" s="186"/>
      <c r="G108" s="186"/>
      <c r="H108" s="186"/>
      <c r="I108" s="186"/>
      <c r="J108" s="186"/>
      <c r="L108" s="546"/>
    </row>
    <row r="109" spans="1:12" s="269" customFormat="1" ht="51.75" customHeight="1">
      <c r="A109" s="285"/>
      <c r="B109" s="971" t="s">
        <v>739</v>
      </c>
      <c r="C109" s="972"/>
      <c r="D109" s="972"/>
      <c r="E109" s="972"/>
      <c r="F109" s="972"/>
      <c r="G109" s="972"/>
      <c r="H109" s="972"/>
      <c r="I109" s="972"/>
      <c r="J109" s="972"/>
      <c r="L109" s="546"/>
    </row>
    <row r="110" spans="1:12" s="266" customFormat="1" ht="3" customHeight="1">
      <c r="A110" s="176"/>
      <c r="B110" s="185"/>
      <c r="C110" s="185"/>
      <c r="D110" s="185"/>
      <c r="E110" s="185"/>
      <c r="F110" s="185"/>
      <c r="G110" s="185"/>
      <c r="H110" s="186"/>
      <c r="I110" s="186"/>
      <c r="J110" s="186"/>
      <c r="L110" s="518"/>
    </row>
    <row r="111" spans="1:12" s="266" customFormat="1">
      <c r="A111" s="529"/>
      <c r="B111" s="531"/>
      <c r="C111" s="531"/>
      <c r="D111" s="531"/>
      <c r="E111" s="531"/>
      <c r="F111" s="531"/>
      <c r="G111" s="531"/>
      <c r="H111" s="532"/>
      <c r="I111" s="532"/>
      <c r="J111" s="532"/>
      <c r="L111" s="518"/>
    </row>
    <row r="112" spans="1:12" s="266" customFormat="1">
      <c r="A112" s="529"/>
      <c r="B112" s="953" t="s">
        <v>740</v>
      </c>
      <c r="C112" s="953"/>
      <c r="D112" s="953"/>
      <c r="E112" s="953"/>
      <c r="F112" s="953"/>
      <c r="G112" s="953"/>
      <c r="H112" s="956"/>
      <c r="I112" s="956"/>
      <c r="J112" s="956"/>
      <c r="L112" s="518"/>
    </row>
    <row r="113" spans="1:12" s="266" customFormat="1">
      <c r="A113" s="529"/>
      <c r="B113" s="531"/>
      <c r="C113" s="531"/>
      <c r="D113" s="531"/>
      <c r="E113" s="531"/>
      <c r="F113" s="531"/>
      <c r="G113" s="531"/>
      <c r="H113" s="195">
        <v>2018</v>
      </c>
      <c r="I113" s="195"/>
      <c r="J113" s="195">
        <v>2017</v>
      </c>
      <c r="L113" s="518"/>
    </row>
    <row r="114" spans="1:12" s="266" customFormat="1">
      <c r="A114" s="529"/>
      <c r="B114" s="531"/>
      <c r="C114" s="531"/>
      <c r="D114" s="531"/>
      <c r="E114" s="531"/>
      <c r="F114" s="531"/>
      <c r="G114" s="531"/>
      <c r="H114" s="551" t="s">
        <v>0</v>
      </c>
      <c r="I114" s="551"/>
      <c r="J114" s="551" t="s">
        <v>0</v>
      </c>
      <c r="L114" s="518"/>
    </row>
    <row r="115" spans="1:12" s="266" customFormat="1">
      <c r="A115" s="529"/>
      <c r="B115" s="531" t="s">
        <v>741</v>
      </c>
      <c r="C115" s="531"/>
      <c r="D115" s="531"/>
      <c r="E115" s="531"/>
      <c r="F115" s="531"/>
      <c r="G115" s="531"/>
      <c r="H115" s="186">
        <v>196</v>
      </c>
      <c r="I115" s="186"/>
      <c r="J115" s="186">
        <v>194.80699999999999</v>
      </c>
      <c r="L115" s="518"/>
    </row>
    <row r="116" spans="1:12" s="266" customFormat="1">
      <c r="A116" s="529"/>
      <c r="B116" s="531" t="s">
        <v>742</v>
      </c>
      <c r="C116" s="531"/>
      <c r="D116" s="531"/>
      <c r="E116" s="531"/>
      <c r="F116" s="531"/>
      <c r="G116" s="531"/>
      <c r="H116" s="186">
        <v>172</v>
      </c>
      <c r="I116" s="186"/>
      <c r="J116" s="186">
        <v>149.642</v>
      </c>
      <c r="L116" s="518"/>
    </row>
    <row r="117" spans="1:12" s="266" customFormat="1">
      <c r="A117" s="529"/>
      <c r="B117" s="531" t="s">
        <v>743</v>
      </c>
      <c r="C117" s="531"/>
      <c r="D117" s="531"/>
      <c r="E117" s="531"/>
      <c r="F117" s="531"/>
      <c r="G117" s="531"/>
      <c r="H117" s="186">
        <v>-207</v>
      </c>
      <c r="I117" s="186"/>
      <c r="J117" s="186">
        <v>-634.005</v>
      </c>
      <c r="L117" s="518"/>
    </row>
    <row r="118" spans="1:12" s="266" customFormat="1">
      <c r="A118" s="529"/>
      <c r="B118" s="568" t="s">
        <v>331</v>
      </c>
      <c r="C118" s="568"/>
      <c r="D118" s="568"/>
      <c r="E118" s="568"/>
      <c r="F118" s="568"/>
      <c r="G118" s="568"/>
      <c r="H118" s="202">
        <v>161</v>
      </c>
      <c r="I118" s="202"/>
      <c r="J118" s="202">
        <v>-289.55600000000004</v>
      </c>
      <c r="K118" s="186"/>
      <c r="L118" s="518"/>
    </row>
    <row r="119" spans="1:12" s="266" customFormat="1">
      <c r="A119" s="529"/>
      <c r="B119" s="531"/>
      <c r="C119" s="531"/>
      <c r="D119" s="531"/>
      <c r="E119" s="531"/>
      <c r="F119" s="531"/>
      <c r="G119" s="531"/>
      <c r="H119" s="532"/>
      <c r="I119" s="532"/>
      <c r="J119" s="532"/>
      <c r="L119" s="518"/>
    </row>
    <row r="120" spans="1:12" s="266" customFormat="1">
      <c r="A120" s="529"/>
      <c r="B120" s="953" t="s">
        <v>744</v>
      </c>
      <c r="C120" s="953"/>
      <c r="D120" s="953"/>
      <c r="E120" s="953"/>
      <c r="F120" s="953"/>
      <c r="G120" s="953"/>
      <c r="H120" s="956"/>
      <c r="I120" s="956"/>
      <c r="J120" s="956"/>
      <c r="L120" s="518"/>
    </row>
    <row r="121" spans="1:12" s="266" customFormat="1">
      <c r="A121" s="529"/>
      <c r="B121" s="531"/>
      <c r="C121" s="531"/>
      <c r="D121" s="531"/>
      <c r="E121" s="531"/>
      <c r="F121" s="531"/>
      <c r="G121" s="531"/>
      <c r="H121" s="195">
        <v>2018</v>
      </c>
      <c r="I121" s="195"/>
      <c r="J121" s="195">
        <v>2017</v>
      </c>
      <c r="L121" s="518"/>
    </row>
    <row r="122" spans="1:12" s="266" customFormat="1" ht="12.75" customHeight="1">
      <c r="A122" s="529"/>
      <c r="B122" s="531"/>
      <c r="C122" s="531"/>
      <c r="D122" s="531"/>
      <c r="E122" s="531"/>
      <c r="F122" s="531"/>
      <c r="G122" s="531"/>
      <c r="H122" s="186" t="s">
        <v>0</v>
      </c>
      <c r="I122" s="186"/>
      <c r="J122" s="551" t="s">
        <v>0</v>
      </c>
      <c r="L122" s="518"/>
    </row>
    <row r="123" spans="1:12" s="266" customFormat="1">
      <c r="A123" s="529"/>
      <c r="B123" s="531" t="s">
        <v>745</v>
      </c>
      <c r="C123" s="531"/>
      <c r="D123" s="531"/>
      <c r="E123" s="531"/>
      <c r="F123" s="531"/>
      <c r="G123" s="531"/>
      <c r="H123" s="186">
        <v>2917.3340866070985</v>
      </c>
      <c r="I123" s="186"/>
      <c r="J123" s="186">
        <v>2856.83420730235</v>
      </c>
      <c r="L123" s="518"/>
    </row>
    <row r="124" spans="1:12" s="266" customFormat="1">
      <c r="A124" s="529"/>
      <c r="B124" s="531" t="s">
        <v>721</v>
      </c>
      <c r="C124" s="531"/>
      <c r="D124" s="531"/>
      <c r="E124" s="531"/>
      <c r="F124" s="531"/>
      <c r="G124" s="531"/>
      <c r="H124" s="553">
        <v>637.47280000000001</v>
      </c>
      <c r="I124" s="553"/>
      <c r="J124" s="186">
        <v>557.77797620000001</v>
      </c>
      <c r="L124" s="518"/>
    </row>
    <row r="125" spans="1:12" s="266" customFormat="1">
      <c r="A125" s="529"/>
      <c r="B125" s="531" t="s">
        <v>746</v>
      </c>
      <c r="C125" s="531"/>
      <c r="D125" s="531"/>
      <c r="E125" s="531"/>
      <c r="F125" s="531"/>
      <c r="G125" s="531"/>
      <c r="H125" s="553">
        <v>9.8680000000000003</v>
      </c>
      <c r="I125" s="553"/>
      <c r="J125" s="186">
        <v>51.840518799999998</v>
      </c>
      <c r="L125" s="518"/>
    </row>
    <row r="126" spans="1:12" s="266" customFormat="1" ht="12.75" hidden="1" customHeight="1">
      <c r="A126" s="529"/>
      <c r="B126" s="531" t="s">
        <v>747</v>
      </c>
      <c r="C126" s="531"/>
      <c r="D126" s="531"/>
      <c r="E126" s="531"/>
      <c r="F126" s="531"/>
      <c r="G126" s="531"/>
      <c r="H126" s="569">
        <v>0</v>
      </c>
      <c r="I126" s="569"/>
      <c r="J126" s="569">
        <v>0</v>
      </c>
      <c r="L126" s="518"/>
    </row>
    <row r="127" spans="1:12" s="266" customFormat="1">
      <c r="A127" s="529"/>
      <c r="B127" s="531" t="s">
        <v>748</v>
      </c>
      <c r="C127" s="531"/>
      <c r="D127" s="531"/>
      <c r="E127" s="531"/>
      <c r="F127" s="531"/>
      <c r="G127" s="531"/>
      <c r="H127" s="186">
        <v>-858.51599999999996</v>
      </c>
      <c r="I127" s="186"/>
      <c r="J127" s="186">
        <v>-804.6380398</v>
      </c>
      <c r="L127" s="518"/>
    </row>
    <row r="128" spans="1:12" s="266" customFormat="1">
      <c r="A128" s="529"/>
      <c r="B128" s="531" t="s">
        <v>168</v>
      </c>
      <c r="C128" s="531"/>
      <c r="D128" s="531"/>
      <c r="E128" s="531"/>
      <c r="F128" s="531"/>
      <c r="G128" s="531"/>
      <c r="H128" s="186">
        <v>72.0364</v>
      </c>
      <c r="I128" s="186"/>
      <c r="J128" s="186">
        <v>59.314254800000001</v>
      </c>
      <c r="L128" s="518"/>
    </row>
    <row r="129" spans="1:14" s="266" customFormat="1">
      <c r="A129" s="529"/>
      <c r="B129" s="570" t="s">
        <v>749</v>
      </c>
      <c r="C129" s="570"/>
      <c r="D129" s="570"/>
      <c r="E129" s="570"/>
      <c r="F129" s="570"/>
      <c r="G129" s="570"/>
      <c r="H129" s="198">
        <v>2778.1952866070983</v>
      </c>
      <c r="I129" s="198"/>
      <c r="J129" s="198">
        <v>2721.1289173023501</v>
      </c>
      <c r="K129" s="175"/>
      <c r="L129" s="571"/>
    </row>
    <row r="130" spans="1:14" s="266" customFormat="1">
      <c r="A130" s="529"/>
      <c r="B130" s="531" t="s">
        <v>750</v>
      </c>
      <c r="C130" s="531"/>
      <c r="D130" s="531"/>
      <c r="E130" s="531"/>
      <c r="F130" s="531"/>
      <c r="G130" s="531"/>
      <c r="H130" s="186">
        <v>178.61080000000001</v>
      </c>
      <c r="I130" s="553"/>
      <c r="J130" s="186">
        <v>196.20516930474855</v>
      </c>
      <c r="L130" s="518"/>
    </row>
    <row r="131" spans="1:14" s="266" customFormat="1">
      <c r="A131" s="529"/>
      <c r="B131" s="568" t="s">
        <v>751</v>
      </c>
      <c r="C131" s="568"/>
      <c r="D131" s="568"/>
      <c r="E131" s="568"/>
      <c r="F131" s="568"/>
      <c r="G131" s="568"/>
      <c r="H131" s="555">
        <v>2956.8060866070982</v>
      </c>
      <c r="I131" s="555"/>
      <c r="J131" s="202">
        <v>2917.3340866070985</v>
      </c>
      <c r="L131" s="518"/>
    </row>
    <row r="132" spans="1:14" s="266" customFormat="1">
      <c r="A132" s="529"/>
      <c r="B132" s="973"/>
      <c r="C132" s="974"/>
      <c r="D132" s="974"/>
      <c r="E132" s="974"/>
      <c r="F132" s="974"/>
      <c r="G132" s="974"/>
      <c r="H132" s="974"/>
      <c r="I132" s="974"/>
      <c r="J132" s="974"/>
      <c r="L132" s="518"/>
    </row>
    <row r="133" spans="1:14" s="266" customFormat="1">
      <c r="A133" s="529"/>
      <c r="B133" s="531"/>
      <c r="C133" s="531"/>
      <c r="D133" s="531"/>
      <c r="E133" s="531"/>
      <c r="F133" s="531"/>
      <c r="G133" s="531"/>
      <c r="H133" s="532"/>
      <c r="I133" s="532"/>
      <c r="J133" s="532"/>
      <c r="L133" s="518"/>
    </row>
    <row r="134" spans="1:14" s="266" customFormat="1">
      <c r="A134" s="529"/>
      <c r="B134" s="953" t="s">
        <v>752</v>
      </c>
      <c r="C134" s="953"/>
      <c r="D134" s="953"/>
      <c r="E134" s="953"/>
      <c r="F134" s="953"/>
      <c r="G134" s="953"/>
      <c r="H134" s="956"/>
      <c r="I134" s="956"/>
      <c r="J134" s="956"/>
      <c r="L134" s="518"/>
    </row>
    <row r="135" spans="1:14" s="266" customFormat="1">
      <c r="A135" s="529"/>
      <c r="B135" s="531"/>
      <c r="C135" s="531"/>
      <c r="D135" s="531"/>
      <c r="E135" s="531"/>
      <c r="F135" s="531"/>
      <c r="G135" s="531"/>
      <c r="H135" s="195">
        <v>2018</v>
      </c>
      <c r="I135" s="195"/>
      <c r="J135" s="195">
        <v>2017</v>
      </c>
      <c r="L135" s="518"/>
    </row>
    <row r="136" spans="1:14" s="266" customFormat="1" ht="26.25" customHeight="1">
      <c r="A136" s="529"/>
      <c r="B136" s="531"/>
      <c r="C136" s="531"/>
      <c r="D136" s="531"/>
      <c r="E136" s="531"/>
      <c r="F136" s="531"/>
      <c r="G136" s="531"/>
      <c r="H136" s="551" t="s">
        <v>0</v>
      </c>
      <c r="I136" s="551"/>
      <c r="J136" s="551" t="s">
        <v>0</v>
      </c>
      <c r="L136" s="518"/>
    </row>
    <row r="137" spans="1:14" s="266" customFormat="1">
      <c r="A137" s="529"/>
      <c r="B137" s="531" t="s">
        <v>753</v>
      </c>
      <c r="C137" s="531"/>
      <c r="D137" s="531"/>
      <c r="E137" s="531"/>
      <c r="F137" s="531"/>
      <c r="G137" s="531"/>
      <c r="H137" s="186">
        <v>9861.4199188000002</v>
      </c>
      <c r="I137" s="186"/>
      <c r="J137" s="186">
        <v>10647.0468072</v>
      </c>
      <c r="L137" s="518"/>
    </row>
    <row r="138" spans="1:14" s="266" customFormat="1">
      <c r="A138" s="529"/>
      <c r="B138" s="531" t="s">
        <v>754</v>
      </c>
      <c r="C138" s="531"/>
      <c r="D138" s="531"/>
      <c r="E138" s="531"/>
      <c r="F138" s="531"/>
      <c r="G138" s="531"/>
      <c r="H138" s="186">
        <v>194.09879999999998</v>
      </c>
      <c r="I138" s="186"/>
      <c r="J138" s="186">
        <v>192.98366999999999</v>
      </c>
      <c r="L138" s="518"/>
    </row>
    <row r="139" spans="1:14" s="266" customFormat="1">
      <c r="A139" s="529"/>
      <c r="B139" s="531" t="s">
        <v>755</v>
      </c>
      <c r="C139" s="531"/>
      <c r="D139" s="531"/>
      <c r="E139" s="531"/>
      <c r="F139" s="531"/>
      <c r="G139" s="531"/>
      <c r="H139" s="186">
        <v>245.59439999999998</v>
      </c>
      <c r="I139" s="186"/>
      <c r="J139" s="186">
        <v>206.13493</v>
      </c>
      <c r="L139" s="518"/>
    </row>
    <row r="140" spans="1:14" s="266" customFormat="1">
      <c r="A140" s="529"/>
      <c r="B140" s="531" t="s">
        <v>746</v>
      </c>
      <c r="C140" s="531"/>
      <c r="D140" s="531"/>
      <c r="E140" s="531"/>
      <c r="F140" s="531"/>
      <c r="G140" s="531"/>
      <c r="H140" s="186">
        <v>9.8680000000000003</v>
      </c>
      <c r="I140" s="186"/>
      <c r="J140" s="186">
        <v>51.840518799999998</v>
      </c>
      <c r="L140" s="518"/>
    </row>
    <row r="141" spans="1:14" s="266" customFormat="1" ht="12.75" hidden="1" customHeight="1">
      <c r="A141" s="529"/>
      <c r="B141" s="531" t="s">
        <v>747</v>
      </c>
      <c r="C141" s="531"/>
      <c r="D141" s="531"/>
      <c r="E141" s="531"/>
      <c r="F141" s="531"/>
      <c r="G141" s="531"/>
      <c r="H141" s="569">
        <v>0</v>
      </c>
      <c r="I141" s="569"/>
      <c r="J141" s="569">
        <v>0</v>
      </c>
      <c r="L141" s="518"/>
    </row>
    <row r="142" spans="1:14" s="266" customFormat="1">
      <c r="A142" s="529"/>
      <c r="B142" s="531" t="s">
        <v>748</v>
      </c>
      <c r="C142" s="531"/>
      <c r="D142" s="531"/>
      <c r="E142" s="531"/>
      <c r="F142" s="531"/>
      <c r="G142" s="531"/>
      <c r="H142" s="186">
        <v>-858.51599999999996</v>
      </c>
      <c r="I142" s="186"/>
      <c r="J142" s="186">
        <v>-804.6380398</v>
      </c>
      <c r="L142" s="518"/>
      <c r="N142" s="518"/>
    </row>
    <row r="143" spans="1:14" s="266" customFormat="1">
      <c r="A143" s="529"/>
      <c r="B143" s="570" t="s">
        <v>756</v>
      </c>
      <c r="C143" s="570"/>
      <c r="D143" s="570"/>
      <c r="E143" s="570"/>
      <c r="F143" s="570"/>
      <c r="G143" s="570"/>
      <c r="H143" s="198">
        <v>9452.4651188000007</v>
      </c>
      <c r="I143" s="198"/>
      <c r="J143" s="198">
        <v>10293.3678862</v>
      </c>
      <c r="L143" s="518"/>
      <c r="N143" s="518"/>
    </row>
    <row r="144" spans="1:14" s="266" customFormat="1">
      <c r="A144" s="529"/>
      <c r="B144" s="531" t="s">
        <v>757</v>
      </c>
      <c r="C144" s="531"/>
      <c r="D144" s="531"/>
      <c r="E144" s="531"/>
      <c r="F144" s="531"/>
      <c r="G144" s="531"/>
      <c r="H144" s="186">
        <v>-27.876800000000003</v>
      </c>
      <c r="I144" s="186"/>
      <c r="J144" s="186">
        <v>-430.94796739999998</v>
      </c>
      <c r="L144" s="518"/>
    </row>
    <row r="145" spans="1:12" s="266" customFormat="1" hidden="1">
      <c r="A145" s="529"/>
      <c r="B145" s="531" t="s">
        <v>758</v>
      </c>
      <c r="C145" s="531"/>
      <c r="D145" s="531"/>
      <c r="E145" s="531"/>
      <c r="F145" s="531"/>
      <c r="G145" s="531"/>
      <c r="H145" s="186" t="s">
        <v>188</v>
      </c>
      <c r="I145" s="186"/>
      <c r="J145" s="186" t="s">
        <v>188</v>
      </c>
      <c r="L145" s="518"/>
    </row>
    <row r="146" spans="1:12" s="266" customFormat="1">
      <c r="A146" s="529"/>
      <c r="B146" s="568" t="s">
        <v>759</v>
      </c>
      <c r="C146" s="568"/>
      <c r="D146" s="568"/>
      <c r="E146" s="568"/>
      <c r="F146" s="568"/>
      <c r="G146" s="568"/>
      <c r="H146" s="202">
        <v>9424.5883188000007</v>
      </c>
      <c r="I146" s="202"/>
      <c r="J146" s="202">
        <v>9861.4199188000002</v>
      </c>
      <c r="L146" s="518"/>
    </row>
    <row r="147" spans="1:12" s="266" customFormat="1">
      <c r="A147" s="529"/>
      <c r="B147" s="531"/>
      <c r="C147" s="531"/>
      <c r="D147" s="531"/>
      <c r="E147" s="531"/>
      <c r="F147" s="531"/>
      <c r="G147" s="531"/>
      <c r="H147" s="186"/>
      <c r="I147" s="186"/>
      <c r="J147" s="186"/>
      <c r="L147" s="518"/>
    </row>
    <row r="148" spans="1:12" s="266" customFormat="1">
      <c r="A148" s="529"/>
      <c r="B148" s="953" t="s">
        <v>760</v>
      </c>
      <c r="C148" s="953"/>
      <c r="D148" s="953"/>
      <c r="E148" s="953"/>
      <c r="F148" s="953"/>
      <c r="G148" s="953"/>
      <c r="H148" s="956"/>
      <c r="I148" s="956"/>
      <c r="J148" s="956"/>
      <c r="L148" s="518"/>
    </row>
    <row r="149" spans="1:12" s="266" customFormat="1" ht="14.25" customHeight="1">
      <c r="A149" s="529"/>
      <c r="B149" s="531"/>
      <c r="C149" s="531"/>
      <c r="D149" s="531"/>
      <c r="E149" s="531"/>
      <c r="F149" s="531"/>
      <c r="G149" s="531"/>
      <c r="H149" s="195">
        <v>2018</v>
      </c>
      <c r="I149" s="195"/>
      <c r="J149" s="195">
        <v>2017</v>
      </c>
      <c r="L149" s="518"/>
    </row>
    <row r="150" spans="1:12" s="266" customFormat="1">
      <c r="A150" s="529"/>
      <c r="B150" s="531"/>
      <c r="C150" s="531"/>
      <c r="D150" s="531"/>
      <c r="E150" s="531"/>
      <c r="F150" s="531"/>
      <c r="G150" s="531"/>
      <c r="H150" s="551" t="s">
        <v>0</v>
      </c>
      <c r="I150" s="551"/>
      <c r="J150" s="551" t="s">
        <v>0</v>
      </c>
      <c r="L150" s="518"/>
    </row>
    <row r="151" spans="1:12" s="266" customFormat="1" hidden="1">
      <c r="A151" s="529"/>
      <c r="B151" s="966" t="s">
        <v>761</v>
      </c>
      <c r="C151" s="966"/>
      <c r="D151" s="531"/>
      <c r="E151" s="531"/>
      <c r="F151" s="531"/>
      <c r="G151" s="531"/>
      <c r="H151" s="569">
        <v>0</v>
      </c>
      <c r="I151" s="569"/>
      <c r="J151" s="569">
        <v>0</v>
      </c>
      <c r="L151" s="518"/>
    </row>
    <row r="152" spans="1:12" s="266" customFormat="1">
      <c r="A152" s="529"/>
      <c r="B152" s="531" t="s">
        <v>762</v>
      </c>
      <c r="C152" s="531"/>
      <c r="D152" s="531"/>
      <c r="E152" s="531"/>
      <c r="F152" s="531"/>
      <c r="G152" s="531"/>
      <c r="H152" s="564">
        <v>0</v>
      </c>
      <c r="I152" s="186"/>
      <c r="J152" s="564">
        <v>193.37520000000001</v>
      </c>
      <c r="L152" s="518"/>
    </row>
    <row r="153" spans="1:12" s="266" customFormat="1">
      <c r="A153" s="529"/>
      <c r="B153" s="531" t="s">
        <v>763</v>
      </c>
      <c r="C153" s="531"/>
      <c r="D153" s="531"/>
      <c r="E153" s="531"/>
      <c r="F153" s="531"/>
      <c r="G153" s="531"/>
      <c r="H153" s="186">
        <v>87.25200000000001</v>
      </c>
      <c r="I153" s="186"/>
      <c r="J153" s="186">
        <v>-596.50065119999999</v>
      </c>
      <c r="L153" s="518"/>
    </row>
    <row r="154" spans="1:12" s="266" customFormat="1">
      <c r="A154" s="529"/>
      <c r="B154" s="531" t="s">
        <v>764</v>
      </c>
      <c r="C154" s="531"/>
      <c r="D154" s="531"/>
      <c r="E154" s="531"/>
      <c r="F154" s="531"/>
      <c r="G154" s="531"/>
      <c r="H154" s="186">
        <v>-115.01400000000001</v>
      </c>
      <c r="I154" s="186"/>
      <c r="J154" s="186">
        <v>-38.993078399999995</v>
      </c>
      <c r="L154" s="518"/>
    </row>
    <row r="155" spans="1:12" s="266" customFormat="1">
      <c r="A155" s="529"/>
      <c r="B155" s="531" t="s">
        <v>750</v>
      </c>
      <c r="C155" s="531"/>
      <c r="D155" s="531"/>
      <c r="E155" s="531"/>
      <c r="F155" s="531"/>
      <c r="G155" s="531"/>
      <c r="H155" s="186">
        <v>-179.4615</v>
      </c>
      <c r="I155" s="186"/>
      <c r="J155" s="186">
        <v>-192.24832320000002</v>
      </c>
      <c r="L155" s="518"/>
    </row>
    <row r="156" spans="1:12" s="266" customFormat="1">
      <c r="A156" s="529"/>
      <c r="B156" s="967" t="s">
        <v>765</v>
      </c>
      <c r="C156" s="967"/>
      <c r="D156" s="568"/>
      <c r="E156" s="568"/>
      <c r="F156" s="568"/>
      <c r="G156" s="568"/>
      <c r="H156" s="202">
        <v>-207.2235</v>
      </c>
      <c r="I156" s="202"/>
      <c r="J156" s="202">
        <v>-634.36685280000006</v>
      </c>
      <c r="L156" s="518"/>
    </row>
    <row r="157" spans="1:12" s="266" customFormat="1" hidden="1">
      <c r="A157" s="529"/>
      <c r="B157" s="568" t="s">
        <v>766</v>
      </c>
      <c r="C157" s="568"/>
      <c r="D157" s="568"/>
      <c r="E157" s="568"/>
      <c r="F157" s="568"/>
      <c r="G157" s="568"/>
      <c r="H157" s="572">
        <v>0</v>
      </c>
      <c r="I157" s="572"/>
      <c r="J157" s="572">
        <v>0</v>
      </c>
      <c r="L157" s="518"/>
    </row>
    <row r="158" spans="1:12" s="266" customFormat="1">
      <c r="A158" s="529"/>
      <c r="B158" s="531"/>
      <c r="C158" s="531"/>
      <c r="D158" s="531"/>
      <c r="E158" s="531"/>
      <c r="F158" s="531"/>
      <c r="G158" s="531"/>
      <c r="H158" s="553"/>
      <c r="I158" s="553"/>
      <c r="J158" s="553"/>
      <c r="L158" s="518"/>
    </row>
    <row r="159" spans="1:12" s="266" customFormat="1">
      <c r="A159" s="573"/>
      <c r="B159" s="968" t="s">
        <v>767</v>
      </c>
      <c r="C159" s="968"/>
      <c r="D159" s="968"/>
      <c r="E159" s="968"/>
      <c r="F159" s="968"/>
      <c r="G159" s="968"/>
      <c r="H159" s="969"/>
      <c r="I159" s="969"/>
      <c r="J159" s="969"/>
      <c r="K159" s="518"/>
    </row>
    <row r="160" spans="1:12" s="266" customFormat="1">
      <c r="A160" s="529"/>
      <c r="B160" s="574"/>
      <c r="C160" s="574"/>
      <c r="D160" s="195">
        <v>2018</v>
      </c>
      <c r="E160" s="574"/>
      <c r="F160" s="195">
        <v>2017</v>
      </c>
      <c r="H160" s="169">
        <v>2016</v>
      </c>
      <c r="J160" s="169">
        <v>2015</v>
      </c>
      <c r="L160" s="169">
        <v>2014</v>
      </c>
    </row>
    <row r="161" spans="1:13" s="266" customFormat="1">
      <c r="A161" s="529"/>
      <c r="B161" s="574"/>
      <c r="C161" s="574"/>
      <c r="D161" s="575" t="s">
        <v>679</v>
      </c>
      <c r="E161" s="574"/>
      <c r="F161" s="575" t="s">
        <v>679</v>
      </c>
      <c r="H161" s="575" t="s">
        <v>679</v>
      </c>
      <c r="J161" s="575" t="s">
        <v>679</v>
      </c>
      <c r="L161" s="575" t="s">
        <v>679</v>
      </c>
    </row>
    <row r="162" spans="1:13" s="266" customFormat="1" ht="3.2" customHeight="1">
      <c r="A162" s="529"/>
      <c r="B162" s="574"/>
      <c r="C162" s="574"/>
      <c r="D162" s="576"/>
      <c r="E162" s="574"/>
      <c r="F162" s="576"/>
      <c r="H162" s="576"/>
      <c r="J162" s="576"/>
      <c r="L162" s="576"/>
    </row>
    <row r="163" spans="1:13" s="266" customFormat="1">
      <c r="A163" s="529"/>
      <c r="B163" s="577" t="s">
        <v>725</v>
      </c>
      <c r="C163" s="531"/>
      <c r="D163" s="186">
        <v>9425.262999999999</v>
      </c>
      <c r="E163" s="531"/>
      <c r="F163" s="186">
        <v>9860.6819999999989</v>
      </c>
      <c r="H163" s="186">
        <v>10647.023999999999</v>
      </c>
      <c r="J163" s="186">
        <v>10325</v>
      </c>
      <c r="L163" s="186">
        <v>10482.5416</v>
      </c>
    </row>
    <row r="164" spans="1:13" s="266" customFormat="1">
      <c r="A164" s="529"/>
      <c r="B164" s="577" t="s">
        <v>768</v>
      </c>
      <c r="C164" s="531"/>
      <c r="D164" s="186">
        <v>-2957.3310000000001</v>
      </c>
      <c r="E164" s="531"/>
      <c r="F164" s="186">
        <v>-2916.5509999999999</v>
      </c>
      <c r="H164" s="186">
        <v>-2857</v>
      </c>
      <c r="J164" s="186">
        <v>-2936</v>
      </c>
      <c r="L164" s="186">
        <v>2819.8027999999995</v>
      </c>
    </row>
    <row r="165" spans="1:13" s="266" customFormat="1">
      <c r="A165" s="529"/>
      <c r="B165" s="577" t="s">
        <v>769</v>
      </c>
      <c r="C165" s="568"/>
      <c r="D165" s="202">
        <v>6467.9319999999989</v>
      </c>
      <c r="E165" s="568"/>
      <c r="F165" s="202">
        <v>6944.1309999999994</v>
      </c>
      <c r="G165" s="203"/>
      <c r="H165" s="202">
        <v>7790.0239999999994</v>
      </c>
      <c r="I165" s="203"/>
      <c r="J165" s="202">
        <v>7389</v>
      </c>
      <c r="K165" s="203"/>
      <c r="L165" s="202">
        <v>7662.738800000001</v>
      </c>
      <c r="M165" s="203"/>
    </row>
    <row r="166" spans="1:13" s="176" customFormat="1" ht="11.25">
      <c r="A166" s="529"/>
      <c r="B166" s="970"/>
      <c r="C166" s="970"/>
      <c r="D166" s="970"/>
      <c r="E166" s="970"/>
      <c r="F166" s="970"/>
      <c r="G166" s="970"/>
      <c r="H166" s="970"/>
    </row>
    <row r="167" spans="1:13" s="176" customFormat="1" ht="11.25">
      <c r="A167" s="529"/>
      <c r="B167" s="970" t="s">
        <v>770</v>
      </c>
      <c r="C167" s="970"/>
      <c r="D167" s="970"/>
      <c r="E167" s="970"/>
      <c r="F167" s="970"/>
      <c r="G167" s="970"/>
      <c r="H167" s="970"/>
    </row>
    <row r="168" spans="1:13" s="176" customFormat="1" ht="11.25">
      <c r="A168" s="529"/>
      <c r="B168" s="965" t="s">
        <v>771</v>
      </c>
      <c r="C168" s="965"/>
      <c r="D168" s="965"/>
      <c r="E168" s="965"/>
      <c r="F168" s="965"/>
      <c r="G168" s="965"/>
      <c r="H168" s="965"/>
      <c r="I168" s="965"/>
      <c r="J168" s="965"/>
    </row>
    <row r="169" spans="1:13" s="176" customFormat="1" ht="11.25">
      <c r="A169" s="529"/>
      <c r="B169" s="578"/>
      <c r="C169" s="578"/>
      <c r="D169" s="578"/>
      <c r="E169" s="578"/>
      <c r="F169" s="578"/>
      <c r="G169" s="578"/>
      <c r="H169" s="578"/>
      <c r="I169" s="578"/>
      <c r="J169" s="578"/>
    </row>
    <row r="170" spans="1:13" s="176" customFormat="1" ht="11.25">
      <c r="A170" s="529"/>
      <c r="B170" s="579" t="s">
        <v>772</v>
      </c>
      <c r="C170" s="531"/>
      <c r="D170" s="531"/>
      <c r="F170" s="560">
        <v>2018</v>
      </c>
      <c r="G170" s="578"/>
      <c r="H170" s="560">
        <v>2018</v>
      </c>
    </row>
    <row r="171" spans="1:13" s="176" customFormat="1" ht="11.25">
      <c r="A171" s="529"/>
      <c r="B171" s="580"/>
      <c r="C171" s="531"/>
      <c r="D171" s="531"/>
      <c r="E171" s="551"/>
      <c r="F171" s="551"/>
      <c r="G171" s="551"/>
      <c r="H171" s="551"/>
    </row>
    <row r="172" spans="1:13" s="176" customFormat="1" ht="47.25" customHeight="1">
      <c r="A172" s="529"/>
      <c r="B172" s="580"/>
      <c r="C172" s="531"/>
      <c r="D172" s="531"/>
      <c r="F172" s="581" t="s">
        <v>773</v>
      </c>
      <c r="G172" s="551"/>
      <c r="H172" s="581" t="s">
        <v>774</v>
      </c>
    </row>
    <row r="173" spans="1:13" s="176" customFormat="1" ht="11.25">
      <c r="A173" s="529"/>
      <c r="B173" s="580" t="s">
        <v>775</v>
      </c>
      <c r="C173" s="531"/>
      <c r="D173" s="531"/>
      <c r="F173" s="582">
        <v>3.6</v>
      </c>
      <c r="G173" s="582"/>
      <c r="H173" s="582">
        <v>1.6</v>
      </c>
    </row>
    <row r="174" spans="1:13" s="176" customFormat="1" ht="11.25">
      <c r="A174" s="529"/>
      <c r="B174" s="580" t="s">
        <v>776</v>
      </c>
      <c r="C174" s="531"/>
      <c r="D174" s="531"/>
      <c r="F174" s="553">
        <v>8678.15</v>
      </c>
      <c r="G174" s="553"/>
      <c r="H174" s="553">
        <v>10200.068787799999</v>
      </c>
    </row>
    <row r="175" spans="1:13" s="176" customFormat="1" ht="11.25">
      <c r="A175" s="529"/>
      <c r="B175" s="580" t="s">
        <v>777</v>
      </c>
      <c r="C175" s="531"/>
      <c r="D175" s="531"/>
      <c r="F175" s="186">
        <v>-703.11299999999994</v>
      </c>
      <c r="G175" s="186"/>
      <c r="H175" s="553">
        <v>818.80578779999996</v>
      </c>
      <c r="J175" s="253"/>
    </row>
    <row r="176" spans="1:13" s="176" customFormat="1" ht="11.25">
      <c r="A176" s="529"/>
      <c r="B176" s="580" t="s">
        <v>778</v>
      </c>
      <c r="C176" s="531"/>
      <c r="D176" s="531"/>
      <c r="F176" s="583">
        <v>-8</v>
      </c>
      <c r="G176" s="186"/>
      <c r="H176" s="583">
        <v>9</v>
      </c>
      <c r="J176" s="253"/>
    </row>
    <row r="177" spans="1:11" s="176" customFormat="1" ht="11.25" customHeight="1">
      <c r="A177" s="529"/>
      <c r="B177" s="965"/>
      <c r="C177" s="965"/>
      <c r="D177" s="965"/>
      <c r="E177" s="965"/>
      <c r="F177" s="965"/>
      <c r="G177" s="965"/>
      <c r="H177" s="965"/>
    </row>
    <row r="178" spans="1:11" s="176" customFormat="1" ht="11.25">
      <c r="A178" s="529"/>
      <c r="B178" s="579" t="s">
        <v>772</v>
      </c>
      <c r="C178" s="531"/>
      <c r="D178" s="531"/>
      <c r="F178" s="560">
        <v>2017</v>
      </c>
      <c r="G178" s="578"/>
      <c r="H178" s="560">
        <v>2017</v>
      </c>
    </row>
    <row r="179" spans="1:11" s="176" customFormat="1" ht="11.25">
      <c r="A179" s="529"/>
      <c r="B179" s="580"/>
      <c r="C179" s="531"/>
      <c r="D179" s="531"/>
      <c r="F179" s="551"/>
      <c r="G179" s="551"/>
      <c r="H179" s="551"/>
    </row>
    <row r="180" spans="1:11" s="176" customFormat="1" ht="47.25" customHeight="1">
      <c r="A180" s="529"/>
      <c r="B180" s="580"/>
      <c r="C180" s="531"/>
      <c r="D180" s="531"/>
      <c r="F180" s="581" t="s">
        <v>773</v>
      </c>
      <c r="G180" s="551"/>
      <c r="H180" s="581" t="s">
        <v>774</v>
      </c>
    </row>
    <row r="181" spans="1:11" s="176" customFormat="1" ht="11.25">
      <c r="A181" s="529"/>
      <c r="B181" s="580" t="s">
        <v>775</v>
      </c>
      <c r="C181" s="531"/>
      <c r="D181" s="531"/>
      <c r="F181" s="582">
        <v>3.6</v>
      </c>
      <c r="G181" s="582"/>
      <c r="H181" s="582">
        <v>1.6</v>
      </c>
    </row>
    <row r="182" spans="1:11" s="176" customFormat="1" ht="11.25">
      <c r="A182" s="529"/>
      <c r="B182" s="580" t="s">
        <v>776</v>
      </c>
      <c r="C182" s="531"/>
      <c r="D182" s="531"/>
      <c r="F182" s="553">
        <v>9069.3137999999999</v>
      </c>
      <c r="G182" s="553"/>
      <c r="H182" s="553">
        <v>10687.464</v>
      </c>
    </row>
    <row r="183" spans="1:11" s="176" customFormat="1" ht="11.25">
      <c r="A183" s="529"/>
      <c r="B183" s="580" t="s">
        <v>777</v>
      </c>
      <c r="C183" s="531"/>
      <c r="D183" s="531"/>
      <c r="F183" s="186">
        <v>-746.68619999999999</v>
      </c>
      <c r="G183" s="186"/>
      <c r="H183" s="553">
        <v>871.46399999999994</v>
      </c>
      <c r="J183" s="253"/>
    </row>
    <row r="184" spans="1:11" s="176" customFormat="1" ht="11.25">
      <c r="A184" s="529"/>
      <c r="B184" s="580" t="s">
        <v>778</v>
      </c>
      <c r="C184" s="531"/>
      <c r="D184" s="531"/>
      <c r="F184" s="583">
        <v>-8</v>
      </c>
      <c r="G184" s="186"/>
      <c r="H184" s="582">
        <v>9</v>
      </c>
      <c r="J184" s="253"/>
    </row>
    <row r="185" spans="1:11" s="176" customFormat="1" ht="11.25">
      <c r="A185" s="529"/>
      <c r="B185" s="965"/>
      <c r="C185" s="965"/>
      <c r="D185" s="965"/>
      <c r="E185" s="965"/>
      <c r="F185" s="965"/>
      <c r="G185" s="965"/>
      <c r="H185" s="965"/>
      <c r="I185" s="965"/>
      <c r="J185" s="965"/>
    </row>
    <row r="186" spans="1:11" s="176" customFormat="1" ht="11.25">
      <c r="A186" s="529"/>
      <c r="B186" s="547" t="s">
        <v>202</v>
      </c>
      <c r="C186" s="578"/>
      <c r="D186" s="578"/>
      <c r="E186" s="578"/>
      <c r="F186" s="578"/>
      <c r="G186" s="578"/>
      <c r="H186" s="578"/>
      <c r="I186" s="578"/>
      <c r="J186" s="578"/>
    </row>
    <row r="187" spans="1:11" s="176" customFormat="1" ht="11.25">
      <c r="B187" s="579"/>
      <c r="C187" s="531"/>
      <c r="D187" s="531"/>
      <c r="E187" s="560"/>
      <c r="F187" s="578"/>
      <c r="G187" s="578"/>
      <c r="H187" s="560"/>
    </row>
    <row r="188" spans="1:11" s="176" customFormat="1" ht="11.25">
      <c r="B188" s="579" t="s">
        <v>779</v>
      </c>
      <c r="C188" s="531"/>
      <c r="D188" s="560">
        <v>2018</v>
      </c>
      <c r="F188" s="584"/>
      <c r="G188" s="578"/>
      <c r="H188" s="560">
        <v>2018</v>
      </c>
    </row>
    <row r="189" spans="1:11" s="176" customFormat="1" ht="9.75" customHeight="1">
      <c r="B189" s="580"/>
      <c r="C189" s="531"/>
      <c r="D189" s="531"/>
      <c r="E189" s="551"/>
      <c r="F189" s="585"/>
      <c r="G189" s="551"/>
      <c r="H189" s="551"/>
    </row>
    <row r="190" spans="1:11" s="176" customFormat="1" ht="13.5" customHeight="1">
      <c r="B190" s="580"/>
      <c r="C190" s="531"/>
      <c r="D190" s="958" t="s">
        <v>780</v>
      </c>
      <c r="E190" s="959"/>
      <c r="F190" s="586"/>
      <c r="G190" s="958" t="s">
        <v>781</v>
      </c>
      <c r="H190" s="960"/>
      <c r="K190" s="186"/>
    </row>
    <row r="191" spans="1:11" s="283" customFormat="1" ht="39.75" customHeight="1">
      <c r="B191" s="587" t="s">
        <v>782</v>
      </c>
      <c r="C191" s="403"/>
      <c r="D191" s="961" t="s">
        <v>783</v>
      </c>
      <c r="E191" s="962"/>
      <c r="F191" s="403"/>
      <c r="G191" s="961" t="s">
        <v>784</v>
      </c>
      <c r="H191" s="962"/>
    </row>
    <row r="192" spans="1:11" s="176" customFormat="1" ht="11.25">
      <c r="B192" s="580" t="s">
        <v>776</v>
      </c>
      <c r="C192" s="531"/>
      <c r="D192" s="553">
        <v>9737.7709999999988</v>
      </c>
      <c r="F192" s="588"/>
      <c r="G192" s="553"/>
      <c r="H192" s="553">
        <v>9064.3669999999984</v>
      </c>
    </row>
    <row r="193" spans="2:8" s="176" customFormat="1" ht="11.25">
      <c r="B193" s="580" t="s">
        <v>777</v>
      </c>
      <c r="C193" s="531"/>
      <c r="D193" s="553">
        <v>356.50799999999998</v>
      </c>
      <c r="F193" s="588"/>
      <c r="G193" s="186"/>
      <c r="H193" s="186">
        <v>-316.89599999999996</v>
      </c>
    </row>
    <row r="194" spans="2:8" s="176" customFormat="1" ht="11.25">
      <c r="B194" s="580" t="s">
        <v>778</v>
      </c>
      <c r="C194" s="531"/>
      <c r="D194" s="583">
        <v>4</v>
      </c>
      <c r="F194" s="589"/>
      <c r="G194" s="583"/>
      <c r="H194" s="583">
        <v>-3</v>
      </c>
    </row>
    <row r="195" spans="2:8" s="176" customFormat="1" ht="11.25">
      <c r="F195" s="590"/>
    </row>
    <row r="196" spans="2:8" s="176" customFormat="1" ht="11.25">
      <c r="B196" s="579" t="s">
        <v>779</v>
      </c>
      <c r="C196" s="531"/>
      <c r="D196" s="560">
        <v>2017</v>
      </c>
      <c r="F196" s="584"/>
      <c r="G196" s="578"/>
      <c r="H196" s="560">
        <v>2017</v>
      </c>
    </row>
    <row r="197" spans="2:8" s="176" customFormat="1" ht="11.25">
      <c r="B197" s="580"/>
      <c r="C197" s="531"/>
      <c r="D197" s="531"/>
      <c r="E197" s="551"/>
      <c r="F197" s="585"/>
      <c r="G197" s="551"/>
      <c r="H197" s="551"/>
    </row>
    <row r="198" spans="2:8" s="176" customFormat="1" ht="11.25">
      <c r="B198" s="580"/>
      <c r="C198" s="531"/>
      <c r="D198" s="958" t="s">
        <v>780</v>
      </c>
      <c r="E198" s="959"/>
      <c r="F198" s="586"/>
      <c r="G198" s="958" t="s">
        <v>781</v>
      </c>
      <c r="H198" s="960"/>
    </row>
    <row r="199" spans="2:8" s="283" customFormat="1" ht="45.75" customHeight="1">
      <c r="B199" s="587" t="s">
        <v>782</v>
      </c>
      <c r="C199" s="403"/>
      <c r="D199" s="963" t="s">
        <v>785</v>
      </c>
      <c r="E199" s="964"/>
      <c r="F199" s="403"/>
      <c r="G199" s="963" t="s">
        <v>786</v>
      </c>
      <c r="H199" s="964"/>
    </row>
    <row r="200" spans="2:8" s="176" customFormat="1" ht="11.25">
      <c r="B200" s="580" t="s">
        <v>776</v>
      </c>
      <c r="C200" s="531"/>
      <c r="D200" s="553">
        <v>10200.2364</v>
      </c>
      <c r="F200" s="588"/>
      <c r="G200" s="553"/>
      <c r="H200" s="553">
        <v>9473.3562000000002</v>
      </c>
    </row>
    <row r="201" spans="2:8" s="176" customFormat="1" ht="11.25">
      <c r="B201" s="580" t="s">
        <v>777</v>
      </c>
      <c r="C201" s="531"/>
      <c r="D201" s="553">
        <v>384.2364</v>
      </c>
      <c r="F201" s="588"/>
      <c r="G201" s="186"/>
      <c r="H201" s="186">
        <v>-342.6438</v>
      </c>
    </row>
    <row r="202" spans="2:8" s="176" customFormat="1" ht="11.25">
      <c r="B202" s="580" t="s">
        <v>778</v>
      </c>
      <c r="C202" s="531"/>
      <c r="D202" s="583">
        <v>4</v>
      </c>
      <c r="F202" s="589"/>
      <c r="G202" s="583"/>
      <c r="H202" s="583">
        <v>-4</v>
      </c>
    </row>
    <row r="203" spans="2:8" s="176" customFormat="1" ht="11.25"/>
    <row r="204" spans="2:8" s="176" customFormat="1" ht="11.25">
      <c r="B204" s="965"/>
      <c r="C204" s="965"/>
      <c r="D204" s="965"/>
      <c r="E204" s="965"/>
      <c r="F204" s="965"/>
      <c r="G204" s="965"/>
      <c r="H204" s="965"/>
    </row>
    <row r="205" spans="2:8" s="176" customFormat="1" ht="11.25">
      <c r="B205" s="579" t="s">
        <v>787</v>
      </c>
      <c r="C205" s="531"/>
      <c r="D205" s="560">
        <v>2018</v>
      </c>
      <c r="F205" s="578"/>
      <c r="G205" s="578"/>
      <c r="H205" s="560">
        <v>2018</v>
      </c>
    </row>
    <row r="206" spans="2:8" s="176" customFormat="1" ht="11.25">
      <c r="B206" s="580"/>
      <c r="C206" s="531"/>
      <c r="D206" s="531"/>
      <c r="E206" s="551"/>
      <c r="F206" s="551"/>
      <c r="G206" s="551"/>
      <c r="H206" s="551"/>
    </row>
    <row r="207" spans="2:8" s="176" customFormat="1" ht="11.25" customHeight="1">
      <c r="B207" s="580"/>
      <c r="C207" s="531"/>
      <c r="D207" s="958" t="s">
        <v>788</v>
      </c>
      <c r="E207" s="958"/>
      <c r="F207" s="581"/>
      <c r="G207" s="958" t="s">
        <v>789</v>
      </c>
      <c r="H207" s="960"/>
    </row>
    <row r="208" spans="2:8" s="176" customFormat="1" ht="11.25">
      <c r="B208" s="580" t="s">
        <v>790</v>
      </c>
      <c r="C208" s="531"/>
      <c r="D208" s="582">
        <v>3.5</v>
      </c>
      <c r="F208" s="582"/>
      <c r="G208" s="553"/>
      <c r="H208" s="582">
        <v>1.5</v>
      </c>
    </row>
    <row r="209" spans="2:8" s="176" customFormat="1" ht="11.25">
      <c r="B209" s="580" t="s">
        <v>776</v>
      </c>
      <c r="C209" s="531"/>
      <c r="D209" s="553">
        <v>9908.1025999999983</v>
      </c>
      <c r="F209" s="553"/>
      <c r="G209" s="553"/>
      <c r="H209" s="553">
        <v>8927.7055999999993</v>
      </c>
    </row>
    <row r="210" spans="2:8" s="176" customFormat="1" ht="11.25">
      <c r="B210" s="580" t="s">
        <v>777</v>
      </c>
      <c r="C210" s="531"/>
      <c r="D210" s="553">
        <v>526.83960000000002</v>
      </c>
      <c r="F210" s="553"/>
      <c r="G210" s="553"/>
      <c r="H210" s="186">
        <v>-453.55739999999997</v>
      </c>
    </row>
    <row r="211" spans="2:8" s="176" customFormat="1" ht="11.25">
      <c r="B211" s="580" t="s">
        <v>778</v>
      </c>
      <c r="C211" s="531"/>
      <c r="D211" s="583">
        <v>6</v>
      </c>
      <c r="F211" s="583"/>
      <c r="G211" s="583"/>
      <c r="H211" s="583">
        <v>-5</v>
      </c>
    </row>
    <row r="212" spans="2:8" s="176" customFormat="1" ht="11.25"/>
    <row r="213" spans="2:8" s="176" customFormat="1" ht="11.25">
      <c r="B213" s="579" t="s">
        <v>787</v>
      </c>
      <c r="C213" s="531"/>
      <c r="D213" s="560">
        <v>2017</v>
      </c>
      <c r="F213" s="578"/>
      <c r="G213" s="578"/>
      <c r="H213" s="560">
        <v>2017</v>
      </c>
    </row>
    <row r="214" spans="2:8" s="176" customFormat="1" ht="11.25">
      <c r="B214" s="580"/>
      <c r="C214" s="531"/>
      <c r="D214" s="531"/>
      <c r="E214" s="551"/>
      <c r="F214" s="551"/>
      <c r="G214" s="551"/>
      <c r="H214" s="551"/>
    </row>
    <row r="215" spans="2:8" s="176" customFormat="1" ht="11.25" customHeight="1">
      <c r="B215" s="580"/>
      <c r="C215" s="531"/>
      <c r="D215" s="958" t="s">
        <v>788</v>
      </c>
      <c r="E215" s="958"/>
      <c r="F215" s="581"/>
      <c r="G215" s="958" t="s">
        <v>789</v>
      </c>
      <c r="H215" s="960"/>
    </row>
    <row r="216" spans="2:8" s="176" customFormat="1" ht="11.25">
      <c r="B216" s="580" t="s">
        <v>790</v>
      </c>
      <c r="C216" s="531"/>
      <c r="D216" s="582">
        <v>3.5</v>
      </c>
      <c r="F216" s="582"/>
      <c r="G216" s="553"/>
      <c r="H216" s="582">
        <v>1.5</v>
      </c>
    </row>
    <row r="217" spans="2:8" s="176" customFormat="1" ht="11.25">
      <c r="B217" s="580" t="s">
        <v>776</v>
      </c>
      <c r="C217" s="531"/>
      <c r="D217" s="553">
        <v>10362.6456</v>
      </c>
      <c r="F217" s="553"/>
      <c r="G217" s="553"/>
      <c r="H217" s="553">
        <v>9346.5977999999996</v>
      </c>
    </row>
    <row r="218" spans="2:8" s="176" customFormat="1" ht="11.25">
      <c r="B218" s="580" t="s">
        <v>777</v>
      </c>
      <c r="C218" s="531"/>
      <c r="D218" s="553">
        <v>546.64559999999994</v>
      </c>
      <c r="F218" s="553"/>
      <c r="G218" s="553"/>
      <c r="H218" s="186">
        <v>-469.40219999999999</v>
      </c>
    </row>
    <row r="219" spans="2:8" s="176" customFormat="1" ht="11.25">
      <c r="B219" s="580" t="s">
        <v>778</v>
      </c>
      <c r="C219" s="531"/>
      <c r="D219" s="583">
        <v>6</v>
      </c>
      <c r="F219" s="583"/>
      <c r="G219" s="583"/>
      <c r="H219" s="583">
        <v>-5</v>
      </c>
    </row>
    <row r="220" spans="2:8" s="176" customFormat="1" ht="11.25"/>
    <row r="221" spans="2:8" s="176" customFormat="1" ht="11.25">
      <c r="B221" s="579" t="s">
        <v>791</v>
      </c>
      <c r="C221" s="531"/>
      <c r="D221" s="560">
        <v>2018</v>
      </c>
      <c r="F221" s="578"/>
      <c r="G221" s="578"/>
      <c r="H221" s="560">
        <v>2018</v>
      </c>
    </row>
    <row r="222" spans="2:8" s="176" customFormat="1" ht="11.25">
      <c r="B222" s="580"/>
      <c r="C222" s="531"/>
      <c r="D222" s="531"/>
      <c r="E222" s="551"/>
      <c r="F222" s="551"/>
      <c r="G222" s="551"/>
      <c r="H222" s="551"/>
    </row>
    <row r="223" spans="2:8" s="176" customFormat="1" ht="24.75" customHeight="1">
      <c r="B223" s="580"/>
      <c r="C223" s="531"/>
      <c r="D223" s="958" t="s">
        <v>792</v>
      </c>
      <c r="E223" s="959"/>
      <c r="F223" s="581"/>
      <c r="G223" s="958" t="s">
        <v>793</v>
      </c>
      <c r="H223" s="960"/>
    </row>
    <row r="224" spans="2:8" s="176" customFormat="1" ht="11.25">
      <c r="B224" s="580" t="s">
        <v>776</v>
      </c>
      <c r="C224" s="531"/>
      <c r="D224" s="553">
        <v>9544.6624999999985</v>
      </c>
      <c r="F224" s="553"/>
      <c r="G224" s="553"/>
      <c r="H224" s="553">
        <v>9243.6112999999987</v>
      </c>
    </row>
    <row r="225" spans="2:11" s="176" customFormat="1" ht="11.25">
      <c r="B225" s="580" t="s">
        <v>777</v>
      </c>
      <c r="C225" s="531"/>
      <c r="D225" s="553">
        <v>163.39949999999999</v>
      </c>
      <c r="F225" s="553"/>
      <c r="G225" s="553"/>
      <c r="H225" s="186">
        <v>-137.65170000000001</v>
      </c>
    </row>
    <row r="226" spans="2:11" s="176" customFormat="1" ht="11.25">
      <c r="B226" s="580" t="s">
        <v>778</v>
      </c>
      <c r="C226" s="531"/>
      <c r="D226" s="583">
        <v>2</v>
      </c>
      <c r="F226" s="583"/>
      <c r="G226" s="583"/>
      <c r="H226" s="583">
        <v>-1</v>
      </c>
    </row>
    <row r="227" spans="2:11" s="176" customFormat="1" ht="11.25">
      <c r="B227" s="580"/>
      <c r="C227" s="531"/>
      <c r="D227" s="186"/>
      <c r="F227" s="186"/>
      <c r="G227" s="186"/>
      <c r="H227" s="186"/>
    </row>
    <row r="228" spans="2:11" s="176" customFormat="1" ht="11.25">
      <c r="B228" s="579" t="s">
        <v>791</v>
      </c>
      <c r="C228" s="531"/>
      <c r="D228" s="560">
        <v>2017</v>
      </c>
      <c r="F228" s="578"/>
      <c r="G228" s="578"/>
      <c r="H228" s="560">
        <v>2017</v>
      </c>
    </row>
    <row r="229" spans="2:11" s="176" customFormat="1" ht="11.25">
      <c r="B229" s="580"/>
      <c r="C229" s="531"/>
      <c r="D229" s="531"/>
      <c r="E229" s="551"/>
      <c r="F229" s="551"/>
      <c r="G229" s="551"/>
      <c r="H229" s="551"/>
    </row>
    <row r="230" spans="2:11" s="176" customFormat="1" ht="24.75" customHeight="1">
      <c r="B230" s="580"/>
      <c r="C230" s="531"/>
      <c r="D230" s="958" t="s">
        <v>792</v>
      </c>
      <c r="E230" s="959"/>
      <c r="F230" s="581"/>
      <c r="G230" s="958" t="s">
        <v>793</v>
      </c>
      <c r="H230" s="960"/>
    </row>
    <row r="231" spans="2:11" s="176" customFormat="1" ht="11.25">
      <c r="B231" s="580" t="s">
        <v>776</v>
      </c>
      <c r="C231" s="531"/>
      <c r="D231" s="553">
        <v>9987.3219000000008</v>
      </c>
      <c r="F231" s="553"/>
      <c r="G231" s="553"/>
      <c r="H231" s="553">
        <v>9671.4161999999997</v>
      </c>
    </row>
    <row r="232" spans="2:11" s="176" customFormat="1" ht="11.25">
      <c r="B232" s="580" t="s">
        <v>777</v>
      </c>
      <c r="C232" s="531"/>
      <c r="D232" s="553">
        <v>171.3219</v>
      </c>
      <c r="F232" s="553"/>
      <c r="G232" s="553"/>
      <c r="H232" s="186">
        <v>-144.5838</v>
      </c>
    </row>
    <row r="233" spans="2:11" s="176" customFormat="1" ht="11.25">
      <c r="B233" s="580" t="s">
        <v>778</v>
      </c>
      <c r="C233" s="531"/>
      <c r="D233" s="583">
        <v>2</v>
      </c>
      <c r="F233" s="583"/>
      <c r="G233" s="583"/>
      <c r="H233" s="583">
        <v>-2</v>
      </c>
    </row>
    <row r="234" spans="2:11" s="176" customFormat="1" ht="11.25">
      <c r="B234" s="580"/>
      <c r="C234" s="531"/>
      <c r="D234" s="531"/>
      <c r="E234" s="186"/>
      <c r="F234" s="186"/>
      <c r="G234" s="186"/>
      <c r="H234" s="186"/>
    </row>
    <row r="235" spans="2:11" s="176" customFormat="1" ht="11.25">
      <c r="B235" s="580"/>
      <c r="C235" s="531"/>
      <c r="D235" s="531"/>
      <c r="E235" s="186"/>
      <c r="F235" s="186"/>
      <c r="G235" s="186"/>
      <c r="H235" s="186"/>
    </row>
    <row r="236" spans="2:11" s="176" customFormat="1" ht="21" customHeight="1">
      <c r="B236" s="591" t="s">
        <v>794</v>
      </c>
      <c r="C236" s="531"/>
      <c r="D236" s="531"/>
      <c r="E236" s="186"/>
      <c r="F236" s="186"/>
      <c r="G236" s="186"/>
      <c r="H236" s="186"/>
    </row>
    <row r="237" spans="2:11" s="176" customFormat="1" ht="11.25">
      <c r="B237" s="592" t="s">
        <v>310</v>
      </c>
      <c r="C237" s="531"/>
      <c r="D237" s="531"/>
      <c r="E237" s="551"/>
      <c r="F237" s="551"/>
      <c r="G237" s="551"/>
      <c r="H237" s="551"/>
    </row>
    <row r="238" spans="2:11" s="176" customFormat="1" ht="11.25">
      <c r="C238" s="531"/>
      <c r="D238" s="958"/>
      <c r="E238" s="959"/>
      <c r="F238" s="581"/>
      <c r="G238" s="958"/>
      <c r="H238" s="960"/>
      <c r="K238" s="186"/>
    </row>
    <row r="239" spans="2:11" s="283" customFormat="1" ht="39.75" customHeight="1">
      <c r="B239" s="587"/>
      <c r="C239" s="403"/>
      <c r="D239" s="961"/>
      <c r="E239" s="962"/>
      <c r="F239" s="587"/>
      <c r="G239" s="961"/>
      <c r="H239" s="962"/>
    </row>
    <row r="240" spans="2:11" s="176" customFormat="1" ht="11.25">
      <c r="B240" s="580"/>
      <c r="C240" s="531"/>
      <c r="D240" s="531"/>
      <c r="E240" s="553"/>
      <c r="F240" s="553"/>
      <c r="G240" s="553"/>
      <c r="H240" s="553"/>
    </row>
    <row r="241" spans="2:8" s="176" customFormat="1" ht="11.25">
      <c r="B241" s="580"/>
      <c r="C241" s="531"/>
      <c r="D241" s="531"/>
      <c r="E241" s="553"/>
      <c r="F241" s="553"/>
      <c r="G241" s="186"/>
      <c r="H241" s="186"/>
    </row>
    <row r="242" spans="2:8" s="176" customFormat="1" ht="11.25">
      <c r="B242" s="580"/>
      <c r="C242" s="531"/>
      <c r="D242" s="531"/>
      <c r="E242" s="583"/>
      <c r="F242" s="583"/>
      <c r="G242" s="583"/>
      <c r="H242" s="583"/>
    </row>
    <row r="243" spans="2:8" s="176" customFormat="1" ht="11.25"/>
    <row r="244" spans="2:8" s="176" customFormat="1" ht="11.25">
      <c r="B244" s="579"/>
      <c r="C244" s="531"/>
      <c r="D244" s="531"/>
      <c r="E244" s="560"/>
      <c r="F244" s="578"/>
      <c r="G244" s="578"/>
      <c r="H244" s="560"/>
    </row>
    <row r="245" spans="2:8" s="176" customFormat="1" ht="11.25">
      <c r="B245" s="580"/>
      <c r="C245" s="531"/>
      <c r="D245" s="531"/>
      <c r="E245" s="551"/>
      <c r="F245" s="551"/>
      <c r="G245" s="551"/>
      <c r="H245" s="551"/>
    </row>
    <row r="246" spans="2:8" s="176" customFormat="1" ht="11.25">
      <c r="B246" s="580"/>
      <c r="C246" s="531"/>
      <c r="D246" s="958"/>
      <c r="E246" s="959"/>
      <c r="F246" s="581"/>
      <c r="G246" s="958"/>
      <c r="H246" s="960"/>
    </row>
    <row r="247" spans="2:8" s="283" customFormat="1" ht="45.75" customHeight="1">
      <c r="B247" s="587"/>
      <c r="C247" s="403"/>
      <c r="D247" s="963"/>
      <c r="E247" s="964"/>
      <c r="F247" s="587"/>
      <c r="G247" s="963"/>
      <c r="H247" s="964"/>
    </row>
    <row r="248" spans="2:8" s="176" customFormat="1" ht="11.25">
      <c r="B248" s="580"/>
      <c r="C248" s="531"/>
      <c r="D248" s="531"/>
      <c r="E248" s="553"/>
      <c r="F248" s="553"/>
      <c r="G248" s="553"/>
      <c r="H248" s="553"/>
    </row>
    <row r="249" spans="2:8" s="176" customFormat="1" ht="11.25">
      <c r="B249" s="580"/>
      <c r="C249" s="531"/>
      <c r="D249" s="531"/>
      <c r="E249" s="553"/>
      <c r="F249" s="553"/>
      <c r="G249" s="186"/>
      <c r="H249" s="186"/>
    </row>
    <row r="250" spans="2:8" s="176" customFormat="1" ht="11.25">
      <c r="B250" s="580"/>
      <c r="C250" s="531"/>
      <c r="D250" s="531"/>
      <c r="E250" s="583"/>
      <c r="F250" s="583"/>
      <c r="G250" s="583"/>
      <c r="H250" s="583"/>
    </row>
    <row r="251" spans="2:8" s="176" customFormat="1" ht="11.25"/>
    <row r="252" spans="2:8" s="176" customFormat="1" ht="11.25">
      <c r="B252" s="965"/>
      <c r="C252" s="965"/>
      <c r="D252" s="965"/>
      <c r="E252" s="965"/>
      <c r="F252" s="965"/>
      <c r="G252" s="965"/>
      <c r="H252" s="965"/>
    </row>
    <row r="253" spans="2:8" s="176" customFormat="1" ht="11.25">
      <c r="B253" s="579"/>
      <c r="C253" s="531"/>
      <c r="D253" s="531"/>
      <c r="E253" s="560"/>
      <c r="F253" s="578"/>
      <c r="G253" s="578"/>
      <c r="H253" s="560"/>
    </row>
    <row r="254" spans="2:8" s="176" customFormat="1" ht="11.25">
      <c r="B254" s="580"/>
      <c r="C254" s="531"/>
      <c r="D254" s="531"/>
      <c r="E254" s="551"/>
      <c r="F254" s="551"/>
      <c r="G254" s="551"/>
      <c r="H254" s="551"/>
    </row>
    <row r="255" spans="2:8" s="176" customFormat="1" ht="11.25" customHeight="1">
      <c r="B255" s="580"/>
      <c r="C255" s="531"/>
      <c r="D255" s="958"/>
      <c r="E255" s="958"/>
      <c r="F255" s="581"/>
      <c r="G255" s="958"/>
      <c r="H255" s="960"/>
    </row>
    <row r="256" spans="2:8" s="176" customFormat="1" ht="11.25">
      <c r="B256" s="580"/>
      <c r="C256" s="531"/>
      <c r="D256" s="531"/>
      <c r="E256" s="582"/>
      <c r="F256" s="582"/>
      <c r="G256" s="553"/>
      <c r="H256" s="582"/>
    </row>
    <row r="257" spans="2:8" s="176" customFormat="1" ht="11.25">
      <c r="B257" s="580"/>
      <c r="C257" s="531"/>
      <c r="D257" s="531"/>
      <c r="E257" s="553"/>
      <c r="F257" s="553"/>
      <c r="G257" s="553"/>
      <c r="H257" s="553"/>
    </row>
    <row r="258" spans="2:8" s="176" customFormat="1" ht="11.25">
      <c r="B258" s="580"/>
      <c r="C258" s="531"/>
      <c r="D258" s="531"/>
      <c r="E258" s="553"/>
      <c r="F258" s="553"/>
      <c r="G258" s="553"/>
      <c r="H258" s="186"/>
    </row>
    <row r="259" spans="2:8" s="176" customFormat="1" ht="11.25">
      <c r="B259" s="580"/>
      <c r="C259" s="531"/>
      <c r="D259" s="531"/>
      <c r="E259" s="583"/>
      <c r="F259" s="583"/>
      <c r="G259" s="583"/>
      <c r="H259" s="583"/>
    </row>
    <row r="260" spans="2:8" s="176" customFormat="1" ht="11.25"/>
    <row r="261" spans="2:8" s="176" customFormat="1" ht="11.25">
      <c r="B261" s="579"/>
      <c r="C261" s="531"/>
      <c r="D261" s="531"/>
      <c r="E261" s="560"/>
      <c r="F261" s="578"/>
      <c r="G261" s="578"/>
      <c r="H261" s="560"/>
    </row>
    <row r="262" spans="2:8" s="176" customFormat="1" ht="11.25">
      <c r="B262" s="580"/>
      <c r="C262" s="531"/>
      <c r="D262" s="531"/>
      <c r="E262" s="551"/>
      <c r="F262" s="551"/>
      <c r="G262" s="551"/>
      <c r="H262" s="551"/>
    </row>
    <row r="263" spans="2:8" s="176" customFormat="1" ht="11.25" customHeight="1">
      <c r="B263" s="580"/>
      <c r="C263" s="531"/>
      <c r="D263" s="958"/>
      <c r="E263" s="958"/>
      <c r="F263" s="581"/>
      <c r="G263" s="958"/>
      <c r="H263" s="960"/>
    </row>
    <row r="264" spans="2:8" s="176" customFormat="1" ht="11.25">
      <c r="B264" s="580"/>
      <c r="C264" s="531"/>
      <c r="D264" s="531"/>
      <c r="E264" s="582"/>
      <c r="F264" s="582"/>
      <c r="G264" s="553"/>
      <c r="H264" s="582"/>
    </row>
    <row r="265" spans="2:8" s="176" customFormat="1" ht="11.25">
      <c r="B265" s="580"/>
      <c r="C265" s="531"/>
      <c r="D265" s="531"/>
      <c r="E265" s="553"/>
      <c r="F265" s="553"/>
      <c r="G265" s="553"/>
      <c r="H265" s="553"/>
    </row>
    <row r="266" spans="2:8" s="176" customFormat="1" ht="11.25">
      <c r="B266" s="580"/>
      <c r="C266" s="531"/>
      <c r="D266" s="531"/>
      <c r="E266" s="553"/>
      <c r="F266" s="553"/>
      <c r="G266" s="553"/>
      <c r="H266" s="186"/>
    </row>
    <row r="267" spans="2:8" s="176" customFormat="1" ht="11.25">
      <c r="B267" s="580"/>
      <c r="C267" s="531"/>
      <c r="D267" s="531"/>
      <c r="E267" s="583"/>
      <c r="F267" s="583"/>
      <c r="G267" s="583"/>
      <c r="H267" s="583"/>
    </row>
    <row r="268" spans="2:8" s="176" customFormat="1" ht="11.25"/>
    <row r="269" spans="2:8" s="176" customFormat="1" ht="11.25">
      <c r="B269" s="579"/>
      <c r="C269" s="531"/>
      <c r="D269" s="531"/>
      <c r="E269" s="560"/>
      <c r="F269" s="578"/>
      <c r="G269" s="578"/>
      <c r="H269" s="560"/>
    </row>
    <row r="270" spans="2:8" s="176" customFormat="1" ht="11.25">
      <c r="B270" s="580"/>
      <c r="C270" s="531"/>
      <c r="D270" s="531"/>
      <c r="E270" s="551"/>
      <c r="F270" s="551"/>
      <c r="G270" s="551"/>
      <c r="H270" s="551"/>
    </row>
    <row r="271" spans="2:8" s="176" customFormat="1" ht="24.75" customHeight="1">
      <c r="B271" s="580"/>
      <c r="C271" s="531"/>
      <c r="D271" s="958"/>
      <c r="E271" s="959"/>
      <c r="F271" s="581"/>
      <c r="G271" s="958"/>
      <c r="H271" s="960"/>
    </row>
    <row r="272" spans="2:8" s="176" customFormat="1" ht="11.25">
      <c r="B272" s="580"/>
      <c r="C272" s="531"/>
      <c r="D272" s="531"/>
      <c r="E272" s="553"/>
      <c r="F272" s="553"/>
      <c r="G272" s="553"/>
      <c r="H272" s="553"/>
    </row>
    <row r="273" spans="2:11" s="176" customFormat="1" ht="11.25">
      <c r="B273" s="580"/>
      <c r="C273" s="531"/>
      <c r="D273" s="531"/>
      <c r="E273" s="553"/>
      <c r="F273" s="553"/>
      <c r="G273" s="553"/>
      <c r="H273" s="186"/>
    </row>
    <row r="274" spans="2:11" s="176" customFormat="1" ht="11.25">
      <c r="B274" s="580"/>
      <c r="C274" s="531"/>
      <c r="D274" s="531"/>
      <c r="E274" s="583"/>
      <c r="F274" s="583"/>
      <c r="G274" s="583"/>
      <c r="H274" s="583"/>
    </row>
    <row r="275" spans="2:11" s="176" customFormat="1" ht="11.25">
      <c r="B275" s="580"/>
      <c r="C275" s="531"/>
      <c r="D275" s="531"/>
      <c r="E275" s="186"/>
      <c r="F275" s="186"/>
      <c r="G275" s="186"/>
      <c r="H275" s="186"/>
    </row>
    <row r="276" spans="2:11" s="176" customFormat="1" ht="11.25">
      <c r="B276" s="579"/>
      <c r="C276" s="531"/>
      <c r="D276" s="531"/>
      <c r="E276" s="560"/>
      <c r="F276" s="578"/>
      <c r="G276" s="578"/>
      <c r="H276" s="560"/>
    </row>
    <row r="277" spans="2:11" s="176" customFormat="1" ht="11.25">
      <c r="B277" s="580"/>
      <c r="C277" s="531"/>
      <c r="D277" s="531"/>
      <c r="E277" s="551"/>
      <c r="F277" s="551"/>
      <c r="G277" s="551"/>
      <c r="H277" s="551"/>
    </row>
    <row r="278" spans="2:11" s="176" customFormat="1" ht="24.75" customHeight="1">
      <c r="B278" s="580"/>
      <c r="C278" s="531"/>
      <c r="D278" s="958"/>
      <c r="E278" s="959"/>
      <c r="F278" s="581"/>
      <c r="G278" s="958"/>
      <c r="H278" s="960"/>
    </row>
    <row r="279" spans="2:11" s="176" customFormat="1" ht="11.25">
      <c r="B279" s="580"/>
      <c r="C279" s="531"/>
      <c r="D279" s="531"/>
      <c r="E279" s="553"/>
      <c r="F279" s="553"/>
      <c r="G279" s="553"/>
      <c r="H279" s="553"/>
    </row>
    <row r="280" spans="2:11" s="176" customFormat="1" ht="11.25">
      <c r="B280" s="580"/>
      <c r="C280" s="531"/>
      <c r="D280" s="531"/>
      <c r="E280" s="553"/>
      <c r="F280" s="553"/>
      <c r="G280" s="553"/>
      <c r="H280" s="186"/>
    </row>
    <row r="281" spans="2:11" s="176" customFormat="1" ht="11.25">
      <c r="B281" s="580"/>
      <c r="C281" s="531"/>
      <c r="D281" s="531"/>
      <c r="E281" s="583"/>
      <c r="F281" s="583"/>
      <c r="G281" s="583"/>
      <c r="H281" s="583"/>
    </row>
    <row r="282" spans="2:11" s="176" customFormat="1" ht="11.25">
      <c r="B282" s="580"/>
      <c r="C282" s="531"/>
      <c r="D282" s="531"/>
      <c r="E282" s="186"/>
      <c r="F282" s="186"/>
      <c r="G282" s="186"/>
      <c r="H282" s="186"/>
    </row>
    <row r="283" spans="2:11" s="176" customFormat="1" ht="11.25">
      <c r="B283" s="580"/>
      <c r="C283" s="531"/>
      <c r="D283" s="531"/>
      <c r="E283" s="186"/>
      <c r="F283" s="186"/>
      <c r="G283" s="186"/>
      <c r="H283" s="186"/>
    </row>
    <row r="284" spans="2:11" s="176" customFormat="1" ht="21" customHeight="1">
      <c r="B284" s="591"/>
      <c r="C284" s="531"/>
      <c r="D284" s="531"/>
      <c r="E284" s="186"/>
      <c r="F284" s="186"/>
      <c r="G284" s="186"/>
      <c r="H284" s="186"/>
    </row>
    <row r="285" spans="2:11" s="176" customFormat="1" ht="11.25">
      <c r="B285" s="579"/>
      <c r="C285" s="531"/>
      <c r="D285" s="531"/>
      <c r="E285" s="560"/>
      <c r="F285" s="578"/>
      <c r="G285" s="578"/>
      <c r="H285" s="560"/>
    </row>
    <row r="286" spans="2:11" s="176" customFormat="1" ht="11.25">
      <c r="B286" s="580"/>
      <c r="C286" s="531"/>
      <c r="D286" s="531"/>
      <c r="E286" s="551"/>
      <c r="F286" s="551"/>
      <c r="G286" s="551"/>
      <c r="H286" s="551"/>
    </row>
    <row r="287" spans="2:11" s="176" customFormat="1" ht="11.25">
      <c r="B287" s="580"/>
      <c r="C287" s="531"/>
      <c r="D287" s="958"/>
      <c r="E287" s="959"/>
      <c r="F287" s="581"/>
      <c r="G287" s="958"/>
      <c r="H287" s="960"/>
      <c r="K287" s="186"/>
    </row>
    <row r="288" spans="2:11" s="283" customFormat="1" ht="39.75" customHeight="1">
      <c r="B288" s="587"/>
      <c r="C288" s="403"/>
      <c r="D288" s="961"/>
      <c r="E288" s="962"/>
      <c r="F288" s="587"/>
      <c r="G288" s="961"/>
      <c r="H288" s="962"/>
    </row>
    <row r="289" spans="2:8" s="176" customFormat="1" ht="11.25">
      <c r="B289" s="580"/>
      <c r="C289" s="531"/>
      <c r="D289" s="531"/>
      <c r="E289" s="553"/>
      <c r="F289" s="553"/>
      <c r="G289" s="553"/>
      <c r="H289" s="553"/>
    </row>
    <row r="290" spans="2:8" s="176" customFormat="1" ht="11.25">
      <c r="B290" s="580"/>
      <c r="C290" s="531"/>
      <c r="D290" s="531"/>
      <c r="E290" s="553"/>
      <c r="F290" s="553"/>
      <c r="G290" s="186"/>
      <c r="H290" s="186"/>
    </row>
    <row r="291" spans="2:8" s="176" customFormat="1" ht="11.25">
      <c r="B291" s="580"/>
      <c r="C291" s="531"/>
      <c r="D291" s="531"/>
      <c r="E291" s="583"/>
      <c r="F291" s="583"/>
      <c r="G291" s="583"/>
      <c r="H291" s="583"/>
    </row>
    <row r="292" spans="2:8" s="176" customFormat="1" ht="11.25"/>
    <row r="293" spans="2:8" s="176" customFormat="1" ht="11.25">
      <c r="B293" s="579"/>
      <c r="C293" s="531"/>
      <c r="D293" s="531"/>
      <c r="E293" s="560"/>
      <c r="F293" s="578"/>
      <c r="G293" s="578"/>
      <c r="H293" s="560"/>
    </row>
    <row r="294" spans="2:8" s="176" customFormat="1" ht="11.25">
      <c r="B294" s="580"/>
      <c r="C294" s="531"/>
      <c r="D294" s="531"/>
      <c r="E294" s="551"/>
      <c r="F294" s="551"/>
      <c r="G294" s="551"/>
      <c r="H294" s="551"/>
    </row>
    <row r="295" spans="2:8" s="176" customFormat="1" ht="11.25">
      <c r="B295" s="580"/>
      <c r="C295" s="531"/>
      <c r="D295" s="958"/>
      <c r="E295" s="959"/>
      <c r="F295" s="581"/>
      <c r="G295" s="958"/>
      <c r="H295" s="960"/>
    </row>
    <row r="296" spans="2:8" s="283" customFormat="1" ht="45.75" customHeight="1">
      <c r="B296" s="587"/>
      <c r="C296" s="403"/>
      <c r="D296" s="963"/>
      <c r="E296" s="964"/>
      <c r="F296" s="587"/>
      <c r="G296" s="963"/>
      <c r="H296" s="964"/>
    </row>
    <row r="297" spans="2:8" s="176" customFormat="1" ht="11.25">
      <c r="B297" s="580"/>
      <c r="C297" s="531"/>
      <c r="D297" s="531"/>
      <c r="E297" s="553"/>
      <c r="F297" s="553"/>
      <c r="G297" s="553"/>
      <c r="H297" s="553"/>
    </row>
    <row r="298" spans="2:8" s="176" customFormat="1" ht="11.25">
      <c r="B298" s="580"/>
      <c r="C298" s="531"/>
      <c r="D298" s="531"/>
      <c r="E298" s="553"/>
      <c r="F298" s="553"/>
      <c r="G298" s="186"/>
      <c r="H298" s="186"/>
    </row>
    <row r="299" spans="2:8" s="176" customFormat="1" ht="11.25">
      <c r="B299" s="580"/>
      <c r="C299" s="531"/>
      <c r="D299" s="531"/>
      <c r="E299" s="583"/>
      <c r="F299" s="583"/>
      <c r="G299" s="583"/>
      <c r="H299" s="583"/>
    </row>
    <row r="300" spans="2:8" s="176" customFormat="1" ht="11.25"/>
    <row r="301" spans="2:8" s="176" customFormat="1" ht="11.25">
      <c r="B301" s="965"/>
      <c r="C301" s="965"/>
      <c r="D301" s="965"/>
      <c r="E301" s="965"/>
      <c r="F301" s="965"/>
      <c r="G301" s="965"/>
      <c r="H301" s="965"/>
    </row>
    <row r="302" spans="2:8" s="176" customFormat="1" ht="11.25">
      <c r="B302" s="579"/>
      <c r="C302" s="531"/>
      <c r="D302" s="531"/>
      <c r="E302" s="560"/>
      <c r="F302" s="578"/>
      <c r="G302" s="578"/>
      <c r="H302" s="560"/>
    </row>
    <row r="303" spans="2:8" s="176" customFormat="1" ht="11.25">
      <c r="B303" s="580"/>
      <c r="C303" s="531"/>
      <c r="D303" s="531"/>
      <c r="E303" s="551"/>
      <c r="F303" s="551"/>
      <c r="G303" s="551"/>
      <c r="H303" s="551"/>
    </row>
    <row r="304" spans="2:8" s="176" customFormat="1" ht="11.25" customHeight="1">
      <c r="B304" s="580"/>
      <c r="C304" s="531"/>
      <c r="D304" s="958"/>
      <c r="E304" s="958"/>
      <c r="F304" s="581"/>
      <c r="G304" s="958"/>
      <c r="H304" s="960"/>
    </row>
    <row r="305" spans="2:8" s="176" customFormat="1" ht="11.25">
      <c r="B305" s="580"/>
      <c r="C305" s="531"/>
      <c r="D305" s="531"/>
      <c r="E305" s="582"/>
      <c r="F305" s="582"/>
      <c r="G305" s="553"/>
      <c r="H305" s="582"/>
    </row>
    <row r="306" spans="2:8" s="176" customFormat="1" ht="11.25">
      <c r="B306" s="580"/>
      <c r="C306" s="531"/>
      <c r="D306" s="531"/>
      <c r="E306" s="553"/>
      <c r="F306" s="553"/>
      <c r="G306" s="553"/>
      <c r="H306" s="553"/>
    </row>
    <row r="307" spans="2:8" s="176" customFormat="1" ht="11.25">
      <c r="B307" s="580"/>
      <c r="C307" s="531"/>
      <c r="D307" s="531"/>
      <c r="E307" s="553"/>
      <c r="F307" s="553"/>
      <c r="G307" s="553"/>
      <c r="H307" s="186"/>
    </row>
    <row r="308" spans="2:8" s="176" customFormat="1" ht="11.25">
      <c r="B308" s="580"/>
      <c r="C308" s="531"/>
      <c r="D308" s="531"/>
      <c r="E308" s="583"/>
      <c r="F308" s="583"/>
      <c r="G308" s="583"/>
      <c r="H308" s="583"/>
    </row>
    <row r="309" spans="2:8" s="176" customFormat="1" ht="11.25"/>
    <row r="310" spans="2:8" s="176" customFormat="1" ht="11.25">
      <c r="B310" s="579"/>
      <c r="C310" s="531"/>
      <c r="D310" s="531"/>
      <c r="E310" s="560"/>
      <c r="F310" s="578"/>
      <c r="G310" s="578"/>
      <c r="H310" s="560"/>
    </row>
    <row r="311" spans="2:8" s="176" customFormat="1" ht="11.25">
      <c r="B311" s="580"/>
      <c r="C311" s="531"/>
      <c r="D311" s="531"/>
      <c r="E311" s="551"/>
      <c r="F311" s="551"/>
      <c r="G311" s="551"/>
      <c r="H311" s="551"/>
    </row>
    <row r="312" spans="2:8" s="176" customFormat="1" ht="11.25" customHeight="1">
      <c r="B312" s="580"/>
      <c r="C312" s="531"/>
      <c r="D312" s="958"/>
      <c r="E312" s="958"/>
      <c r="F312" s="581"/>
      <c r="G312" s="958"/>
      <c r="H312" s="960"/>
    </row>
    <row r="313" spans="2:8" s="176" customFormat="1" ht="11.25">
      <c r="B313" s="580"/>
      <c r="C313" s="531"/>
      <c r="D313" s="531"/>
      <c r="E313" s="582"/>
      <c r="F313" s="582"/>
      <c r="G313" s="553"/>
      <c r="H313" s="582"/>
    </row>
    <row r="314" spans="2:8" s="176" customFormat="1" ht="11.25">
      <c r="B314" s="580"/>
      <c r="C314" s="531"/>
      <c r="D314" s="531"/>
      <c r="E314" s="553"/>
      <c r="F314" s="553"/>
      <c r="G314" s="553"/>
      <c r="H314" s="553"/>
    </row>
    <row r="315" spans="2:8" s="176" customFormat="1" ht="11.25">
      <c r="B315" s="580"/>
      <c r="C315" s="531"/>
      <c r="D315" s="531"/>
      <c r="E315" s="553"/>
      <c r="F315" s="553"/>
      <c r="G315" s="553"/>
      <c r="H315" s="186"/>
    </row>
    <row r="316" spans="2:8" s="176" customFormat="1" ht="11.25">
      <c r="B316" s="580"/>
      <c r="C316" s="531"/>
      <c r="D316" s="531"/>
      <c r="E316" s="583"/>
      <c r="F316" s="583"/>
      <c r="G316" s="583"/>
      <c r="H316" s="583"/>
    </row>
    <row r="317" spans="2:8" s="176" customFormat="1" ht="11.25"/>
    <row r="318" spans="2:8" s="176" customFormat="1" ht="11.25">
      <c r="B318" s="579"/>
      <c r="C318" s="531"/>
      <c r="D318" s="531"/>
      <c r="E318" s="560"/>
      <c r="F318" s="578"/>
      <c r="G318" s="578"/>
      <c r="H318" s="560"/>
    </row>
    <row r="319" spans="2:8" s="176" customFormat="1" ht="11.25">
      <c r="B319" s="580"/>
      <c r="C319" s="531"/>
      <c r="D319" s="531"/>
      <c r="E319" s="551"/>
      <c r="F319" s="551"/>
      <c r="G319" s="551"/>
      <c r="H319" s="551"/>
    </row>
    <row r="320" spans="2:8" s="176" customFormat="1" ht="24.75" customHeight="1">
      <c r="B320" s="580"/>
      <c r="C320" s="531"/>
      <c r="D320" s="958"/>
      <c r="E320" s="959"/>
      <c r="F320" s="581"/>
      <c r="G320" s="958"/>
      <c r="H320" s="960"/>
    </row>
    <row r="321" spans="2:11" s="176" customFormat="1" ht="11.25">
      <c r="B321" s="580"/>
      <c r="C321" s="531"/>
      <c r="D321" s="531"/>
      <c r="E321" s="553"/>
      <c r="F321" s="553"/>
      <c r="G321" s="553"/>
      <c r="H321" s="553"/>
    </row>
    <row r="322" spans="2:11" s="176" customFormat="1" ht="11.25">
      <c r="B322" s="580"/>
      <c r="C322" s="531"/>
      <c r="D322" s="531"/>
      <c r="E322" s="553"/>
      <c r="F322" s="553"/>
      <c r="G322" s="553"/>
      <c r="H322" s="186"/>
    </row>
    <row r="323" spans="2:11" s="176" customFormat="1" ht="11.25">
      <c r="B323" s="580"/>
      <c r="C323" s="531"/>
      <c r="D323" s="531"/>
      <c r="E323" s="583"/>
      <c r="F323" s="583"/>
      <c r="G323" s="583"/>
      <c r="H323" s="583"/>
    </row>
    <row r="324" spans="2:11" s="176" customFormat="1" ht="11.25">
      <c r="B324" s="580"/>
      <c r="C324" s="531"/>
      <c r="D324" s="531"/>
      <c r="E324" s="186"/>
      <c r="F324" s="186"/>
      <c r="G324" s="186"/>
      <c r="H324" s="186"/>
    </row>
    <row r="325" spans="2:11" s="176" customFormat="1" ht="11.25">
      <c r="B325" s="579"/>
      <c r="C325" s="531"/>
      <c r="D325" s="531"/>
      <c r="E325" s="560"/>
      <c r="F325" s="578"/>
      <c r="G325" s="578"/>
      <c r="H325" s="560"/>
    </row>
    <row r="326" spans="2:11" s="176" customFormat="1" ht="11.25">
      <c r="B326" s="580"/>
      <c r="C326" s="531"/>
      <c r="D326" s="531"/>
      <c r="E326" s="551"/>
      <c r="F326" s="551"/>
      <c r="G326" s="551"/>
      <c r="H326" s="551"/>
    </row>
    <row r="327" spans="2:11" s="176" customFormat="1" ht="24.75" customHeight="1">
      <c r="B327" s="580"/>
      <c r="C327" s="531"/>
      <c r="D327" s="958"/>
      <c r="E327" s="959"/>
      <c r="F327" s="581"/>
      <c r="G327" s="958"/>
      <c r="H327" s="960"/>
    </row>
    <row r="328" spans="2:11" s="176" customFormat="1" ht="11.25">
      <c r="B328" s="580"/>
      <c r="C328" s="531"/>
      <c r="D328" s="531"/>
      <c r="E328" s="553"/>
      <c r="F328" s="553"/>
      <c r="G328" s="553"/>
      <c r="H328" s="553"/>
    </row>
    <row r="329" spans="2:11" s="176" customFormat="1" ht="11.25">
      <c r="B329" s="580"/>
      <c r="C329" s="531"/>
      <c r="D329" s="531"/>
      <c r="E329" s="553"/>
      <c r="F329" s="553"/>
      <c r="G329" s="553"/>
      <c r="H329" s="186"/>
    </row>
    <row r="330" spans="2:11" s="176" customFormat="1" ht="11.25">
      <c r="B330" s="580"/>
      <c r="C330" s="531"/>
      <c r="D330" s="531"/>
      <c r="E330" s="583"/>
      <c r="F330" s="583"/>
      <c r="G330" s="583"/>
      <c r="H330" s="583"/>
    </row>
    <row r="331" spans="2:11" s="176" customFormat="1" ht="11.25">
      <c r="B331" s="580"/>
      <c r="C331" s="531"/>
      <c r="D331" s="531"/>
      <c r="E331" s="186"/>
      <c r="F331" s="186"/>
      <c r="G331" s="186"/>
      <c r="H331" s="186"/>
    </row>
    <row r="332" spans="2:11" s="176" customFormat="1" ht="11.25">
      <c r="B332" s="580"/>
      <c r="C332" s="531"/>
      <c r="D332" s="531"/>
      <c r="E332" s="186"/>
      <c r="F332" s="186"/>
      <c r="G332" s="186"/>
      <c r="H332" s="186"/>
    </row>
    <row r="333" spans="2:11" s="176" customFormat="1" ht="21" customHeight="1">
      <c r="B333" s="591"/>
      <c r="C333" s="531"/>
      <c r="D333" s="531"/>
      <c r="E333" s="186"/>
      <c r="F333" s="186"/>
      <c r="G333" s="186"/>
      <c r="H333" s="186"/>
    </row>
    <row r="334" spans="2:11" s="176" customFormat="1" ht="11.25">
      <c r="B334" s="579"/>
      <c r="C334" s="531"/>
      <c r="D334" s="531"/>
      <c r="E334" s="560"/>
      <c r="F334" s="578"/>
      <c r="G334" s="578"/>
      <c r="H334" s="560"/>
    </row>
    <row r="335" spans="2:11" s="176" customFormat="1" ht="11.25">
      <c r="B335" s="580"/>
      <c r="C335" s="531"/>
      <c r="D335" s="531"/>
      <c r="E335" s="551"/>
      <c r="F335" s="551"/>
      <c r="G335" s="551"/>
      <c r="H335" s="551"/>
    </row>
    <row r="336" spans="2:11" s="176" customFormat="1" ht="11.25">
      <c r="B336" s="580"/>
      <c r="C336" s="531"/>
      <c r="D336" s="958"/>
      <c r="E336" s="959"/>
      <c r="F336" s="581"/>
      <c r="G336" s="958"/>
      <c r="H336" s="960"/>
      <c r="K336" s="186"/>
    </row>
    <row r="337" spans="2:8" s="283" customFormat="1" ht="39.75" customHeight="1">
      <c r="B337" s="587"/>
      <c r="C337" s="403"/>
      <c r="D337" s="961"/>
      <c r="E337" s="962"/>
      <c r="F337" s="587"/>
      <c r="G337" s="961"/>
      <c r="H337" s="962"/>
    </row>
    <row r="338" spans="2:8" s="176" customFormat="1" ht="11.25">
      <c r="B338" s="580"/>
      <c r="C338" s="531"/>
      <c r="D338" s="531"/>
      <c r="E338" s="553"/>
      <c r="F338" s="553"/>
      <c r="G338" s="553"/>
      <c r="H338" s="553"/>
    </row>
    <row r="339" spans="2:8" s="176" customFormat="1" ht="11.25">
      <c r="B339" s="580"/>
      <c r="C339" s="531"/>
      <c r="D339" s="531"/>
      <c r="E339" s="553"/>
      <c r="F339" s="553"/>
      <c r="G339" s="186"/>
      <c r="H339" s="186"/>
    </row>
    <row r="340" spans="2:8" s="176" customFormat="1" ht="11.25">
      <c r="B340" s="580"/>
      <c r="C340" s="531"/>
      <c r="D340" s="531"/>
      <c r="E340" s="583"/>
      <c r="F340" s="583"/>
      <c r="G340" s="583"/>
      <c r="H340" s="583"/>
    </row>
    <row r="341" spans="2:8" s="176" customFormat="1" ht="11.25"/>
    <row r="342" spans="2:8" s="176" customFormat="1" ht="11.25">
      <c r="B342" s="579"/>
      <c r="C342" s="531"/>
      <c r="D342" s="531"/>
      <c r="E342" s="560"/>
      <c r="F342" s="578"/>
      <c r="G342" s="578"/>
      <c r="H342" s="560"/>
    </row>
    <row r="343" spans="2:8" s="176" customFormat="1" ht="11.25">
      <c r="B343" s="580"/>
      <c r="C343" s="531"/>
      <c r="D343" s="531"/>
      <c r="E343" s="551"/>
      <c r="F343" s="551"/>
      <c r="G343" s="551"/>
      <c r="H343" s="551"/>
    </row>
    <row r="344" spans="2:8" s="176" customFormat="1" ht="11.25">
      <c r="B344" s="580"/>
      <c r="C344" s="531"/>
      <c r="D344" s="958"/>
      <c r="E344" s="959"/>
      <c r="F344" s="581"/>
      <c r="G344" s="958"/>
      <c r="H344" s="960"/>
    </row>
    <row r="345" spans="2:8" s="283" customFormat="1" ht="45.75" customHeight="1">
      <c r="B345" s="587"/>
      <c r="C345" s="403"/>
      <c r="D345" s="963"/>
      <c r="E345" s="964"/>
      <c r="F345" s="587"/>
      <c r="G345" s="963"/>
      <c r="H345" s="964"/>
    </row>
    <row r="346" spans="2:8" s="176" customFormat="1" ht="11.25">
      <c r="B346" s="580"/>
      <c r="C346" s="531"/>
      <c r="D346" s="531"/>
      <c r="E346" s="553"/>
      <c r="F346" s="553"/>
      <c r="G346" s="553"/>
      <c r="H346" s="553"/>
    </row>
    <row r="347" spans="2:8" s="176" customFormat="1" ht="11.25">
      <c r="B347" s="580"/>
      <c r="C347" s="531"/>
      <c r="D347" s="531"/>
      <c r="E347" s="553"/>
      <c r="F347" s="553"/>
      <c r="G347" s="186"/>
      <c r="H347" s="186"/>
    </row>
    <row r="348" spans="2:8" s="176" customFormat="1" ht="11.25">
      <c r="B348" s="580"/>
      <c r="C348" s="531"/>
      <c r="D348" s="531"/>
      <c r="E348" s="583"/>
      <c r="F348" s="583"/>
      <c r="G348" s="583"/>
      <c r="H348" s="583"/>
    </row>
    <row r="349" spans="2:8" s="176" customFormat="1" ht="11.25"/>
    <row r="350" spans="2:8" s="176" customFormat="1" ht="11.25">
      <c r="B350" s="965"/>
      <c r="C350" s="965"/>
      <c r="D350" s="965"/>
      <c r="E350" s="965"/>
      <c r="F350" s="965"/>
      <c r="G350" s="965"/>
      <c r="H350" s="965"/>
    </row>
    <row r="351" spans="2:8" s="176" customFormat="1" ht="11.25">
      <c r="B351" s="579"/>
      <c r="C351" s="531"/>
      <c r="D351" s="531"/>
      <c r="E351" s="560"/>
      <c r="F351" s="578"/>
      <c r="G351" s="578"/>
      <c r="H351" s="560"/>
    </row>
    <row r="352" spans="2:8" s="176" customFormat="1" ht="11.25">
      <c r="B352" s="580"/>
      <c r="C352" s="531"/>
      <c r="D352" s="531"/>
      <c r="E352" s="551"/>
      <c r="F352" s="551"/>
      <c r="G352" s="551"/>
      <c r="H352" s="551"/>
    </row>
    <row r="353" spans="2:8" s="176" customFormat="1" ht="11.25" customHeight="1">
      <c r="B353" s="580"/>
      <c r="C353" s="531"/>
      <c r="D353" s="958"/>
      <c r="E353" s="958"/>
      <c r="F353" s="581"/>
      <c r="G353" s="958"/>
      <c r="H353" s="960"/>
    </row>
    <row r="354" spans="2:8" s="176" customFormat="1" ht="11.25">
      <c r="B354" s="580"/>
      <c r="C354" s="531"/>
      <c r="D354" s="531"/>
      <c r="E354" s="582"/>
      <c r="F354" s="582"/>
      <c r="G354" s="553"/>
      <c r="H354" s="582"/>
    </row>
    <row r="355" spans="2:8" s="176" customFormat="1" ht="11.25">
      <c r="B355" s="580"/>
      <c r="C355" s="531"/>
      <c r="D355" s="531"/>
      <c r="E355" s="553"/>
      <c r="F355" s="553"/>
      <c r="G355" s="553"/>
      <c r="H355" s="553"/>
    </row>
    <row r="356" spans="2:8" s="176" customFormat="1" ht="11.25">
      <c r="B356" s="580"/>
      <c r="C356" s="531"/>
      <c r="D356" s="531"/>
      <c r="E356" s="553"/>
      <c r="F356" s="553"/>
      <c r="G356" s="553"/>
      <c r="H356" s="186"/>
    </row>
    <row r="357" spans="2:8" s="176" customFormat="1" ht="11.25">
      <c r="B357" s="580"/>
      <c r="C357" s="531"/>
      <c r="D357" s="531"/>
      <c r="E357" s="583"/>
      <c r="F357" s="583"/>
      <c r="G357" s="583"/>
      <c r="H357" s="583"/>
    </row>
    <row r="358" spans="2:8" s="176" customFormat="1" ht="11.25"/>
    <row r="359" spans="2:8" s="176" customFormat="1" ht="11.25">
      <c r="B359" s="579"/>
      <c r="C359" s="531"/>
      <c r="D359" s="531"/>
      <c r="E359" s="560"/>
      <c r="F359" s="578"/>
      <c r="G359" s="578"/>
      <c r="H359" s="560"/>
    </row>
    <row r="360" spans="2:8" s="176" customFormat="1" ht="11.25">
      <c r="B360" s="580"/>
      <c r="C360" s="531"/>
      <c r="D360" s="531"/>
      <c r="E360" s="551"/>
      <c r="F360" s="551"/>
      <c r="G360" s="551"/>
      <c r="H360" s="551"/>
    </row>
    <row r="361" spans="2:8" s="176" customFormat="1" ht="11.25" customHeight="1">
      <c r="B361" s="580"/>
      <c r="C361" s="531"/>
      <c r="D361" s="958"/>
      <c r="E361" s="958"/>
      <c r="F361" s="581"/>
      <c r="G361" s="958"/>
      <c r="H361" s="960"/>
    </row>
    <row r="362" spans="2:8" s="176" customFormat="1" ht="11.25">
      <c r="B362" s="580"/>
      <c r="C362" s="531"/>
      <c r="D362" s="531"/>
      <c r="E362" s="582"/>
      <c r="F362" s="582"/>
      <c r="G362" s="553"/>
      <c r="H362" s="582"/>
    </row>
    <row r="363" spans="2:8" s="176" customFormat="1" ht="11.25">
      <c r="B363" s="580"/>
      <c r="C363" s="531"/>
      <c r="D363" s="531"/>
      <c r="E363" s="553"/>
      <c r="F363" s="553"/>
      <c r="G363" s="553"/>
      <c r="H363" s="553"/>
    </row>
    <row r="364" spans="2:8" s="176" customFormat="1" ht="11.25">
      <c r="B364" s="580"/>
      <c r="C364" s="531"/>
      <c r="D364" s="531"/>
      <c r="E364" s="553"/>
      <c r="F364" s="553"/>
      <c r="G364" s="553"/>
      <c r="H364" s="186"/>
    </row>
    <row r="365" spans="2:8" s="176" customFormat="1" ht="11.25">
      <c r="B365" s="580"/>
      <c r="C365" s="531"/>
      <c r="D365" s="531"/>
      <c r="E365" s="583"/>
      <c r="F365" s="583"/>
      <c r="G365" s="583"/>
      <c r="H365" s="583"/>
    </row>
    <row r="366" spans="2:8" s="176" customFormat="1" ht="11.25"/>
    <row r="367" spans="2:8" s="176" customFormat="1" ht="11.25">
      <c r="B367" s="579"/>
      <c r="C367" s="531"/>
      <c r="D367" s="531"/>
      <c r="E367" s="560"/>
      <c r="F367" s="578"/>
      <c r="G367" s="578"/>
      <c r="H367" s="560"/>
    </row>
    <row r="368" spans="2:8" s="176" customFormat="1" ht="11.25">
      <c r="B368" s="580"/>
      <c r="C368" s="531"/>
      <c r="D368" s="531"/>
      <c r="E368" s="551"/>
      <c r="F368" s="551"/>
      <c r="G368" s="551"/>
      <c r="H368" s="551"/>
    </row>
    <row r="369" spans="2:8" s="176" customFormat="1" ht="24.75" customHeight="1">
      <c r="B369" s="580"/>
      <c r="C369" s="531"/>
      <c r="D369" s="958"/>
      <c r="E369" s="959"/>
      <c r="F369" s="581"/>
      <c r="G369" s="958"/>
      <c r="H369" s="960"/>
    </row>
    <row r="370" spans="2:8" s="176" customFormat="1" ht="11.25">
      <c r="B370" s="580"/>
      <c r="C370" s="531"/>
      <c r="D370" s="531"/>
      <c r="E370" s="553"/>
      <c r="F370" s="553"/>
      <c r="G370" s="553"/>
      <c r="H370" s="553"/>
    </row>
    <row r="371" spans="2:8" s="176" customFormat="1" ht="11.25">
      <c r="B371" s="580"/>
      <c r="C371" s="531"/>
      <c r="D371" s="531"/>
      <c r="E371" s="553"/>
      <c r="F371" s="553"/>
      <c r="G371" s="553"/>
      <c r="H371" s="186"/>
    </row>
    <row r="372" spans="2:8" s="176" customFormat="1" ht="11.25">
      <c r="B372" s="580"/>
      <c r="C372" s="531"/>
      <c r="D372" s="531"/>
      <c r="E372" s="583"/>
      <c r="F372" s="583"/>
      <c r="G372" s="583"/>
      <c r="H372" s="583"/>
    </row>
    <row r="373" spans="2:8" s="176" customFormat="1" ht="11.25">
      <c r="B373" s="580"/>
      <c r="C373" s="531"/>
      <c r="D373" s="531"/>
      <c r="E373" s="186"/>
      <c r="F373" s="186"/>
      <c r="G373" s="186"/>
      <c r="H373" s="186"/>
    </row>
    <row r="374" spans="2:8" s="176" customFormat="1" ht="11.25">
      <c r="B374" s="579"/>
      <c r="C374" s="531"/>
      <c r="D374" s="531"/>
      <c r="E374" s="560"/>
      <c r="F374" s="578"/>
      <c r="G374" s="578"/>
      <c r="H374" s="560"/>
    </row>
    <row r="375" spans="2:8" s="176" customFormat="1" ht="11.25">
      <c r="B375" s="580"/>
      <c r="C375" s="531"/>
      <c r="D375" s="531"/>
      <c r="E375" s="551"/>
      <c r="F375" s="551"/>
      <c r="G375" s="551"/>
      <c r="H375" s="551"/>
    </row>
    <row r="376" spans="2:8" s="176" customFormat="1" ht="24.75" customHeight="1">
      <c r="B376" s="580"/>
      <c r="C376" s="531"/>
      <c r="D376" s="958"/>
      <c r="E376" s="959"/>
      <c r="F376" s="581"/>
      <c r="G376" s="958"/>
      <c r="H376" s="960"/>
    </row>
    <row r="377" spans="2:8" s="176" customFormat="1" ht="11.25">
      <c r="B377" s="580"/>
      <c r="C377" s="531"/>
      <c r="D377" s="531"/>
      <c r="E377" s="553"/>
      <c r="F377" s="553"/>
      <c r="G377" s="553"/>
      <c r="H377" s="553"/>
    </row>
    <row r="378" spans="2:8" s="176" customFormat="1" ht="11.25">
      <c r="B378" s="580"/>
      <c r="C378" s="531"/>
      <c r="D378" s="531"/>
      <c r="E378" s="553"/>
      <c r="F378" s="553"/>
      <c r="G378" s="553"/>
      <c r="H378" s="186"/>
    </row>
    <row r="379" spans="2:8" s="176" customFormat="1" ht="11.25">
      <c r="B379" s="580"/>
      <c r="C379" s="531"/>
      <c r="D379" s="531"/>
      <c r="E379" s="583"/>
      <c r="F379" s="583"/>
      <c r="G379" s="583"/>
      <c r="H379" s="583"/>
    </row>
    <row r="380" spans="2:8" s="176" customFormat="1" ht="11.25">
      <c r="B380" s="580"/>
      <c r="C380" s="531"/>
      <c r="D380" s="531"/>
      <c r="E380" s="186"/>
      <c r="F380" s="186"/>
      <c r="G380" s="186"/>
      <c r="H380" s="186"/>
    </row>
    <row r="381" spans="2:8" s="176" customFormat="1" ht="11.25">
      <c r="B381" s="580"/>
      <c r="C381" s="531"/>
      <c r="D381" s="531"/>
      <c r="E381" s="186"/>
      <c r="F381" s="186"/>
      <c r="G381" s="186"/>
      <c r="H381" s="186"/>
    </row>
    <row r="382" spans="2:8" s="176" customFormat="1" ht="21" customHeight="1">
      <c r="B382" s="591"/>
      <c r="C382" s="531"/>
      <c r="D382" s="531"/>
      <c r="E382" s="186"/>
      <c r="F382" s="186"/>
      <c r="G382" s="186"/>
      <c r="H382" s="186"/>
    </row>
    <row r="383" spans="2:8" s="176" customFormat="1" ht="11.25">
      <c r="B383" s="579"/>
      <c r="C383" s="531"/>
      <c r="D383" s="531"/>
      <c r="E383" s="560"/>
      <c r="F383" s="578"/>
      <c r="G383" s="578"/>
      <c r="H383" s="560"/>
    </row>
    <row r="384" spans="2:8" s="176" customFormat="1" ht="11.25">
      <c r="B384" s="580"/>
      <c r="C384" s="531"/>
      <c r="D384" s="531"/>
      <c r="E384" s="551"/>
      <c r="F384" s="551"/>
      <c r="G384" s="551"/>
      <c r="H384" s="551"/>
    </row>
    <row r="385" spans="2:11" s="176" customFormat="1" ht="11.25">
      <c r="B385" s="580"/>
      <c r="C385" s="531"/>
      <c r="D385" s="958"/>
      <c r="E385" s="959"/>
      <c r="F385" s="581"/>
      <c r="G385" s="958"/>
      <c r="H385" s="960"/>
      <c r="K385" s="186"/>
    </row>
    <row r="386" spans="2:11" s="283" customFormat="1" ht="39.75" customHeight="1">
      <c r="B386" s="587"/>
      <c r="C386" s="403"/>
      <c r="D386" s="961"/>
      <c r="E386" s="962"/>
      <c r="F386" s="587"/>
      <c r="G386" s="961"/>
      <c r="H386" s="962"/>
    </row>
    <row r="387" spans="2:11" s="176" customFormat="1" ht="11.25">
      <c r="B387" s="580"/>
      <c r="C387" s="531"/>
      <c r="D387" s="531"/>
      <c r="E387" s="553"/>
      <c r="F387" s="553"/>
      <c r="G387" s="553"/>
      <c r="H387" s="553"/>
    </row>
    <row r="388" spans="2:11" s="176" customFormat="1" ht="11.25">
      <c r="B388" s="580"/>
      <c r="C388" s="531"/>
      <c r="D388" s="531"/>
      <c r="E388" s="553"/>
      <c r="F388" s="553"/>
      <c r="G388" s="186"/>
      <c r="H388" s="186"/>
    </row>
    <row r="389" spans="2:11" s="176" customFormat="1" ht="11.25">
      <c r="B389" s="580"/>
      <c r="C389" s="531"/>
      <c r="D389" s="531"/>
      <c r="E389" s="583"/>
      <c r="F389" s="583"/>
      <c r="G389" s="583"/>
      <c r="H389" s="583"/>
    </row>
    <row r="390" spans="2:11" s="176" customFormat="1" ht="11.25"/>
    <row r="391" spans="2:11" s="176" customFormat="1" ht="11.25">
      <c r="B391" s="579"/>
      <c r="C391" s="531"/>
      <c r="D391" s="531"/>
      <c r="E391" s="560"/>
      <c r="F391" s="578"/>
      <c r="G391" s="578"/>
      <c r="H391" s="560"/>
    </row>
    <row r="392" spans="2:11" s="176" customFormat="1" ht="11.25">
      <c r="B392" s="580"/>
      <c r="C392" s="531"/>
      <c r="D392" s="531"/>
      <c r="E392" s="551"/>
      <c r="F392" s="551"/>
      <c r="G392" s="551"/>
      <c r="H392" s="551"/>
    </row>
    <row r="393" spans="2:11" s="176" customFormat="1" ht="11.25">
      <c r="B393" s="580"/>
      <c r="C393" s="531"/>
      <c r="D393" s="958"/>
      <c r="E393" s="959"/>
      <c r="F393" s="581"/>
      <c r="G393" s="958"/>
      <c r="H393" s="960"/>
    </row>
    <row r="394" spans="2:11" s="283" customFormat="1" ht="45.75" customHeight="1">
      <c r="B394" s="587"/>
      <c r="C394" s="403"/>
      <c r="D394" s="963"/>
      <c r="E394" s="964"/>
      <c r="F394" s="587"/>
      <c r="G394" s="963"/>
      <c r="H394" s="964"/>
    </row>
    <row r="395" spans="2:11" s="176" customFormat="1" ht="11.25">
      <c r="B395" s="580"/>
      <c r="C395" s="531"/>
      <c r="D395" s="531"/>
      <c r="E395" s="553"/>
      <c r="F395" s="553"/>
      <c r="G395" s="553"/>
      <c r="H395" s="553"/>
    </row>
    <row r="396" spans="2:11" s="176" customFormat="1" ht="11.25">
      <c r="B396" s="580"/>
      <c r="C396" s="531"/>
      <c r="D396" s="531"/>
      <c r="E396" s="553"/>
      <c r="F396" s="553"/>
      <c r="G396" s="186"/>
      <c r="H396" s="186"/>
    </row>
    <row r="397" spans="2:11" s="176" customFormat="1" ht="11.25">
      <c r="B397" s="580"/>
      <c r="C397" s="531"/>
      <c r="D397" s="531"/>
      <c r="E397" s="583"/>
      <c r="F397" s="583"/>
      <c r="G397" s="583"/>
      <c r="H397" s="583"/>
    </row>
    <row r="398" spans="2:11" s="176" customFormat="1" ht="11.25"/>
    <row r="399" spans="2:11" s="176" customFormat="1" ht="11.25">
      <c r="B399" s="965"/>
      <c r="C399" s="965"/>
      <c r="D399" s="965"/>
      <c r="E399" s="965"/>
      <c r="F399" s="965"/>
      <c r="G399" s="965"/>
      <c r="H399" s="965"/>
    </row>
    <row r="400" spans="2:11" s="176" customFormat="1" ht="11.25">
      <c r="B400" s="579"/>
      <c r="C400" s="531"/>
      <c r="D400" s="531"/>
      <c r="E400" s="560"/>
      <c r="F400" s="578"/>
      <c r="G400" s="578"/>
      <c r="H400" s="560"/>
    </row>
    <row r="401" spans="2:8" s="176" customFormat="1" ht="11.25">
      <c r="B401" s="580"/>
      <c r="C401" s="531"/>
      <c r="D401" s="531"/>
      <c r="E401" s="551"/>
      <c r="F401" s="551"/>
      <c r="G401" s="551"/>
      <c r="H401" s="551"/>
    </row>
    <row r="402" spans="2:8" s="176" customFormat="1" ht="11.25" customHeight="1">
      <c r="B402" s="580"/>
      <c r="C402" s="531"/>
      <c r="D402" s="958"/>
      <c r="E402" s="958"/>
      <c r="F402" s="581"/>
      <c r="G402" s="958"/>
      <c r="H402" s="960"/>
    </row>
    <row r="403" spans="2:8" s="176" customFormat="1" ht="11.25">
      <c r="B403" s="580"/>
      <c r="C403" s="531"/>
      <c r="D403" s="531"/>
      <c r="E403" s="582"/>
      <c r="F403" s="582"/>
      <c r="G403" s="553"/>
      <c r="H403" s="582"/>
    </row>
    <row r="404" spans="2:8" s="176" customFormat="1" ht="11.25">
      <c r="B404" s="580"/>
      <c r="C404" s="531"/>
      <c r="D404" s="531"/>
      <c r="E404" s="553"/>
      <c r="F404" s="553"/>
      <c r="G404" s="553"/>
      <c r="H404" s="553"/>
    </row>
    <row r="405" spans="2:8" s="176" customFormat="1" ht="11.25">
      <c r="B405" s="580"/>
      <c r="C405" s="531"/>
      <c r="D405" s="531"/>
      <c r="E405" s="553"/>
      <c r="F405" s="553"/>
      <c r="G405" s="553"/>
      <c r="H405" s="186"/>
    </row>
    <row r="406" spans="2:8" s="176" customFormat="1" ht="11.25">
      <c r="B406" s="580"/>
      <c r="C406" s="531"/>
      <c r="D406" s="531"/>
      <c r="E406" s="583"/>
      <c r="F406" s="583"/>
      <c r="G406" s="583"/>
      <c r="H406" s="583"/>
    </row>
    <row r="407" spans="2:8" s="176" customFormat="1" ht="11.25"/>
    <row r="408" spans="2:8" s="176" customFormat="1" ht="11.25">
      <c r="B408" s="579"/>
      <c r="C408" s="531"/>
      <c r="D408" s="531"/>
      <c r="E408" s="560"/>
      <c r="F408" s="578"/>
      <c r="G408" s="578"/>
      <c r="H408" s="560"/>
    </row>
    <row r="409" spans="2:8" s="176" customFormat="1" ht="11.25">
      <c r="B409" s="580"/>
      <c r="C409" s="531"/>
      <c r="D409" s="531"/>
      <c r="E409" s="551"/>
      <c r="F409" s="551"/>
      <c r="G409" s="551"/>
      <c r="H409" s="551"/>
    </row>
    <row r="410" spans="2:8" s="176" customFormat="1" ht="11.25" customHeight="1">
      <c r="B410" s="580"/>
      <c r="C410" s="531"/>
      <c r="D410" s="958"/>
      <c r="E410" s="958"/>
      <c r="F410" s="581"/>
      <c r="G410" s="958"/>
      <c r="H410" s="960"/>
    </row>
    <row r="411" spans="2:8" s="176" customFormat="1" ht="11.25">
      <c r="B411" s="580"/>
      <c r="C411" s="531"/>
      <c r="D411" s="531"/>
      <c r="E411" s="582"/>
      <c r="F411" s="582"/>
      <c r="G411" s="553"/>
      <c r="H411" s="582"/>
    </row>
    <row r="412" spans="2:8" s="176" customFormat="1" ht="11.25">
      <c r="B412" s="580"/>
      <c r="C412" s="531"/>
      <c r="D412" s="531"/>
      <c r="E412" s="553"/>
      <c r="F412" s="553"/>
      <c r="G412" s="553"/>
      <c r="H412" s="553"/>
    </row>
    <row r="413" spans="2:8" s="176" customFormat="1" ht="11.25">
      <c r="B413" s="580"/>
      <c r="C413" s="531"/>
      <c r="D413" s="531"/>
      <c r="E413" s="553"/>
      <c r="F413" s="553"/>
      <c r="G413" s="553"/>
      <c r="H413" s="186"/>
    </row>
    <row r="414" spans="2:8" s="176" customFormat="1" ht="11.25">
      <c r="B414" s="580"/>
      <c r="C414" s="531"/>
      <c r="D414" s="531"/>
      <c r="E414" s="583"/>
      <c r="F414" s="583"/>
      <c r="G414" s="583"/>
      <c r="H414" s="583"/>
    </row>
    <row r="415" spans="2:8" s="176" customFormat="1" ht="11.25"/>
    <row r="416" spans="2:8" s="176" customFormat="1" ht="11.25">
      <c r="B416" s="579"/>
      <c r="C416" s="531"/>
      <c r="D416" s="531"/>
      <c r="E416" s="560"/>
      <c r="F416" s="578"/>
      <c r="G416" s="578"/>
      <c r="H416" s="560"/>
    </row>
    <row r="417" spans="2:8" s="176" customFormat="1" ht="11.25">
      <c r="B417" s="580"/>
      <c r="C417" s="531"/>
      <c r="D417" s="531"/>
      <c r="E417" s="551"/>
      <c r="F417" s="551"/>
      <c r="G417" s="551"/>
      <c r="H417" s="551"/>
    </row>
    <row r="418" spans="2:8" s="176" customFormat="1" ht="24.75" customHeight="1">
      <c r="B418" s="580"/>
      <c r="C418" s="531"/>
      <c r="D418" s="958"/>
      <c r="E418" s="959"/>
      <c r="F418" s="581"/>
      <c r="G418" s="958"/>
      <c r="H418" s="960"/>
    </row>
    <row r="419" spans="2:8" s="176" customFormat="1" ht="11.25">
      <c r="B419" s="580"/>
      <c r="C419" s="531"/>
      <c r="D419" s="531"/>
      <c r="E419" s="553"/>
      <c r="F419" s="553"/>
      <c r="G419" s="553"/>
      <c r="H419" s="553"/>
    </row>
    <row r="420" spans="2:8" s="176" customFormat="1" ht="11.25">
      <c r="B420" s="580"/>
      <c r="C420" s="531"/>
      <c r="D420" s="531"/>
      <c r="E420" s="553"/>
      <c r="F420" s="553"/>
      <c r="G420" s="553"/>
      <c r="H420" s="186"/>
    </row>
    <row r="421" spans="2:8" s="176" customFormat="1" ht="11.25">
      <c r="B421" s="580"/>
      <c r="C421" s="531"/>
      <c r="D421" s="531"/>
      <c r="E421" s="583"/>
      <c r="F421" s="583"/>
      <c r="G421" s="583"/>
      <c r="H421" s="583"/>
    </row>
    <row r="422" spans="2:8" s="176" customFormat="1" ht="11.25">
      <c r="B422" s="580"/>
      <c r="C422" s="531"/>
      <c r="D422" s="531"/>
      <c r="E422" s="186"/>
      <c r="F422" s="186"/>
      <c r="G422" s="186"/>
      <c r="H422" s="186"/>
    </row>
    <row r="423" spans="2:8" s="176" customFormat="1" ht="11.25">
      <c r="B423" s="579"/>
      <c r="C423" s="531"/>
      <c r="D423" s="531"/>
      <c r="E423" s="560"/>
      <c r="F423" s="578"/>
      <c r="G423" s="578"/>
      <c r="H423" s="560"/>
    </row>
    <row r="424" spans="2:8" s="176" customFormat="1" ht="11.25">
      <c r="B424" s="580"/>
      <c r="C424" s="531"/>
      <c r="D424" s="531"/>
      <c r="E424" s="551"/>
      <c r="F424" s="551"/>
      <c r="G424" s="551"/>
      <c r="H424" s="551"/>
    </row>
    <row r="425" spans="2:8" s="176" customFormat="1" ht="24.75" customHeight="1">
      <c r="B425" s="580"/>
      <c r="C425" s="531"/>
      <c r="D425" s="958"/>
      <c r="E425" s="959"/>
      <c r="F425" s="581"/>
      <c r="G425" s="958"/>
      <c r="H425" s="960"/>
    </row>
    <row r="426" spans="2:8" s="176" customFormat="1" ht="11.25">
      <c r="B426" s="580"/>
      <c r="C426" s="531"/>
      <c r="D426" s="531"/>
      <c r="E426" s="553"/>
      <c r="F426" s="553"/>
      <c r="G426" s="553"/>
      <c r="H426" s="553"/>
    </row>
    <row r="427" spans="2:8" s="176" customFormat="1" ht="11.25">
      <c r="B427" s="580"/>
      <c r="C427" s="531"/>
      <c r="D427" s="531"/>
      <c r="E427" s="553"/>
      <c r="F427" s="553"/>
      <c r="G427" s="553"/>
      <c r="H427" s="186"/>
    </row>
    <row r="428" spans="2:8" s="176" customFormat="1" ht="11.25">
      <c r="B428" s="580"/>
      <c r="C428" s="531"/>
      <c r="D428" s="531"/>
      <c r="E428" s="583"/>
      <c r="F428" s="583"/>
      <c r="G428" s="583"/>
      <c r="H428" s="583"/>
    </row>
    <row r="429" spans="2:8" s="176" customFormat="1" ht="11.25">
      <c r="B429" s="580"/>
      <c r="C429" s="531"/>
      <c r="D429" s="531"/>
      <c r="E429" s="186"/>
      <c r="F429" s="186"/>
      <c r="G429" s="186"/>
      <c r="H429" s="186"/>
    </row>
    <row r="430" spans="2:8" s="176" customFormat="1" ht="11.25">
      <c r="B430" s="580"/>
      <c r="C430" s="531"/>
      <c r="D430" s="531"/>
      <c r="E430" s="186"/>
      <c r="F430" s="186"/>
      <c r="G430" s="186"/>
      <c r="H430" s="186"/>
    </row>
    <row r="431" spans="2:8" s="176" customFormat="1" ht="21" customHeight="1">
      <c r="B431" s="591"/>
      <c r="C431" s="531"/>
      <c r="D431" s="531"/>
      <c r="E431" s="186"/>
      <c r="F431" s="186"/>
      <c r="G431" s="186"/>
      <c r="H431" s="186"/>
    </row>
    <row r="432" spans="2:8" s="176" customFormat="1" ht="11.25">
      <c r="B432" s="579"/>
      <c r="C432" s="531"/>
      <c r="D432" s="531"/>
      <c r="E432" s="560"/>
      <c r="F432" s="578"/>
      <c r="G432" s="578"/>
      <c r="H432" s="560"/>
    </row>
    <row r="433" spans="2:11" s="176" customFormat="1" ht="11.25">
      <c r="B433" s="580"/>
      <c r="C433" s="531"/>
      <c r="D433" s="531"/>
      <c r="E433" s="551"/>
      <c r="F433" s="551"/>
      <c r="G433" s="551"/>
      <c r="H433" s="551"/>
    </row>
    <row r="434" spans="2:11" s="176" customFormat="1" ht="11.25">
      <c r="B434" s="580"/>
      <c r="C434" s="531"/>
      <c r="D434" s="958"/>
      <c r="E434" s="959"/>
      <c r="F434" s="581"/>
      <c r="G434" s="958"/>
      <c r="H434" s="960"/>
      <c r="K434" s="186"/>
    </row>
    <row r="435" spans="2:11" s="283" customFormat="1" ht="39.75" customHeight="1">
      <c r="B435" s="587"/>
      <c r="C435" s="403"/>
      <c r="D435" s="961"/>
      <c r="E435" s="962"/>
      <c r="F435" s="587"/>
      <c r="G435" s="961"/>
      <c r="H435" s="962"/>
    </row>
    <row r="436" spans="2:11" s="176" customFormat="1" ht="11.25">
      <c r="B436" s="580"/>
      <c r="C436" s="531"/>
      <c r="D436" s="531"/>
      <c r="E436" s="553"/>
      <c r="F436" s="553"/>
      <c r="G436" s="553"/>
      <c r="H436" s="553"/>
    </row>
    <row r="437" spans="2:11" s="176" customFormat="1" ht="11.25">
      <c r="B437" s="580"/>
      <c r="C437" s="531"/>
      <c r="D437" s="531"/>
      <c r="E437" s="553"/>
      <c r="F437" s="553"/>
      <c r="G437" s="186"/>
      <c r="H437" s="186"/>
    </row>
    <row r="438" spans="2:11" s="176" customFormat="1" ht="11.25">
      <c r="B438" s="580"/>
      <c r="C438" s="531"/>
      <c r="D438" s="531"/>
      <c r="E438" s="583"/>
      <c r="F438" s="583"/>
      <c r="G438" s="583"/>
      <c r="H438" s="583"/>
    </row>
    <row r="439" spans="2:11" s="176" customFormat="1" ht="11.25"/>
    <row r="440" spans="2:11" s="176" customFormat="1" ht="11.25">
      <c r="B440" s="579"/>
      <c r="C440" s="531"/>
      <c r="D440" s="531"/>
      <c r="E440" s="560"/>
      <c r="F440" s="578"/>
      <c r="G440" s="578"/>
      <c r="H440" s="560"/>
    </row>
    <row r="441" spans="2:11" s="176" customFormat="1" ht="11.25">
      <c r="B441" s="580"/>
      <c r="C441" s="531"/>
      <c r="D441" s="531"/>
      <c r="E441" s="551"/>
      <c r="F441" s="551"/>
      <c r="G441" s="551"/>
      <c r="H441" s="551"/>
    </row>
    <row r="442" spans="2:11" s="176" customFormat="1" ht="11.25">
      <c r="B442" s="580"/>
      <c r="C442" s="531"/>
      <c r="D442" s="958"/>
      <c r="E442" s="959"/>
      <c r="F442" s="581"/>
      <c r="G442" s="958"/>
      <c r="H442" s="960"/>
    </row>
    <row r="443" spans="2:11" s="283" customFormat="1" ht="45.75" customHeight="1">
      <c r="B443" s="587"/>
      <c r="C443" s="403"/>
      <c r="D443" s="963"/>
      <c r="E443" s="964"/>
      <c r="F443" s="587"/>
      <c r="G443" s="963"/>
      <c r="H443" s="964"/>
    </row>
    <row r="444" spans="2:11" s="176" customFormat="1" ht="11.25">
      <c r="B444" s="580"/>
      <c r="C444" s="531"/>
      <c r="D444" s="531"/>
      <c r="E444" s="553"/>
      <c r="F444" s="553"/>
      <c r="G444" s="553"/>
      <c r="H444" s="553"/>
    </row>
    <row r="445" spans="2:11" s="176" customFormat="1" ht="11.25">
      <c r="B445" s="580"/>
      <c r="C445" s="531"/>
      <c r="D445" s="531"/>
      <c r="E445" s="553"/>
      <c r="F445" s="553"/>
      <c r="G445" s="186"/>
      <c r="H445" s="186"/>
    </row>
    <row r="446" spans="2:11" s="176" customFormat="1" ht="11.25">
      <c r="B446" s="580"/>
      <c r="C446" s="531"/>
      <c r="D446" s="531"/>
      <c r="E446" s="583"/>
      <c r="F446" s="583"/>
      <c r="G446" s="583"/>
      <c r="H446" s="583"/>
    </row>
    <row r="447" spans="2:11" s="176" customFormat="1" ht="11.25"/>
    <row r="448" spans="2:11" s="176" customFormat="1" ht="11.25">
      <c r="B448" s="965"/>
      <c r="C448" s="965"/>
      <c r="D448" s="965"/>
      <c r="E448" s="965"/>
      <c r="F448" s="965"/>
      <c r="G448" s="965"/>
      <c r="H448" s="965"/>
    </row>
    <row r="449" spans="2:8" s="176" customFormat="1" ht="11.25">
      <c r="B449" s="579"/>
      <c r="C449" s="531"/>
      <c r="D449" s="531"/>
      <c r="E449" s="560"/>
      <c r="F449" s="578"/>
      <c r="G449" s="578"/>
      <c r="H449" s="560"/>
    </row>
    <row r="450" spans="2:8" s="176" customFormat="1" ht="11.25">
      <c r="B450" s="580"/>
      <c r="C450" s="531"/>
      <c r="D450" s="531"/>
      <c r="E450" s="551"/>
      <c r="F450" s="551"/>
      <c r="G450" s="551"/>
      <c r="H450" s="551"/>
    </row>
    <row r="451" spans="2:8" s="176" customFormat="1" ht="11.25" customHeight="1">
      <c r="B451" s="580"/>
      <c r="C451" s="531"/>
      <c r="D451" s="958"/>
      <c r="E451" s="958"/>
      <c r="F451" s="581"/>
      <c r="G451" s="958"/>
      <c r="H451" s="960"/>
    </row>
    <row r="452" spans="2:8" s="176" customFormat="1" ht="11.25">
      <c r="B452" s="580"/>
      <c r="C452" s="531"/>
      <c r="D452" s="531"/>
      <c r="E452" s="582"/>
      <c r="F452" s="582"/>
      <c r="G452" s="553"/>
      <c r="H452" s="582"/>
    </row>
    <row r="453" spans="2:8" s="176" customFormat="1" ht="11.25">
      <c r="B453" s="580"/>
      <c r="C453" s="531"/>
      <c r="D453" s="531"/>
      <c r="E453" s="553"/>
      <c r="F453" s="553"/>
      <c r="G453" s="553"/>
      <c r="H453" s="553"/>
    </row>
    <row r="454" spans="2:8" s="176" customFormat="1" ht="11.25">
      <c r="B454" s="580"/>
      <c r="C454" s="531"/>
      <c r="D454" s="531"/>
      <c r="E454" s="553"/>
      <c r="F454" s="553"/>
      <c r="G454" s="553"/>
      <c r="H454" s="186"/>
    </row>
    <row r="455" spans="2:8" s="176" customFormat="1" ht="11.25">
      <c r="B455" s="580"/>
      <c r="C455" s="531"/>
      <c r="D455" s="531"/>
      <c r="E455" s="583"/>
      <c r="F455" s="583"/>
      <c r="G455" s="583"/>
      <c r="H455" s="583"/>
    </row>
    <row r="456" spans="2:8" s="176" customFormat="1" ht="11.25"/>
    <row r="457" spans="2:8" s="176" customFormat="1" ht="11.25">
      <c r="B457" s="579"/>
      <c r="C457" s="531"/>
      <c r="D457" s="531"/>
      <c r="E457" s="560"/>
      <c r="F457" s="578"/>
      <c r="G457" s="578"/>
      <c r="H457" s="560"/>
    </row>
    <row r="458" spans="2:8" s="176" customFormat="1" ht="11.25">
      <c r="B458" s="580"/>
      <c r="C458" s="531"/>
      <c r="D458" s="531"/>
      <c r="E458" s="551"/>
      <c r="F458" s="551"/>
      <c r="G458" s="551"/>
      <c r="H458" s="551"/>
    </row>
    <row r="459" spans="2:8" s="176" customFormat="1" ht="11.25" customHeight="1">
      <c r="B459" s="580"/>
      <c r="C459" s="531"/>
      <c r="D459" s="958"/>
      <c r="E459" s="958"/>
      <c r="F459" s="581"/>
      <c r="G459" s="958"/>
      <c r="H459" s="960"/>
    </row>
    <row r="460" spans="2:8" s="176" customFormat="1" ht="11.25">
      <c r="B460" s="580"/>
      <c r="C460" s="531"/>
      <c r="D460" s="531"/>
      <c r="E460" s="582"/>
      <c r="F460" s="582"/>
      <c r="G460" s="553"/>
      <c r="H460" s="582"/>
    </row>
    <row r="461" spans="2:8" s="176" customFormat="1" ht="11.25">
      <c r="B461" s="580"/>
      <c r="C461" s="531"/>
      <c r="D461" s="531"/>
      <c r="E461" s="553"/>
      <c r="F461" s="553"/>
      <c r="G461" s="553"/>
      <c r="H461" s="553"/>
    </row>
    <row r="462" spans="2:8" s="176" customFormat="1" ht="11.25">
      <c r="B462" s="580"/>
      <c r="C462" s="531"/>
      <c r="D462" s="531"/>
      <c r="E462" s="553"/>
      <c r="F462" s="553"/>
      <c r="G462" s="553"/>
      <c r="H462" s="186"/>
    </row>
    <row r="463" spans="2:8" s="176" customFormat="1" ht="11.25">
      <c r="B463" s="580"/>
      <c r="C463" s="531"/>
      <c r="D463" s="531"/>
      <c r="E463" s="583"/>
      <c r="F463" s="583"/>
      <c r="G463" s="583"/>
      <c r="H463" s="583"/>
    </row>
    <row r="464" spans="2:8" s="176" customFormat="1" ht="11.25"/>
    <row r="465" spans="2:8" s="176" customFormat="1" ht="11.25">
      <c r="B465" s="579"/>
      <c r="C465" s="531"/>
      <c r="D465" s="531"/>
      <c r="E465" s="560"/>
      <c r="F465" s="578"/>
      <c r="G465" s="578"/>
      <c r="H465" s="560"/>
    </row>
    <row r="466" spans="2:8" s="176" customFormat="1" ht="11.25">
      <c r="B466" s="580"/>
      <c r="C466" s="531"/>
      <c r="D466" s="531"/>
      <c r="E466" s="551"/>
      <c r="F466" s="551"/>
      <c r="G466" s="551"/>
      <c r="H466" s="551"/>
    </row>
    <row r="467" spans="2:8" s="176" customFormat="1" ht="24.75" customHeight="1">
      <c r="B467" s="580"/>
      <c r="C467" s="531"/>
      <c r="D467" s="958"/>
      <c r="E467" s="959"/>
      <c r="F467" s="581"/>
      <c r="G467" s="958"/>
      <c r="H467" s="960"/>
    </row>
    <row r="468" spans="2:8" s="176" customFormat="1" ht="11.25">
      <c r="B468" s="580"/>
      <c r="C468" s="531"/>
      <c r="D468" s="531"/>
      <c r="E468" s="553"/>
      <c r="F468" s="553"/>
      <c r="G468" s="553"/>
      <c r="H468" s="553"/>
    </row>
    <row r="469" spans="2:8" s="176" customFormat="1" ht="11.25">
      <c r="B469" s="580"/>
      <c r="C469" s="531"/>
      <c r="D469" s="531"/>
      <c r="E469" s="553"/>
      <c r="F469" s="553"/>
      <c r="G469" s="553"/>
      <c r="H469" s="186"/>
    </row>
    <row r="470" spans="2:8" s="176" customFormat="1" ht="11.25">
      <c r="B470" s="580"/>
      <c r="C470" s="531"/>
      <c r="D470" s="531"/>
      <c r="E470" s="583"/>
      <c r="F470" s="583"/>
      <c r="G470" s="583"/>
      <c r="H470" s="583"/>
    </row>
    <row r="471" spans="2:8" s="176" customFormat="1" ht="11.25">
      <c r="B471" s="580"/>
      <c r="C471" s="531"/>
      <c r="D471" s="531"/>
      <c r="E471" s="186"/>
      <c r="F471" s="186"/>
      <c r="G471" s="186"/>
      <c r="H471" s="186"/>
    </row>
    <row r="472" spans="2:8" s="176" customFormat="1" ht="11.25">
      <c r="B472" s="579"/>
      <c r="C472" s="531"/>
      <c r="D472" s="531"/>
      <c r="E472" s="560"/>
      <c r="F472" s="578"/>
      <c r="G472" s="578"/>
      <c r="H472" s="560"/>
    </row>
    <row r="473" spans="2:8" s="176" customFormat="1" ht="11.25">
      <c r="B473" s="580"/>
      <c r="C473" s="531"/>
      <c r="D473" s="531"/>
      <c r="E473" s="551"/>
      <c r="F473" s="551"/>
      <c r="G473" s="551"/>
      <c r="H473" s="551"/>
    </row>
    <row r="474" spans="2:8" s="176" customFormat="1" ht="24.75" customHeight="1">
      <c r="B474" s="580"/>
      <c r="C474" s="531"/>
      <c r="D474" s="958"/>
      <c r="E474" s="959"/>
      <c r="F474" s="581"/>
      <c r="G474" s="958"/>
      <c r="H474" s="960"/>
    </row>
    <row r="475" spans="2:8" s="176" customFormat="1" ht="11.25">
      <c r="B475" s="580"/>
      <c r="C475" s="531"/>
      <c r="D475" s="531"/>
      <c r="E475" s="553"/>
      <c r="F475" s="553"/>
      <c r="G475" s="553"/>
      <c r="H475" s="553"/>
    </row>
    <row r="476" spans="2:8" s="176" customFormat="1" ht="11.25">
      <c r="B476" s="580"/>
      <c r="C476" s="531"/>
      <c r="D476" s="531"/>
      <c r="E476" s="553"/>
      <c r="F476" s="553"/>
      <c r="G476" s="553"/>
      <c r="H476" s="186"/>
    </row>
    <row r="477" spans="2:8" s="176" customFormat="1" ht="11.25">
      <c r="B477" s="580"/>
      <c r="C477" s="531"/>
      <c r="D477" s="531"/>
      <c r="E477" s="583"/>
      <c r="F477" s="583"/>
      <c r="G477" s="583"/>
      <c r="H477" s="583"/>
    </row>
    <row r="478" spans="2:8" s="176" customFormat="1" ht="11.25">
      <c r="B478" s="580"/>
      <c r="C478" s="531"/>
      <c r="D478" s="531"/>
      <c r="E478" s="186"/>
      <c r="F478" s="186"/>
      <c r="G478" s="186"/>
      <c r="H478" s="186"/>
    </row>
    <row r="479" spans="2:8" s="176" customFormat="1" ht="11.25">
      <c r="B479" s="580"/>
      <c r="C479" s="531"/>
      <c r="D479" s="531"/>
      <c r="E479" s="186"/>
      <c r="F479" s="186"/>
      <c r="G479" s="186"/>
      <c r="H479" s="186"/>
    </row>
    <row r="480" spans="2:8" s="176" customFormat="1" ht="21" customHeight="1">
      <c r="B480" s="591"/>
      <c r="C480" s="531"/>
      <c r="D480" s="531"/>
      <c r="E480" s="186"/>
      <c r="F480" s="186"/>
      <c r="G480" s="186"/>
      <c r="H480" s="186"/>
    </row>
    <row r="481" spans="2:11" s="176" customFormat="1" ht="11.25">
      <c r="B481" s="579"/>
      <c r="C481" s="531"/>
      <c r="D481" s="531"/>
      <c r="E481" s="560"/>
      <c r="F481" s="578"/>
      <c r="G481" s="578"/>
      <c r="H481" s="560"/>
    </row>
    <row r="482" spans="2:11" s="176" customFormat="1" ht="11.25">
      <c r="B482" s="580"/>
      <c r="C482" s="531"/>
      <c r="D482" s="531"/>
      <c r="E482" s="551"/>
      <c r="F482" s="551"/>
      <c r="G482" s="551"/>
      <c r="H482" s="551"/>
    </row>
    <row r="483" spans="2:11" s="176" customFormat="1" ht="11.25">
      <c r="B483" s="580"/>
      <c r="C483" s="531"/>
      <c r="D483" s="958"/>
      <c r="E483" s="959"/>
      <c r="F483" s="581"/>
      <c r="G483" s="958"/>
      <c r="H483" s="960"/>
      <c r="K483" s="186"/>
    </row>
    <row r="484" spans="2:11" s="283" customFormat="1" ht="39.75" customHeight="1">
      <c r="B484" s="587"/>
      <c r="C484" s="403"/>
      <c r="D484" s="961"/>
      <c r="E484" s="962"/>
      <c r="F484" s="587"/>
      <c r="G484" s="961"/>
      <c r="H484" s="962"/>
    </row>
    <row r="485" spans="2:11" s="176" customFormat="1" ht="11.25">
      <c r="B485" s="580"/>
      <c r="C485" s="531"/>
      <c r="D485" s="531"/>
      <c r="E485" s="553"/>
      <c r="F485" s="553"/>
      <c r="G485" s="553"/>
      <c r="H485" s="553"/>
    </row>
    <row r="486" spans="2:11" s="176" customFormat="1" ht="11.25">
      <c r="B486" s="580"/>
      <c r="C486" s="531"/>
      <c r="D486" s="531"/>
      <c r="E486" s="553"/>
      <c r="F486" s="553"/>
      <c r="G486" s="186"/>
      <c r="H486" s="186"/>
    </row>
    <row r="487" spans="2:11" s="176" customFormat="1" ht="11.25">
      <c r="B487" s="580"/>
      <c r="C487" s="531"/>
      <c r="D487" s="531"/>
      <c r="E487" s="583"/>
      <c r="F487" s="583"/>
      <c r="G487" s="583"/>
      <c r="H487" s="583"/>
    </row>
    <row r="488" spans="2:11" s="176" customFormat="1" ht="11.25"/>
    <row r="489" spans="2:11" s="176" customFormat="1" ht="11.25">
      <c r="B489" s="579"/>
      <c r="C489" s="531"/>
      <c r="D489" s="531"/>
      <c r="E489" s="560"/>
      <c r="F489" s="578"/>
      <c r="G489" s="578"/>
      <c r="H489" s="560"/>
    </row>
    <row r="490" spans="2:11" s="176" customFormat="1" ht="11.25">
      <c r="B490" s="580"/>
      <c r="C490" s="531"/>
      <c r="D490" s="531"/>
      <c r="E490" s="551"/>
      <c r="F490" s="551"/>
      <c r="G490" s="551"/>
      <c r="H490" s="551"/>
    </row>
    <row r="491" spans="2:11" s="176" customFormat="1" ht="11.25">
      <c r="B491" s="580"/>
      <c r="C491" s="531"/>
      <c r="D491" s="958"/>
      <c r="E491" s="959"/>
      <c r="F491" s="581"/>
      <c r="G491" s="958"/>
      <c r="H491" s="960"/>
    </row>
    <row r="492" spans="2:11" s="283" customFormat="1" ht="45.75" customHeight="1">
      <c r="B492" s="587"/>
      <c r="C492" s="403"/>
      <c r="D492" s="963"/>
      <c r="E492" s="964"/>
      <c r="F492" s="587"/>
      <c r="G492" s="963"/>
      <c r="H492" s="964"/>
    </row>
    <row r="493" spans="2:11" s="176" customFormat="1" ht="11.25">
      <c r="B493" s="580"/>
      <c r="C493" s="531"/>
      <c r="D493" s="531"/>
      <c r="E493" s="553"/>
      <c r="F493" s="553"/>
      <c r="G493" s="553"/>
      <c r="H493" s="553"/>
    </row>
    <row r="494" spans="2:11" s="176" customFormat="1" ht="11.25">
      <c r="B494" s="580"/>
      <c r="C494" s="531"/>
      <c r="D494" s="531"/>
      <c r="E494" s="553"/>
      <c r="F494" s="553"/>
      <c r="G494" s="186"/>
      <c r="H494" s="186"/>
    </row>
    <row r="495" spans="2:11" s="176" customFormat="1" ht="11.25">
      <c r="B495" s="580"/>
      <c r="C495" s="531"/>
      <c r="D495" s="531"/>
      <c r="E495" s="583"/>
      <c r="F495" s="583"/>
      <c r="G495" s="583"/>
      <c r="H495" s="583"/>
    </row>
    <row r="496" spans="2:11" s="176" customFormat="1" ht="11.25"/>
    <row r="497" spans="2:8" s="176" customFormat="1" ht="11.25">
      <c r="B497" s="965"/>
      <c r="C497" s="965"/>
      <c r="D497" s="965"/>
      <c r="E497" s="965"/>
      <c r="F497" s="965"/>
      <c r="G497" s="965"/>
      <c r="H497" s="965"/>
    </row>
    <row r="498" spans="2:8" s="176" customFormat="1" ht="11.25">
      <c r="B498" s="579"/>
      <c r="C498" s="531"/>
      <c r="D498" s="531"/>
      <c r="E498" s="560"/>
      <c r="F498" s="578"/>
      <c r="G498" s="578"/>
      <c r="H498" s="560"/>
    </row>
    <row r="499" spans="2:8" s="176" customFormat="1" ht="11.25">
      <c r="B499" s="580"/>
      <c r="C499" s="531"/>
      <c r="D499" s="531"/>
      <c r="E499" s="551"/>
      <c r="F499" s="551"/>
      <c r="G499" s="551"/>
      <c r="H499" s="551"/>
    </row>
    <row r="500" spans="2:8" s="176" customFormat="1" ht="11.25" customHeight="1">
      <c r="B500" s="580"/>
      <c r="C500" s="531"/>
      <c r="D500" s="958"/>
      <c r="E500" s="958"/>
      <c r="F500" s="581"/>
      <c r="G500" s="958"/>
      <c r="H500" s="960"/>
    </row>
    <row r="501" spans="2:8" s="176" customFormat="1" ht="11.25">
      <c r="B501" s="580"/>
      <c r="C501" s="531"/>
      <c r="D501" s="531"/>
      <c r="E501" s="582"/>
      <c r="F501" s="582"/>
      <c r="G501" s="553"/>
      <c r="H501" s="582"/>
    </row>
    <row r="502" spans="2:8" s="176" customFormat="1" ht="11.25">
      <c r="B502" s="580"/>
      <c r="C502" s="531"/>
      <c r="D502" s="531"/>
      <c r="E502" s="553"/>
      <c r="F502" s="553"/>
      <c r="G502" s="553"/>
      <c r="H502" s="553"/>
    </row>
    <row r="503" spans="2:8" s="176" customFormat="1" ht="11.25">
      <c r="B503" s="580"/>
      <c r="C503" s="531"/>
      <c r="D503" s="531"/>
      <c r="E503" s="553"/>
      <c r="F503" s="553"/>
      <c r="G503" s="553"/>
      <c r="H503" s="186"/>
    </row>
    <row r="504" spans="2:8" s="176" customFormat="1" ht="11.25">
      <c r="B504" s="580"/>
      <c r="C504" s="531"/>
      <c r="D504" s="531"/>
      <c r="E504" s="583"/>
      <c r="F504" s="583"/>
      <c r="G504" s="583"/>
      <c r="H504" s="583"/>
    </row>
    <row r="505" spans="2:8" s="176" customFormat="1" ht="11.25"/>
    <row r="506" spans="2:8" s="176" customFormat="1" ht="11.25">
      <c r="B506" s="579"/>
      <c r="C506" s="531"/>
      <c r="D506" s="531"/>
      <c r="E506" s="560"/>
      <c r="F506" s="578"/>
      <c r="G506" s="578"/>
      <c r="H506" s="560"/>
    </row>
    <row r="507" spans="2:8" s="176" customFormat="1" ht="11.25">
      <c r="B507" s="580"/>
      <c r="C507" s="531"/>
      <c r="D507" s="531"/>
      <c r="E507" s="551"/>
      <c r="F507" s="551"/>
      <c r="G507" s="551"/>
      <c r="H507" s="551"/>
    </row>
    <row r="508" spans="2:8" s="176" customFormat="1" ht="11.25" customHeight="1">
      <c r="B508" s="580"/>
      <c r="C508" s="531"/>
      <c r="D508" s="958"/>
      <c r="E508" s="958"/>
      <c r="F508" s="581"/>
      <c r="G508" s="958"/>
      <c r="H508" s="960"/>
    </row>
    <row r="509" spans="2:8" s="176" customFormat="1" ht="11.25">
      <c r="B509" s="580"/>
      <c r="C509" s="531"/>
      <c r="D509" s="531"/>
      <c r="E509" s="582"/>
      <c r="F509" s="582"/>
      <c r="G509" s="553"/>
      <c r="H509" s="582"/>
    </row>
    <row r="510" spans="2:8" s="176" customFormat="1" ht="11.25">
      <c r="B510" s="580"/>
      <c r="C510" s="531"/>
      <c r="D510" s="531"/>
      <c r="E510" s="553"/>
      <c r="F510" s="553"/>
      <c r="G510" s="553"/>
      <c r="H510" s="553"/>
    </row>
    <row r="511" spans="2:8" s="176" customFormat="1" ht="11.25">
      <c r="B511" s="580"/>
      <c r="C511" s="531"/>
      <c r="D511" s="531"/>
      <c r="E511" s="553"/>
      <c r="F511" s="553"/>
      <c r="G511" s="553"/>
      <c r="H511" s="186"/>
    </row>
    <row r="512" spans="2:8" s="176" customFormat="1" ht="11.25">
      <c r="B512" s="580"/>
      <c r="C512" s="531"/>
      <c r="D512" s="531"/>
      <c r="E512" s="583"/>
      <c r="F512" s="583"/>
      <c r="G512" s="583"/>
      <c r="H512" s="583"/>
    </row>
    <row r="513" spans="2:8" s="176" customFormat="1" ht="11.25"/>
    <row r="514" spans="2:8" s="176" customFormat="1" ht="11.25">
      <c r="B514" s="579"/>
      <c r="C514" s="531"/>
      <c r="D514" s="531"/>
      <c r="E514" s="560"/>
      <c r="F514" s="578"/>
      <c r="G514" s="578"/>
      <c r="H514" s="560"/>
    </row>
    <row r="515" spans="2:8" s="176" customFormat="1" ht="11.25">
      <c r="B515" s="580"/>
      <c r="C515" s="531"/>
      <c r="D515" s="531"/>
      <c r="E515" s="551"/>
      <c r="F515" s="551"/>
      <c r="G515" s="551"/>
      <c r="H515" s="551"/>
    </row>
    <row r="516" spans="2:8" s="176" customFormat="1" ht="24.75" customHeight="1">
      <c r="B516" s="580"/>
      <c r="C516" s="531"/>
      <c r="D516" s="958"/>
      <c r="E516" s="959"/>
      <c r="F516" s="581"/>
      <c r="G516" s="958"/>
      <c r="H516" s="960"/>
    </row>
    <row r="517" spans="2:8" s="176" customFormat="1" ht="11.25">
      <c r="B517" s="580"/>
      <c r="C517" s="531"/>
      <c r="D517" s="531"/>
      <c r="E517" s="553"/>
      <c r="F517" s="553"/>
      <c r="G517" s="553"/>
      <c r="H517" s="553"/>
    </row>
    <row r="518" spans="2:8" s="176" customFormat="1" ht="11.25">
      <c r="B518" s="580"/>
      <c r="C518" s="531"/>
      <c r="D518" s="531"/>
      <c r="E518" s="553"/>
      <c r="F518" s="553"/>
      <c r="G518" s="553"/>
      <c r="H518" s="186"/>
    </row>
    <row r="519" spans="2:8" s="176" customFormat="1" ht="11.25">
      <c r="B519" s="580"/>
      <c r="C519" s="531"/>
      <c r="D519" s="531"/>
      <c r="E519" s="583"/>
      <c r="F519" s="583"/>
      <c r="G519" s="583"/>
      <c r="H519" s="583"/>
    </row>
    <row r="520" spans="2:8" s="176" customFormat="1" ht="11.25">
      <c r="B520" s="580"/>
      <c r="C520" s="531"/>
      <c r="D520" s="531"/>
      <c r="E520" s="186"/>
      <c r="F520" s="186"/>
      <c r="G520" s="186"/>
      <c r="H520" s="186"/>
    </row>
    <row r="521" spans="2:8" s="176" customFormat="1" ht="11.25">
      <c r="B521" s="579"/>
      <c r="C521" s="531"/>
      <c r="D521" s="531"/>
      <c r="E521" s="560"/>
      <c r="F521" s="578"/>
      <c r="G521" s="578"/>
      <c r="H521" s="560"/>
    </row>
    <row r="522" spans="2:8" s="176" customFormat="1" ht="11.25">
      <c r="B522" s="580"/>
      <c r="C522" s="531"/>
      <c r="D522" s="531"/>
      <c r="E522" s="551"/>
      <c r="F522" s="551"/>
      <c r="G522" s="551"/>
      <c r="H522" s="551"/>
    </row>
    <row r="523" spans="2:8" s="176" customFormat="1" ht="24.75" customHeight="1">
      <c r="B523" s="580"/>
      <c r="C523" s="531"/>
      <c r="D523" s="958"/>
      <c r="E523" s="959"/>
      <c r="F523" s="581"/>
      <c r="G523" s="958"/>
      <c r="H523" s="960"/>
    </row>
    <row r="524" spans="2:8" s="176" customFormat="1" ht="11.25">
      <c r="B524" s="580"/>
      <c r="C524" s="531"/>
      <c r="D524" s="531"/>
      <c r="E524" s="553"/>
      <c r="F524" s="553"/>
      <c r="G524" s="553"/>
      <c r="H524" s="553"/>
    </row>
    <row r="525" spans="2:8" s="176" customFormat="1" ht="11.25">
      <c r="B525" s="580"/>
      <c r="C525" s="531"/>
      <c r="D525" s="531"/>
      <c r="E525" s="553"/>
      <c r="F525" s="553"/>
      <c r="G525" s="553"/>
      <c r="H525" s="186"/>
    </row>
    <row r="526" spans="2:8" s="176" customFormat="1" ht="11.25">
      <c r="B526" s="580"/>
      <c r="C526" s="531"/>
      <c r="D526" s="531"/>
      <c r="E526" s="583"/>
      <c r="F526" s="583"/>
      <c r="G526" s="583"/>
      <c r="H526" s="583"/>
    </row>
    <row r="527" spans="2:8" s="176" customFormat="1" ht="11.25">
      <c r="B527" s="580"/>
      <c r="C527" s="531"/>
      <c r="D527" s="531"/>
      <c r="E527" s="186"/>
      <c r="F527" s="186"/>
      <c r="G527" s="186"/>
      <c r="H527" s="186"/>
    </row>
    <row r="528" spans="2:8" s="176" customFormat="1" ht="11.25">
      <c r="B528" s="580"/>
      <c r="C528" s="531"/>
      <c r="D528" s="531"/>
      <c r="E528" s="186"/>
      <c r="F528" s="186"/>
      <c r="G528" s="186"/>
      <c r="H528" s="186"/>
    </row>
    <row r="529" spans="2:11" s="176" customFormat="1" ht="21" customHeight="1">
      <c r="B529" s="591"/>
      <c r="C529" s="531"/>
      <c r="D529" s="531"/>
      <c r="E529" s="186"/>
      <c r="F529" s="186"/>
      <c r="G529" s="186"/>
      <c r="H529" s="186"/>
    </row>
    <row r="530" spans="2:11" s="176" customFormat="1" ht="11.25">
      <c r="B530" s="579"/>
      <c r="C530" s="531"/>
      <c r="D530" s="531"/>
      <c r="E530" s="560"/>
      <c r="F530" s="578"/>
      <c r="G530" s="578"/>
      <c r="H530" s="560"/>
    </row>
    <row r="531" spans="2:11" s="176" customFormat="1" ht="11.25">
      <c r="B531" s="580"/>
      <c r="C531" s="531"/>
      <c r="D531" s="531"/>
      <c r="E531" s="551"/>
      <c r="F531" s="551"/>
      <c r="G531" s="551"/>
      <c r="H531" s="551"/>
    </row>
    <row r="532" spans="2:11" s="176" customFormat="1" ht="11.25">
      <c r="B532" s="580"/>
      <c r="C532" s="531"/>
      <c r="D532" s="958"/>
      <c r="E532" s="959"/>
      <c r="F532" s="581"/>
      <c r="G532" s="958"/>
      <c r="H532" s="960"/>
      <c r="K532" s="186"/>
    </row>
    <row r="533" spans="2:11" s="283" customFormat="1" ht="39.75" customHeight="1">
      <c r="B533" s="587"/>
      <c r="C533" s="403"/>
      <c r="D533" s="961"/>
      <c r="E533" s="962"/>
      <c r="F533" s="587"/>
      <c r="G533" s="961"/>
      <c r="H533" s="962"/>
    </row>
    <row r="534" spans="2:11" s="176" customFormat="1" ht="11.25">
      <c r="B534" s="580"/>
      <c r="C534" s="531"/>
      <c r="D534" s="531"/>
      <c r="E534" s="553"/>
      <c r="F534" s="553"/>
      <c r="G534" s="553"/>
      <c r="H534" s="553"/>
    </row>
    <row r="535" spans="2:11" s="176" customFormat="1" ht="11.25">
      <c r="B535" s="580"/>
      <c r="C535" s="531"/>
      <c r="D535" s="531"/>
      <c r="E535" s="553"/>
      <c r="F535" s="553"/>
      <c r="G535" s="186"/>
      <c r="H535" s="186"/>
    </row>
    <row r="536" spans="2:11" s="176" customFormat="1" ht="11.25">
      <c r="B536" s="580"/>
      <c r="C536" s="531"/>
      <c r="D536" s="531"/>
      <c r="E536" s="583"/>
      <c r="F536" s="583"/>
      <c r="G536" s="583"/>
      <c r="H536" s="583"/>
    </row>
    <row r="537" spans="2:11" s="176" customFormat="1" ht="11.25"/>
    <row r="538" spans="2:11" s="176" customFormat="1" ht="11.25">
      <c r="B538" s="579"/>
      <c r="C538" s="531"/>
      <c r="D538" s="531"/>
      <c r="E538" s="560"/>
      <c r="F538" s="578"/>
      <c r="G538" s="578"/>
      <c r="H538" s="560"/>
    </row>
    <row r="539" spans="2:11" s="176" customFormat="1" ht="11.25">
      <c r="B539" s="580"/>
      <c r="C539" s="531"/>
      <c r="D539" s="531"/>
      <c r="E539" s="551"/>
      <c r="F539" s="551"/>
      <c r="G539" s="551"/>
      <c r="H539" s="551"/>
    </row>
    <row r="540" spans="2:11" s="176" customFormat="1" ht="11.25">
      <c r="B540" s="580"/>
      <c r="C540" s="531"/>
      <c r="D540" s="958"/>
      <c r="E540" s="959"/>
      <c r="F540" s="581"/>
      <c r="G540" s="958"/>
      <c r="H540" s="960"/>
    </row>
    <row r="541" spans="2:11" s="283" customFormat="1" ht="45.75" customHeight="1">
      <c r="B541" s="587"/>
      <c r="C541" s="403"/>
      <c r="D541" s="963"/>
      <c r="E541" s="964"/>
      <c r="F541" s="587"/>
      <c r="G541" s="963"/>
      <c r="H541" s="964"/>
    </row>
    <row r="542" spans="2:11" s="176" customFormat="1" ht="11.25">
      <c r="B542" s="580"/>
      <c r="C542" s="531"/>
      <c r="D542" s="531"/>
      <c r="E542" s="553"/>
      <c r="F542" s="553"/>
      <c r="G542" s="553"/>
      <c r="H542" s="553"/>
    </row>
    <row r="543" spans="2:11" s="176" customFormat="1" ht="11.25">
      <c r="B543" s="580"/>
      <c r="C543" s="531"/>
      <c r="D543" s="531"/>
      <c r="E543" s="553"/>
      <c r="F543" s="553"/>
      <c r="G543" s="186"/>
      <c r="H543" s="186"/>
    </row>
    <row r="544" spans="2:11" s="176" customFormat="1" ht="11.25">
      <c r="B544" s="580"/>
      <c r="C544" s="531"/>
      <c r="D544" s="531"/>
      <c r="E544" s="583"/>
      <c r="F544" s="583"/>
      <c r="G544" s="583"/>
      <c r="H544" s="583"/>
    </row>
    <row r="545" spans="2:8" s="176" customFormat="1" ht="11.25"/>
    <row r="546" spans="2:8" s="176" customFormat="1" ht="11.25">
      <c r="B546" s="965"/>
      <c r="C546" s="965"/>
      <c r="D546" s="965"/>
      <c r="E546" s="965"/>
      <c r="F546" s="965"/>
      <c r="G546" s="965"/>
      <c r="H546" s="965"/>
    </row>
    <row r="547" spans="2:8" s="176" customFormat="1" ht="11.25">
      <c r="B547" s="579"/>
      <c r="C547" s="531"/>
      <c r="D547" s="531"/>
      <c r="E547" s="560"/>
      <c r="F547" s="578"/>
      <c r="G547" s="578"/>
      <c r="H547" s="560"/>
    </row>
    <row r="548" spans="2:8" s="176" customFormat="1" ht="11.25">
      <c r="B548" s="580"/>
      <c r="C548" s="531"/>
      <c r="D548" s="531"/>
      <c r="E548" s="551"/>
      <c r="F548" s="551"/>
      <c r="G548" s="551"/>
      <c r="H548" s="551"/>
    </row>
    <row r="549" spans="2:8" s="176" customFormat="1" ht="11.25" customHeight="1">
      <c r="B549" s="580"/>
      <c r="C549" s="531"/>
      <c r="D549" s="958"/>
      <c r="E549" s="958"/>
      <c r="F549" s="581"/>
      <c r="G549" s="958"/>
      <c r="H549" s="960"/>
    </row>
    <row r="550" spans="2:8" s="176" customFormat="1" ht="11.25">
      <c r="B550" s="580"/>
      <c r="C550" s="531"/>
      <c r="D550" s="531"/>
      <c r="E550" s="582"/>
      <c r="F550" s="582"/>
      <c r="G550" s="553"/>
      <c r="H550" s="582"/>
    </row>
    <row r="551" spans="2:8" s="176" customFormat="1" ht="11.25">
      <c r="B551" s="580"/>
      <c r="C551" s="531"/>
      <c r="D551" s="531"/>
      <c r="E551" s="553"/>
      <c r="F551" s="553"/>
      <c r="G551" s="553"/>
      <c r="H551" s="553"/>
    </row>
    <row r="552" spans="2:8" s="176" customFormat="1" ht="11.25">
      <c r="B552" s="580"/>
      <c r="C552" s="531"/>
      <c r="D552" s="531"/>
      <c r="E552" s="553"/>
      <c r="F552" s="553"/>
      <c r="G552" s="553"/>
      <c r="H552" s="186"/>
    </row>
    <row r="553" spans="2:8" s="176" customFormat="1" ht="11.25">
      <c r="B553" s="580"/>
      <c r="C553" s="531"/>
      <c r="D553" s="531"/>
      <c r="E553" s="583"/>
      <c r="F553" s="583"/>
      <c r="G553" s="583"/>
      <c r="H553" s="583"/>
    </row>
    <row r="554" spans="2:8" s="176" customFormat="1" ht="11.25"/>
    <row r="555" spans="2:8" s="176" customFormat="1" ht="11.25">
      <c r="B555" s="579"/>
      <c r="C555" s="531"/>
      <c r="D555" s="531"/>
      <c r="E555" s="560"/>
      <c r="F555" s="578"/>
      <c r="G555" s="578"/>
      <c r="H555" s="560"/>
    </row>
    <row r="556" spans="2:8" s="176" customFormat="1" ht="11.25">
      <c r="B556" s="580"/>
      <c r="C556" s="531"/>
      <c r="D556" s="531"/>
      <c r="E556" s="551"/>
      <c r="F556" s="551"/>
      <c r="G556" s="551"/>
      <c r="H556" s="551"/>
    </row>
    <row r="557" spans="2:8" s="176" customFormat="1" ht="11.25" customHeight="1">
      <c r="B557" s="580"/>
      <c r="C557" s="531"/>
      <c r="D557" s="958"/>
      <c r="E557" s="958"/>
      <c r="F557" s="581"/>
      <c r="G557" s="958"/>
      <c r="H557" s="960"/>
    </row>
    <row r="558" spans="2:8" s="176" customFormat="1" ht="11.25">
      <c r="B558" s="580"/>
      <c r="C558" s="531"/>
      <c r="D558" s="531"/>
      <c r="E558" s="582"/>
      <c r="F558" s="582"/>
      <c r="G558" s="553"/>
      <c r="H558" s="582"/>
    </row>
    <row r="559" spans="2:8" s="176" customFormat="1" ht="11.25">
      <c r="B559" s="580"/>
      <c r="C559" s="531"/>
      <c r="D559" s="531"/>
      <c r="E559" s="553"/>
      <c r="F559" s="553"/>
      <c r="G559" s="553"/>
      <c r="H559" s="553"/>
    </row>
    <row r="560" spans="2:8" s="176" customFormat="1" ht="11.25">
      <c r="B560" s="580"/>
      <c r="C560" s="531"/>
      <c r="D560" s="531"/>
      <c r="E560" s="553"/>
      <c r="F560" s="553"/>
      <c r="G560" s="553"/>
      <c r="H560" s="186"/>
    </row>
    <row r="561" spans="2:8" s="176" customFormat="1" ht="11.25">
      <c r="B561" s="580"/>
      <c r="C561" s="531"/>
      <c r="D561" s="531"/>
      <c r="E561" s="583"/>
      <c r="F561" s="583"/>
      <c r="G561" s="583"/>
      <c r="H561" s="583"/>
    </row>
    <row r="562" spans="2:8" s="176" customFormat="1" ht="11.25"/>
    <row r="563" spans="2:8" s="176" customFormat="1" ht="11.25">
      <c r="B563" s="579"/>
      <c r="C563" s="531"/>
      <c r="D563" s="531"/>
      <c r="E563" s="560"/>
      <c r="F563" s="578"/>
      <c r="G563" s="578"/>
      <c r="H563" s="560"/>
    </row>
    <row r="564" spans="2:8" s="176" customFormat="1" ht="11.25">
      <c r="B564" s="580"/>
      <c r="C564" s="531"/>
      <c r="D564" s="531"/>
      <c r="E564" s="551"/>
      <c r="F564" s="551"/>
      <c r="G564" s="551"/>
      <c r="H564" s="551"/>
    </row>
    <row r="565" spans="2:8" s="176" customFormat="1" ht="24.75" customHeight="1">
      <c r="B565" s="580"/>
      <c r="C565" s="531"/>
      <c r="D565" s="958"/>
      <c r="E565" s="959"/>
      <c r="F565" s="581"/>
      <c r="G565" s="958"/>
      <c r="H565" s="960"/>
    </row>
    <row r="566" spans="2:8" s="176" customFormat="1" ht="11.25">
      <c r="B566" s="580"/>
      <c r="C566" s="531"/>
      <c r="D566" s="531"/>
      <c r="E566" s="553"/>
      <c r="F566" s="553"/>
      <c r="G566" s="553"/>
      <c r="H566" s="553"/>
    </row>
    <row r="567" spans="2:8" s="176" customFormat="1" ht="11.25">
      <c r="B567" s="580"/>
      <c r="C567" s="531"/>
      <c r="D567" s="531"/>
      <c r="E567" s="553"/>
      <c r="F567" s="553"/>
      <c r="G567" s="553"/>
      <c r="H567" s="186"/>
    </row>
    <row r="568" spans="2:8" s="176" customFormat="1" ht="11.25">
      <c r="B568" s="580"/>
      <c r="C568" s="531"/>
      <c r="D568" s="531"/>
      <c r="E568" s="583"/>
      <c r="F568" s="583"/>
      <c r="G568" s="583"/>
      <c r="H568" s="583"/>
    </row>
    <row r="569" spans="2:8" s="176" customFormat="1" ht="11.25">
      <c r="B569" s="580"/>
      <c r="C569" s="531"/>
      <c r="D569" s="531"/>
      <c r="E569" s="186"/>
      <c r="F569" s="186"/>
      <c r="G569" s="186"/>
      <c r="H569" s="186"/>
    </row>
    <row r="570" spans="2:8" s="176" customFormat="1" ht="11.25">
      <c r="B570" s="579"/>
      <c r="C570" s="531"/>
      <c r="D570" s="531"/>
      <c r="E570" s="560"/>
      <c r="F570" s="578"/>
      <c r="G570" s="578"/>
      <c r="H570" s="560"/>
    </row>
    <row r="571" spans="2:8" s="176" customFormat="1" ht="11.25">
      <c r="B571" s="580"/>
      <c r="C571" s="531"/>
      <c r="D571" s="531"/>
      <c r="E571" s="551"/>
      <c r="F571" s="551"/>
      <c r="G571" s="551"/>
      <c r="H571" s="551"/>
    </row>
    <row r="572" spans="2:8" s="176" customFormat="1" ht="24.75" customHeight="1">
      <c r="B572" s="580"/>
      <c r="C572" s="531"/>
      <c r="D572" s="958"/>
      <c r="E572" s="959"/>
      <c r="F572" s="581"/>
      <c r="G572" s="958"/>
      <c r="H572" s="960"/>
    </row>
    <row r="573" spans="2:8" s="176" customFormat="1" ht="11.25">
      <c r="B573" s="580"/>
      <c r="C573" s="531"/>
      <c r="D573" s="531"/>
      <c r="E573" s="553"/>
      <c r="F573" s="553"/>
      <c r="G573" s="553"/>
      <c r="H573" s="553"/>
    </row>
    <row r="574" spans="2:8" s="176" customFormat="1" ht="11.25">
      <c r="B574" s="580"/>
      <c r="C574" s="531"/>
      <c r="D574" s="531"/>
      <c r="E574" s="553"/>
      <c r="F574" s="553"/>
      <c r="G574" s="553"/>
      <c r="H574" s="186"/>
    </row>
    <row r="575" spans="2:8" s="176" customFormat="1" ht="11.25">
      <c r="B575" s="580"/>
      <c r="C575" s="531"/>
      <c r="D575" s="531"/>
      <c r="E575" s="583"/>
      <c r="F575" s="583"/>
      <c r="G575" s="583"/>
      <c r="H575" s="583"/>
    </row>
    <row r="576" spans="2:8" s="176" customFormat="1" ht="11.25">
      <c r="B576" s="580"/>
      <c r="C576" s="531"/>
      <c r="D576" s="531"/>
      <c r="E576" s="186"/>
      <c r="F576" s="186"/>
      <c r="G576" s="186"/>
      <c r="H576" s="186"/>
    </row>
    <row r="577" spans="2:11" s="176" customFormat="1" ht="11.25">
      <c r="B577" s="580"/>
      <c r="C577" s="531"/>
      <c r="D577" s="531"/>
      <c r="E577" s="186"/>
      <c r="F577" s="186"/>
      <c r="G577" s="186"/>
      <c r="H577" s="186"/>
    </row>
    <row r="578" spans="2:11" s="176" customFormat="1" ht="21" customHeight="1">
      <c r="B578" s="591"/>
      <c r="C578" s="531"/>
      <c r="D578" s="531"/>
      <c r="E578" s="186"/>
      <c r="F578" s="186"/>
      <c r="G578" s="186"/>
      <c r="H578" s="186"/>
    </row>
    <row r="579" spans="2:11" s="176" customFormat="1" ht="11.25">
      <c r="B579" s="579"/>
      <c r="C579" s="531"/>
      <c r="D579" s="531"/>
      <c r="E579" s="560"/>
      <c r="F579" s="578"/>
      <c r="G579" s="578"/>
      <c r="H579" s="560"/>
    </row>
    <row r="580" spans="2:11" s="176" customFormat="1" ht="11.25">
      <c r="B580" s="580"/>
      <c r="C580" s="531"/>
      <c r="D580" s="531"/>
      <c r="E580" s="551"/>
      <c r="F580" s="551"/>
      <c r="G580" s="551"/>
      <c r="H580" s="551"/>
    </row>
    <row r="581" spans="2:11" s="176" customFormat="1" ht="11.25">
      <c r="B581" s="580"/>
      <c r="C581" s="531"/>
      <c r="D581" s="958"/>
      <c r="E581" s="959"/>
      <c r="F581" s="581"/>
      <c r="G581" s="958"/>
      <c r="H581" s="960"/>
      <c r="K581" s="186"/>
    </row>
    <row r="582" spans="2:11" s="283" customFormat="1" ht="39.75" customHeight="1">
      <c r="B582" s="587"/>
      <c r="C582" s="403"/>
      <c r="D582" s="961"/>
      <c r="E582" s="962"/>
      <c r="F582" s="587"/>
      <c r="G582" s="961"/>
      <c r="H582" s="962"/>
    </row>
    <row r="583" spans="2:11" s="176" customFormat="1" ht="11.25">
      <c r="B583" s="580"/>
      <c r="C583" s="531"/>
      <c r="D583" s="531"/>
      <c r="E583" s="553"/>
      <c r="F583" s="553"/>
      <c r="G583" s="553"/>
      <c r="H583" s="553"/>
    </row>
    <row r="584" spans="2:11" s="176" customFormat="1" ht="11.25">
      <c r="B584" s="580"/>
      <c r="C584" s="531"/>
      <c r="D584" s="531"/>
      <c r="E584" s="553"/>
      <c r="F584" s="553"/>
      <c r="G584" s="186"/>
      <c r="H584" s="186"/>
    </row>
    <row r="585" spans="2:11" s="176" customFormat="1" ht="11.25">
      <c r="B585" s="580"/>
      <c r="C585" s="531"/>
      <c r="D585" s="531"/>
      <c r="E585" s="583"/>
      <c r="F585" s="583"/>
      <c r="G585" s="583"/>
      <c r="H585" s="583"/>
    </row>
    <row r="586" spans="2:11" s="176" customFormat="1" ht="11.25"/>
    <row r="587" spans="2:11" s="176" customFormat="1" ht="11.25">
      <c r="B587" s="579"/>
      <c r="C587" s="531"/>
      <c r="D587" s="531"/>
      <c r="E587" s="560"/>
      <c r="F587" s="578"/>
      <c r="G587" s="578"/>
      <c r="H587" s="560"/>
    </row>
    <row r="588" spans="2:11" s="176" customFormat="1" ht="11.25">
      <c r="B588" s="580"/>
      <c r="C588" s="531"/>
      <c r="D588" s="531"/>
      <c r="E588" s="551"/>
      <c r="F588" s="551"/>
      <c r="G588" s="551"/>
      <c r="H588" s="551"/>
    </row>
    <row r="589" spans="2:11" s="176" customFormat="1" ht="11.25">
      <c r="B589" s="580"/>
      <c r="C589" s="531"/>
      <c r="D589" s="958"/>
      <c r="E589" s="959"/>
      <c r="F589" s="581"/>
      <c r="G589" s="958"/>
      <c r="H589" s="960"/>
    </row>
    <row r="590" spans="2:11" s="283" customFormat="1" ht="45.75" customHeight="1">
      <c r="B590" s="587"/>
      <c r="C590" s="403"/>
      <c r="D590" s="963"/>
      <c r="E590" s="964"/>
      <c r="F590" s="587"/>
      <c r="G590" s="963"/>
      <c r="H590" s="964"/>
    </row>
    <row r="591" spans="2:11" s="176" customFormat="1" ht="11.25">
      <c r="B591" s="580"/>
      <c r="C591" s="531"/>
      <c r="D591" s="531"/>
      <c r="E591" s="553"/>
      <c r="F591" s="553"/>
      <c r="G591" s="553"/>
      <c r="H591" s="553"/>
    </row>
    <row r="592" spans="2:11" s="176" customFormat="1" ht="11.25">
      <c r="B592" s="580"/>
      <c r="C592" s="531"/>
      <c r="D592" s="531"/>
      <c r="E592" s="553"/>
      <c r="F592" s="553"/>
      <c r="G592" s="186"/>
      <c r="H592" s="186"/>
    </row>
    <row r="593" spans="2:8" s="176" customFormat="1" ht="11.25">
      <c r="B593" s="580"/>
      <c r="C593" s="531"/>
      <c r="D593" s="531"/>
      <c r="E593" s="583"/>
      <c r="F593" s="583"/>
      <c r="G593" s="583"/>
      <c r="H593" s="583"/>
    </row>
    <row r="594" spans="2:8" s="176" customFormat="1" ht="11.25"/>
    <row r="595" spans="2:8" s="176" customFormat="1" ht="11.25">
      <c r="B595" s="965"/>
      <c r="C595" s="965"/>
      <c r="D595" s="965"/>
      <c r="E595" s="965"/>
      <c r="F595" s="965"/>
      <c r="G595" s="965"/>
      <c r="H595" s="965"/>
    </row>
    <row r="596" spans="2:8" s="176" customFormat="1" ht="11.25">
      <c r="B596" s="579"/>
      <c r="C596" s="531"/>
      <c r="D596" s="531"/>
      <c r="E596" s="560"/>
      <c r="F596" s="578"/>
      <c r="G596" s="578"/>
      <c r="H596" s="560"/>
    </row>
    <row r="597" spans="2:8" s="176" customFormat="1" ht="11.25">
      <c r="B597" s="580"/>
      <c r="C597" s="531"/>
      <c r="D597" s="531"/>
      <c r="E597" s="551"/>
      <c r="F597" s="551"/>
      <c r="G597" s="551"/>
      <c r="H597" s="551"/>
    </row>
    <row r="598" spans="2:8" s="176" customFormat="1" ht="11.25" customHeight="1">
      <c r="B598" s="580"/>
      <c r="C598" s="531"/>
      <c r="D598" s="958"/>
      <c r="E598" s="958"/>
      <c r="F598" s="581"/>
      <c r="G598" s="958"/>
      <c r="H598" s="960"/>
    </row>
    <row r="599" spans="2:8" s="176" customFormat="1" ht="11.25">
      <c r="B599" s="580"/>
      <c r="C599" s="531"/>
      <c r="D599" s="531"/>
      <c r="E599" s="582"/>
      <c r="F599" s="582"/>
      <c r="G599" s="553"/>
      <c r="H599" s="582"/>
    </row>
    <row r="600" spans="2:8" s="176" customFormat="1" ht="11.25">
      <c r="B600" s="580"/>
      <c r="C600" s="531"/>
      <c r="D600" s="531"/>
      <c r="E600" s="553"/>
      <c r="F600" s="553"/>
      <c r="G600" s="553"/>
      <c r="H600" s="553"/>
    </row>
    <row r="601" spans="2:8" s="176" customFormat="1" ht="11.25">
      <c r="B601" s="580"/>
      <c r="C601" s="531"/>
      <c r="D601" s="531"/>
      <c r="E601" s="553"/>
      <c r="F601" s="553"/>
      <c r="G601" s="553"/>
      <c r="H601" s="186"/>
    </row>
    <row r="602" spans="2:8" s="176" customFormat="1" ht="11.25">
      <c r="B602" s="580"/>
      <c r="C602" s="531"/>
      <c r="D602" s="531"/>
      <c r="E602" s="583"/>
      <c r="F602" s="583"/>
      <c r="G602" s="583"/>
      <c r="H602" s="583"/>
    </row>
    <row r="603" spans="2:8" s="176" customFormat="1" ht="11.25"/>
    <row r="604" spans="2:8" s="176" customFormat="1" ht="11.25">
      <c r="B604" s="579"/>
      <c r="C604" s="531"/>
      <c r="D604" s="531"/>
      <c r="E604" s="560"/>
      <c r="F604" s="578"/>
      <c r="G604" s="578"/>
      <c r="H604" s="560"/>
    </row>
    <row r="605" spans="2:8" s="176" customFormat="1" ht="11.25">
      <c r="B605" s="580"/>
      <c r="C605" s="531"/>
      <c r="D605" s="531"/>
      <c r="E605" s="551"/>
      <c r="F605" s="551"/>
      <c r="G605" s="551"/>
      <c r="H605" s="551"/>
    </row>
    <row r="606" spans="2:8" s="176" customFormat="1" ht="11.25" customHeight="1">
      <c r="B606" s="580"/>
      <c r="C606" s="531"/>
      <c r="D606" s="958"/>
      <c r="E606" s="958"/>
      <c r="F606" s="581"/>
      <c r="G606" s="958"/>
      <c r="H606" s="960"/>
    </row>
    <row r="607" spans="2:8" s="176" customFormat="1" ht="11.25">
      <c r="B607" s="580"/>
      <c r="C607" s="531"/>
      <c r="D607" s="531"/>
      <c r="E607" s="582"/>
      <c r="F607" s="582"/>
      <c r="G607" s="553"/>
      <c r="H607" s="582"/>
    </row>
    <row r="608" spans="2:8" s="176" customFormat="1" ht="11.25">
      <c r="B608" s="580"/>
      <c r="C608" s="531"/>
      <c r="D608" s="531"/>
      <c r="E608" s="553"/>
      <c r="F608" s="553"/>
      <c r="G608" s="553"/>
      <c r="H608" s="553"/>
    </row>
    <row r="609" spans="2:8" s="176" customFormat="1" ht="11.25">
      <c r="B609" s="580"/>
      <c r="C609" s="531"/>
      <c r="D609" s="531"/>
      <c r="E609" s="553"/>
      <c r="F609" s="553"/>
      <c r="G609" s="553"/>
      <c r="H609" s="186"/>
    </row>
    <row r="610" spans="2:8" s="176" customFormat="1" ht="11.25">
      <c r="B610" s="580"/>
      <c r="C610" s="531"/>
      <c r="D610" s="531"/>
      <c r="E610" s="583"/>
      <c r="F610" s="583"/>
      <c r="G610" s="583"/>
      <c r="H610" s="583"/>
    </row>
    <row r="611" spans="2:8" s="176" customFormat="1" ht="11.25"/>
    <row r="612" spans="2:8" s="176" customFormat="1" ht="11.25">
      <c r="B612" s="579"/>
      <c r="C612" s="531"/>
      <c r="D612" s="531"/>
      <c r="E612" s="560"/>
      <c r="F612" s="578"/>
      <c r="G612" s="578"/>
      <c r="H612" s="560"/>
    </row>
    <row r="613" spans="2:8" s="176" customFormat="1" ht="11.25">
      <c r="B613" s="580"/>
      <c r="C613" s="531"/>
      <c r="D613" s="531"/>
      <c r="E613" s="551"/>
      <c r="F613" s="551"/>
      <c r="G613" s="551"/>
      <c r="H613" s="551"/>
    </row>
    <row r="614" spans="2:8" s="176" customFormat="1" ht="24.75" customHeight="1">
      <c r="B614" s="580"/>
      <c r="C614" s="531"/>
      <c r="D614" s="958"/>
      <c r="E614" s="959"/>
      <c r="F614" s="581"/>
      <c r="G614" s="958"/>
      <c r="H614" s="960"/>
    </row>
    <row r="615" spans="2:8" s="176" customFormat="1" ht="11.25">
      <c r="B615" s="580"/>
      <c r="C615" s="531"/>
      <c r="D615" s="531"/>
      <c r="E615" s="553"/>
      <c r="F615" s="553"/>
      <c r="G615" s="553"/>
      <c r="H615" s="553"/>
    </row>
    <row r="616" spans="2:8" s="176" customFormat="1" ht="11.25">
      <c r="B616" s="580"/>
      <c r="C616" s="531"/>
      <c r="D616" s="531"/>
      <c r="E616" s="553"/>
      <c r="F616" s="553"/>
      <c r="G616" s="553"/>
      <c r="H616" s="186"/>
    </row>
    <row r="617" spans="2:8" s="176" customFormat="1" ht="11.25">
      <c r="B617" s="580"/>
      <c r="C617" s="531"/>
      <c r="D617" s="531"/>
      <c r="E617" s="583"/>
      <c r="F617" s="583"/>
      <c r="G617" s="583"/>
      <c r="H617" s="583"/>
    </row>
    <row r="618" spans="2:8" s="176" customFormat="1" ht="11.25">
      <c r="B618" s="580"/>
      <c r="C618" s="531"/>
      <c r="D618" s="531"/>
      <c r="E618" s="186"/>
      <c r="F618" s="186"/>
      <c r="G618" s="186"/>
      <c r="H618" s="186"/>
    </row>
    <row r="619" spans="2:8" s="176" customFormat="1" ht="11.25">
      <c r="B619" s="579"/>
      <c r="C619" s="531"/>
      <c r="D619" s="531"/>
      <c r="E619" s="560"/>
      <c r="F619" s="578"/>
      <c r="G619" s="578"/>
      <c r="H619" s="560"/>
    </row>
    <row r="620" spans="2:8" s="176" customFormat="1" ht="11.25">
      <c r="B620" s="580"/>
      <c r="C620" s="531"/>
      <c r="D620" s="531"/>
      <c r="E620" s="551"/>
      <c r="F620" s="551"/>
      <c r="G620" s="551"/>
      <c r="H620" s="551"/>
    </row>
    <row r="621" spans="2:8" s="176" customFormat="1" ht="24.75" customHeight="1">
      <c r="B621" s="580"/>
      <c r="C621" s="531"/>
      <c r="D621" s="958"/>
      <c r="E621" s="959"/>
      <c r="F621" s="581"/>
      <c r="G621" s="958"/>
      <c r="H621" s="960"/>
    </row>
    <row r="622" spans="2:8" s="176" customFormat="1" ht="11.25">
      <c r="B622" s="580"/>
      <c r="C622" s="531"/>
      <c r="D622" s="531"/>
      <c r="E622" s="553"/>
      <c r="F622" s="553"/>
      <c r="G622" s="553"/>
      <c r="H622" s="553"/>
    </row>
    <row r="623" spans="2:8" s="176" customFormat="1" ht="11.25">
      <c r="B623" s="580"/>
      <c r="C623" s="531"/>
      <c r="D623" s="531"/>
      <c r="E623" s="553"/>
      <c r="F623" s="553"/>
      <c r="G623" s="553"/>
      <c r="H623" s="186"/>
    </row>
    <row r="624" spans="2:8" s="176" customFormat="1" ht="11.25">
      <c r="B624" s="580"/>
      <c r="C624" s="531"/>
      <c r="D624" s="531"/>
      <c r="E624" s="583"/>
      <c r="F624" s="583"/>
      <c r="G624" s="583"/>
      <c r="H624" s="583"/>
    </row>
    <row r="625" spans="2:11" s="176" customFormat="1" ht="11.25">
      <c r="B625" s="580"/>
      <c r="C625" s="531"/>
      <c r="D625" s="531"/>
      <c r="E625" s="186"/>
      <c r="F625" s="186"/>
      <c r="G625" s="186"/>
      <c r="H625" s="186"/>
    </row>
    <row r="626" spans="2:11" s="176" customFormat="1" ht="11.25">
      <c r="B626" s="580"/>
      <c r="C626" s="531"/>
      <c r="D626" s="531"/>
      <c r="E626" s="186"/>
      <c r="F626" s="186"/>
      <c r="G626" s="186"/>
      <c r="H626" s="186"/>
    </row>
    <row r="627" spans="2:11" s="176" customFormat="1" ht="21" customHeight="1">
      <c r="B627" s="591"/>
      <c r="C627" s="531"/>
      <c r="D627" s="531"/>
      <c r="E627" s="186"/>
      <c r="F627" s="186"/>
      <c r="G627" s="186"/>
      <c r="H627" s="186"/>
    </row>
    <row r="628" spans="2:11" s="176" customFormat="1" ht="11.25">
      <c r="B628" s="579"/>
      <c r="C628" s="531"/>
      <c r="D628" s="531"/>
      <c r="E628" s="560"/>
      <c r="F628" s="578"/>
      <c r="G628" s="578"/>
      <c r="H628" s="560"/>
    </row>
    <row r="629" spans="2:11" s="176" customFormat="1" ht="11.25">
      <c r="B629" s="580"/>
      <c r="C629" s="531"/>
      <c r="D629" s="531"/>
      <c r="E629" s="551"/>
      <c r="F629" s="551"/>
      <c r="G629" s="551"/>
      <c r="H629" s="551"/>
    </row>
    <row r="630" spans="2:11" s="176" customFormat="1" ht="11.25">
      <c r="B630" s="580"/>
      <c r="C630" s="531"/>
      <c r="D630" s="958"/>
      <c r="E630" s="959"/>
      <c r="F630" s="581"/>
      <c r="G630" s="958"/>
      <c r="H630" s="960"/>
      <c r="K630" s="186"/>
    </row>
    <row r="631" spans="2:11" s="283" customFormat="1" ht="39.75" customHeight="1">
      <c r="B631" s="587"/>
      <c r="C631" s="403"/>
      <c r="D631" s="961"/>
      <c r="E631" s="962"/>
      <c r="F631" s="587"/>
      <c r="G631" s="961"/>
      <c r="H631" s="962"/>
    </row>
    <row r="632" spans="2:11" s="176" customFormat="1" ht="11.25">
      <c r="B632" s="580"/>
      <c r="C632" s="531"/>
      <c r="D632" s="531"/>
      <c r="E632" s="553"/>
      <c r="F632" s="553"/>
      <c r="G632" s="553"/>
      <c r="H632" s="553"/>
    </row>
    <row r="633" spans="2:11" s="176" customFormat="1" ht="11.25">
      <c r="B633" s="580"/>
      <c r="C633" s="531"/>
      <c r="D633" s="531"/>
      <c r="E633" s="553"/>
      <c r="F633" s="553"/>
      <c r="G633" s="186"/>
      <c r="H633" s="186"/>
    </row>
    <row r="634" spans="2:11" s="176" customFormat="1" ht="11.25">
      <c r="B634" s="580"/>
      <c r="C634" s="531"/>
      <c r="D634" s="531"/>
      <c r="E634" s="583"/>
      <c r="F634" s="583"/>
      <c r="G634" s="583"/>
      <c r="H634" s="583"/>
    </row>
    <row r="635" spans="2:11" s="176" customFormat="1" ht="11.25"/>
    <row r="636" spans="2:11" s="176" customFormat="1" ht="11.25">
      <c r="B636" s="579"/>
      <c r="C636" s="531"/>
      <c r="D636" s="531"/>
      <c r="E636" s="560"/>
      <c r="F636" s="578"/>
      <c r="G636" s="578"/>
      <c r="H636" s="560"/>
    </row>
    <row r="637" spans="2:11" s="176" customFormat="1" ht="11.25">
      <c r="B637" s="580"/>
      <c r="C637" s="531"/>
      <c r="D637" s="531"/>
      <c r="E637" s="551"/>
      <c r="F637" s="551"/>
      <c r="G637" s="551"/>
      <c r="H637" s="551"/>
    </row>
    <row r="638" spans="2:11" s="176" customFormat="1" ht="11.25">
      <c r="B638" s="580"/>
      <c r="C638" s="531"/>
      <c r="D638" s="958"/>
      <c r="E638" s="959"/>
      <c r="F638" s="581"/>
      <c r="G638" s="958"/>
      <c r="H638" s="960"/>
    </row>
    <row r="639" spans="2:11" s="283" customFormat="1" ht="45.75" customHeight="1">
      <c r="B639" s="587"/>
      <c r="C639" s="403"/>
      <c r="D639" s="963"/>
      <c r="E639" s="964"/>
      <c r="F639" s="587"/>
      <c r="G639" s="963"/>
      <c r="H639" s="964"/>
    </row>
    <row r="640" spans="2:11" s="176" customFormat="1" ht="11.25">
      <c r="B640" s="580"/>
      <c r="C640" s="531"/>
      <c r="D640" s="531"/>
      <c r="E640" s="553"/>
      <c r="F640" s="553"/>
      <c r="G640" s="553"/>
      <c r="H640" s="553"/>
    </row>
    <row r="641" spans="2:8" s="176" customFormat="1" ht="11.25">
      <c r="B641" s="580"/>
      <c r="C641" s="531"/>
      <c r="D641" s="531"/>
      <c r="E641" s="553"/>
      <c r="F641" s="553"/>
      <c r="G641" s="186"/>
      <c r="H641" s="186"/>
    </row>
    <row r="642" spans="2:8" s="176" customFormat="1" ht="11.25">
      <c r="B642" s="580"/>
      <c r="C642" s="531"/>
      <c r="D642" s="531"/>
      <c r="E642" s="583"/>
      <c r="F642" s="583"/>
      <c r="G642" s="583"/>
      <c r="H642" s="583"/>
    </row>
    <row r="643" spans="2:8" s="176" customFormat="1" ht="11.25"/>
    <row r="644" spans="2:8" s="176" customFormat="1" ht="11.25">
      <c r="B644" s="965"/>
      <c r="C644" s="965"/>
      <c r="D644" s="965"/>
      <c r="E644" s="965"/>
      <c r="F644" s="965"/>
      <c r="G644" s="965"/>
      <c r="H644" s="965"/>
    </row>
    <row r="645" spans="2:8" s="176" customFormat="1" ht="11.25">
      <c r="B645" s="579"/>
      <c r="C645" s="531"/>
      <c r="D645" s="531"/>
      <c r="E645" s="560"/>
      <c r="F645" s="578"/>
      <c r="G645" s="578"/>
      <c r="H645" s="560"/>
    </row>
    <row r="646" spans="2:8" s="176" customFormat="1" ht="11.25">
      <c r="B646" s="580"/>
      <c r="C646" s="531"/>
      <c r="D646" s="531"/>
      <c r="E646" s="551"/>
      <c r="F646" s="551"/>
      <c r="G646" s="551"/>
      <c r="H646" s="551"/>
    </row>
    <row r="647" spans="2:8" s="176" customFormat="1" ht="11.25" customHeight="1">
      <c r="B647" s="580"/>
      <c r="C647" s="531"/>
      <c r="D647" s="958"/>
      <c r="E647" s="958"/>
      <c r="F647" s="581"/>
      <c r="G647" s="958"/>
      <c r="H647" s="960"/>
    </row>
    <row r="648" spans="2:8" s="176" customFormat="1" ht="11.25">
      <c r="B648" s="580"/>
      <c r="C648" s="531"/>
      <c r="D648" s="531"/>
      <c r="E648" s="582"/>
      <c r="F648" s="582"/>
      <c r="G648" s="553"/>
      <c r="H648" s="582"/>
    </row>
    <row r="649" spans="2:8" s="176" customFormat="1" ht="11.25">
      <c r="B649" s="580"/>
      <c r="C649" s="531"/>
      <c r="D649" s="531"/>
      <c r="E649" s="553"/>
      <c r="F649" s="553"/>
      <c r="G649" s="553"/>
      <c r="H649" s="553"/>
    </row>
    <row r="650" spans="2:8" s="176" customFormat="1" ht="11.25">
      <c r="B650" s="580"/>
      <c r="C650" s="531"/>
      <c r="D650" s="531"/>
      <c r="E650" s="553"/>
      <c r="F650" s="553"/>
      <c r="G650" s="553"/>
      <c r="H650" s="186"/>
    </row>
    <row r="651" spans="2:8" s="176" customFormat="1" ht="11.25">
      <c r="B651" s="580"/>
      <c r="C651" s="531"/>
      <c r="D651" s="531"/>
      <c r="E651" s="583"/>
      <c r="F651" s="583"/>
      <c r="G651" s="583"/>
      <c r="H651" s="583"/>
    </row>
    <row r="652" spans="2:8" s="176" customFormat="1" ht="11.25"/>
    <row r="653" spans="2:8" s="176" customFormat="1" ht="11.25">
      <c r="B653" s="579"/>
      <c r="C653" s="531"/>
      <c r="D653" s="531"/>
      <c r="E653" s="560"/>
      <c r="F653" s="578"/>
      <c r="G653" s="578"/>
      <c r="H653" s="560"/>
    </row>
    <row r="654" spans="2:8" s="176" customFormat="1" ht="11.25">
      <c r="B654" s="580"/>
      <c r="C654" s="531"/>
      <c r="D654" s="531"/>
      <c r="E654" s="551"/>
      <c r="F654" s="551"/>
      <c r="G654" s="551"/>
      <c r="H654" s="551"/>
    </row>
    <row r="655" spans="2:8" s="176" customFormat="1" ht="11.25" customHeight="1">
      <c r="B655" s="580"/>
      <c r="C655" s="531"/>
      <c r="D655" s="958"/>
      <c r="E655" s="958"/>
      <c r="F655" s="581"/>
      <c r="G655" s="958"/>
      <c r="H655" s="960"/>
    </row>
    <row r="656" spans="2:8" s="176" customFormat="1" ht="11.25">
      <c r="B656" s="580"/>
      <c r="C656" s="531"/>
      <c r="D656" s="531"/>
      <c r="E656" s="582"/>
      <c r="F656" s="582"/>
      <c r="G656" s="553"/>
      <c r="H656" s="582"/>
    </row>
    <row r="657" spans="2:8" s="176" customFormat="1" ht="11.25">
      <c r="B657" s="580"/>
      <c r="C657" s="531"/>
      <c r="D657" s="531"/>
      <c r="E657" s="553"/>
      <c r="F657" s="553"/>
      <c r="G657" s="553"/>
      <c r="H657" s="553"/>
    </row>
    <row r="658" spans="2:8" s="176" customFormat="1" ht="11.25">
      <c r="B658" s="580"/>
      <c r="C658" s="531"/>
      <c r="D658" s="531"/>
      <c r="E658" s="553"/>
      <c r="F658" s="553"/>
      <c r="G658" s="553"/>
      <c r="H658" s="186"/>
    </row>
    <row r="659" spans="2:8" s="176" customFormat="1" ht="11.25">
      <c r="B659" s="580"/>
      <c r="C659" s="531"/>
      <c r="D659" s="531"/>
      <c r="E659" s="583"/>
      <c r="F659" s="583"/>
      <c r="G659" s="583"/>
      <c r="H659" s="583"/>
    </row>
    <row r="660" spans="2:8" s="176" customFormat="1" ht="11.25"/>
    <row r="661" spans="2:8" s="176" customFormat="1" ht="11.25">
      <c r="B661" s="579"/>
      <c r="C661" s="531"/>
      <c r="D661" s="531"/>
      <c r="E661" s="560"/>
      <c r="F661" s="578"/>
      <c r="G661" s="578"/>
      <c r="H661" s="560"/>
    </row>
    <row r="662" spans="2:8" s="176" customFormat="1" ht="11.25">
      <c r="B662" s="580"/>
      <c r="C662" s="531"/>
      <c r="D662" s="531"/>
      <c r="E662" s="551"/>
      <c r="F662" s="551"/>
      <c r="G662" s="551"/>
      <c r="H662" s="551"/>
    </row>
    <row r="663" spans="2:8" s="176" customFormat="1" ht="24.75" customHeight="1">
      <c r="B663" s="580"/>
      <c r="C663" s="531"/>
      <c r="D663" s="958"/>
      <c r="E663" s="959"/>
      <c r="F663" s="581"/>
      <c r="G663" s="958"/>
      <c r="H663" s="960"/>
    </row>
    <row r="664" spans="2:8" s="176" customFormat="1" ht="11.25">
      <c r="B664" s="580"/>
      <c r="C664" s="531"/>
      <c r="D664" s="531"/>
      <c r="E664" s="553"/>
      <c r="F664" s="553"/>
      <c r="G664" s="553"/>
      <c r="H664" s="553"/>
    </row>
    <row r="665" spans="2:8" s="176" customFormat="1" ht="11.25">
      <c r="B665" s="580"/>
      <c r="C665" s="531"/>
      <c r="D665" s="531"/>
      <c r="E665" s="553"/>
      <c r="F665" s="553"/>
      <c r="G665" s="553"/>
      <c r="H665" s="186"/>
    </row>
    <row r="666" spans="2:8" s="176" customFormat="1" ht="11.25">
      <c r="B666" s="580"/>
      <c r="C666" s="531"/>
      <c r="D666" s="531"/>
      <c r="E666" s="583"/>
      <c r="F666" s="583"/>
      <c r="G666" s="583"/>
      <c r="H666" s="583"/>
    </row>
    <row r="667" spans="2:8" s="176" customFormat="1" ht="11.25">
      <c r="B667" s="580"/>
      <c r="C667" s="531"/>
      <c r="D667" s="531"/>
      <c r="E667" s="186"/>
      <c r="F667" s="186"/>
      <c r="G667" s="186"/>
      <c r="H667" s="186"/>
    </row>
    <row r="668" spans="2:8" s="176" customFormat="1" ht="11.25">
      <c r="B668" s="579"/>
      <c r="C668" s="531"/>
      <c r="D668" s="531"/>
      <c r="E668" s="560"/>
      <c r="F668" s="578"/>
      <c r="G668" s="578"/>
      <c r="H668" s="560"/>
    </row>
    <row r="669" spans="2:8" s="176" customFormat="1" ht="11.25">
      <c r="B669" s="580"/>
      <c r="C669" s="531"/>
      <c r="D669" s="531"/>
      <c r="E669" s="551"/>
      <c r="F669" s="551"/>
      <c r="G669" s="551"/>
      <c r="H669" s="551"/>
    </row>
    <row r="670" spans="2:8" s="176" customFormat="1" ht="24.75" customHeight="1">
      <c r="B670" s="580"/>
      <c r="C670" s="531"/>
      <c r="D670" s="958"/>
      <c r="E670" s="959"/>
      <c r="F670" s="581"/>
      <c r="G670" s="958"/>
      <c r="H670" s="960"/>
    </row>
    <row r="671" spans="2:8" s="176" customFormat="1" ht="11.25">
      <c r="B671" s="580"/>
      <c r="C671" s="531"/>
      <c r="D671" s="531"/>
      <c r="E671" s="553"/>
      <c r="F671" s="553"/>
      <c r="G671" s="553"/>
      <c r="H671" s="553"/>
    </row>
    <row r="672" spans="2:8" s="176" customFormat="1" ht="11.25">
      <c r="B672" s="580"/>
      <c r="C672" s="531"/>
      <c r="D672" s="531"/>
      <c r="E672" s="553"/>
      <c r="F672" s="553"/>
      <c r="G672" s="553"/>
      <c r="H672" s="186"/>
    </row>
    <row r="673" spans="2:11" s="176" customFormat="1" ht="11.25">
      <c r="B673" s="580"/>
      <c r="C673" s="531"/>
      <c r="D673" s="531"/>
      <c r="E673" s="583"/>
      <c r="F673" s="583"/>
      <c r="G673" s="583"/>
      <c r="H673" s="583"/>
    </row>
    <row r="674" spans="2:11" s="176" customFormat="1" ht="11.25">
      <c r="B674" s="580"/>
      <c r="C674" s="531"/>
      <c r="D674" s="531"/>
      <c r="E674" s="186"/>
      <c r="F674" s="186"/>
      <c r="G674" s="186"/>
      <c r="H674" s="186"/>
    </row>
    <row r="675" spans="2:11" s="176" customFormat="1" ht="11.25">
      <c r="B675" s="580"/>
      <c r="C675" s="531"/>
      <c r="D675" s="531"/>
      <c r="E675" s="186"/>
      <c r="F675" s="186"/>
      <c r="G675" s="186"/>
      <c r="H675" s="186"/>
    </row>
    <row r="676" spans="2:11" s="176" customFormat="1" ht="21" customHeight="1">
      <c r="B676" s="591"/>
      <c r="C676" s="531"/>
      <c r="D676" s="531"/>
      <c r="E676" s="186"/>
      <c r="F676" s="186"/>
      <c r="G676" s="186"/>
      <c r="H676" s="186"/>
    </row>
    <row r="677" spans="2:11" s="176" customFormat="1" ht="11.25">
      <c r="B677" s="579"/>
      <c r="C677" s="531"/>
      <c r="D677" s="531"/>
      <c r="E677" s="560"/>
      <c r="F677" s="578"/>
      <c r="G677" s="578"/>
      <c r="H677" s="560"/>
    </row>
    <row r="678" spans="2:11" s="176" customFormat="1" ht="11.25">
      <c r="B678" s="580"/>
      <c r="C678" s="531"/>
      <c r="D678" s="531"/>
      <c r="E678" s="551"/>
      <c r="F678" s="551"/>
      <c r="G678" s="551"/>
      <c r="H678" s="551"/>
    </row>
    <row r="679" spans="2:11" s="176" customFormat="1" ht="11.25">
      <c r="B679" s="580"/>
      <c r="C679" s="531"/>
      <c r="D679" s="958"/>
      <c r="E679" s="959"/>
      <c r="F679" s="581"/>
      <c r="G679" s="958"/>
      <c r="H679" s="960"/>
      <c r="K679" s="186"/>
    </row>
    <row r="680" spans="2:11" s="283" customFormat="1" ht="39.75" customHeight="1">
      <c r="B680" s="587"/>
      <c r="C680" s="403"/>
      <c r="D680" s="961"/>
      <c r="E680" s="962"/>
      <c r="F680" s="587"/>
      <c r="G680" s="961"/>
      <c r="H680" s="962"/>
    </row>
    <row r="681" spans="2:11" s="176" customFormat="1" ht="11.25">
      <c r="B681" s="580"/>
      <c r="C681" s="531"/>
      <c r="D681" s="531"/>
      <c r="E681" s="553"/>
      <c r="F681" s="553"/>
      <c r="G681" s="553"/>
      <c r="H681" s="553"/>
    </row>
    <row r="682" spans="2:11" s="176" customFormat="1" ht="11.25">
      <c r="B682" s="580"/>
      <c r="C682" s="531"/>
      <c r="D682" s="531"/>
      <c r="E682" s="553"/>
      <c r="F682" s="553"/>
      <c r="G682" s="186"/>
      <c r="H682" s="186"/>
    </row>
    <row r="683" spans="2:11" s="176" customFormat="1" ht="11.25">
      <c r="B683" s="580"/>
      <c r="C683" s="531"/>
      <c r="D683" s="531"/>
      <c r="E683" s="583"/>
      <c r="F683" s="583"/>
      <c r="G683" s="583"/>
      <c r="H683" s="583"/>
    </row>
  </sheetData>
  <mergeCells count="201">
    <mergeCell ref="B37:J37"/>
    <mergeCell ref="B38:J38"/>
    <mergeCell ref="B39:J39"/>
    <mergeCell ref="B40:J40"/>
    <mergeCell ref="B48:J48"/>
    <mergeCell ref="B50:J50"/>
    <mergeCell ref="B2:J2"/>
    <mergeCell ref="A4:J4"/>
    <mergeCell ref="B17:J17"/>
    <mergeCell ref="A20:J20"/>
    <mergeCell ref="B33:J33"/>
    <mergeCell ref="B35:J35"/>
    <mergeCell ref="B148:J148"/>
    <mergeCell ref="B151:C151"/>
    <mergeCell ref="B156:C156"/>
    <mergeCell ref="B159:J159"/>
    <mergeCell ref="B166:H166"/>
    <mergeCell ref="B167:H167"/>
    <mergeCell ref="B69:J69"/>
    <mergeCell ref="B109:J109"/>
    <mergeCell ref="B112:J112"/>
    <mergeCell ref="B120:J120"/>
    <mergeCell ref="B132:J132"/>
    <mergeCell ref="B134:J134"/>
    <mergeCell ref="D198:E198"/>
    <mergeCell ref="G198:H198"/>
    <mergeCell ref="D199:E199"/>
    <mergeCell ref="G199:H199"/>
    <mergeCell ref="B204:H204"/>
    <mergeCell ref="D207:E207"/>
    <mergeCell ref="G207:H207"/>
    <mergeCell ref="B168:J168"/>
    <mergeCell ref="B177:H177"/>
    <mergeCell ref="B185:J185"/>
    <mergeCell ref="D190:E190"/>
    <mergeCell ref="G190:H190"/>
    <mergeCell ref="D191:E191"/>
    <mergeCell ref="G191:H191"/>
    <mergeCell ref="D238:E238"/>
    <mergeCell ref="G238:H238"/>
    <mergeCell ref="D239:E239"/>
    <mergeCell ref="G239:H239"/>
    <mergeCell ref="D246:E246"/>
    <mergeCell ref="G246:H246"/>
    <mergeCell ref="D215:E215"/>
    <mergeCell ref="G215:H215"/>
    <mergeCell ref="D223:E223"/>
    <mergeCell ref="G223:H223"/>
    <mergeCell ref="D230:E230"/>
    <mergeCell ref="G230:H230"/>
    <mergeCell ref="D271:E271"/>
    <mergeCell ref="G271:H271"/>
    <mergeCell ref="D278:E278"/>
    <mergeCell ref="G278:H278"/>
    <mergeCell ref="D287:E287"/>
    <mergeCell ref="G287:H287"/>
    <mergeCell ref="D247:E247"/>
    <mergeCell ref="G247:H247"/>
    <mergeCell ref="B252:H252"/>
    <mergeCell ref="D255:E255"/>
    <mergeCell ref="G255:H255"/>
    <mergeCell ref="D263:E263"/>
    <mergeCell ref="G263:H263"/>
    <mergeCell ref="B301:H301"/>
    <mergeCell ref="D304:E304"/>
    <mergeCell ref="G304:H304"/>
    <mergeCell ref="D312:E312"/>
    <mergeCell ref="G312:H312"/>
    <mergeCell ref="D320:E320"/>
    <mergeCell ref="G320:H320"/>
    <mergeCell ref="D288:E288"/>
    <mergeCell ref="G288:H288"/>
    <mergeCell ref="D295:E295"/>
    <mergeCell ref="G295:H295"/>
    <mergeCell ref="D296:E296"/>
    <mergeCell ref="G296:H296"/>
    <mergeCell ref="D344:E344"/>
    <mergeCell ref="G344:H344"/>
    <mergeCell ref="D345:E345"/>
    <mergeCell ref="G345:H345"/>
    <mergeCell ref="B350:H350"/>
    <mergeCell ref="D353:E353"/>
    <mergeCell ref="G353:H353"/>
    <mergeCell ref="D327:E327"/>
    <mergeCell ref="G327:H327"/>
    <mergeCell ref="D336:E336"/>
    <mergeCell ref="G336:H336"/>
    <mergeCell ref="D337:E337"/>
    <mergeCell ref="G337:H337"/>
    <mergeCell ref="D385:E385"/>
    <mergeCell ref="G385:H385"/>
    <mergeCell ref="D386:E386"/>
    <mergeCell ref="G386:H386"/>
    <mergeCell ref="D393:E393"/>
    <mergeCell ref="G393:H393"/>
    <mergeCell ref="D361:E361"/>
    <mergeCell ref="G361:H361"/>
    <mergeCell ref="D369:E369"/>
    <mergeCell ref="G369:H369"/>
    <mergeCell ref="D376:E376"/>
    <mergeCell ref="G376:H376"/>
    <mergeCell ref="D418:E418"/>
    <mergeCell ref="G418:H418"/>
    <mergeCell ref="D425:E425"/>
    <mergeCell ref="G425:H425"/>
    <mergeCell ref="D434:E434"/>
    <mergeCell ref="G434:H434"/>
    <mergeCell ref="D394:E394"/>
    <mergeCell ref="G394:H394"/>
    <mergeCell ref="B399:H399"/>
    <mergeCell ref="D402:E402"/>
    <mergeCell ref="G402:H402"/>
    <mergeCell ref="D410:E410"/>
    <mergeCell ref="G410:H410"/>
    <mergeCell ref="B448:H448"/>
    <mergeCell ref="D451:E451"/>
    <mergeCell ref="G451:H451"/>
    <mergeCell ref="D459:E459"/>
    <mergeCell ref="G459:H459"/>
    <mergeCell ref="D467:E467"/>
    <mergeCell ref="G467:H467"/>
    <mergeCell ref="D435:E435"/>
    <mergeCell ref="G435:H435"/>
    <mergeCell ref="D442:E442"/>
    <mergeCell ref="G442:H442"/>
    <mergeCell ref="D443:E443"/>
    <mergeCell ref="G443:H443"/>
    <mergeCell ref="D491:E491"/>
    <mergeCell ref="G491:H491"/>
    <mergeCell ref="D492:E492"/>
    <mergeCell ref="G492:H492"/>
    <mergeCell ref="B497:H497"/>
    <mergeCell ref="D500:E500"/>
    <mergeCell ref="G500:H500"/>
    <mergeCell ref="D474:E474"/>
    <mergeCell ref="G474:H474"/>
    <mergeCell ref="D483:E483"/>
    <mergeCell ref="G483:H483"/>
    <mergeCell ref="D484:E484"/>
    <mergeCell ref="G484:H484"/>
    <mergeCell ref="D532:E532"/>
    <mergeCell ref="G532:H532"/>
    <mergeCell ref="D533:E533"/>
    <mergeCell ref="G533:H533"/>
    <mergeCell ref="D540:E540"/>
    <mergeCell ref="G540:H540"/>
    <mergeCell ref="D508:E508"/>
    <mergeCell ref="G508:H508"/>
    <mergeCell ref="D516:E516"/>
    <mergeCell ref="G516:H516"/>
    <mergeCell ref="D523:E523"/>
    <mergeCell ref="G523:H523"/>
    <mergeCell ref="D565:E565"/>
    <mergeCell ref="G565:H565"/>
    <mergeCell ref="D572:E572"/>
    <mergeCell ref="G572:H572"/>
    <mergeCell ref="D581:E581"/>
    <mergeCell ref="G581:H581"/>
    <mergeCell ref="D541:E541"/>
    <mergeCell ref="G541:H541"/>
    <mergeCell ref="B546:H546"/>
    <mergeCell ref="D549:E549"/>
    <mergeCell ref="G549:H549"/>
    <mergeCell ref="D557:E557"/>
    <mergeCell ref="G557:H557"/>
    <mergeCell ref="B595:H595"/>
    <mergeCell ref="D598:E598"/>
    <mergeCell ref="G598:H598"/>
    <mergeCell ref="D606:E606"/>
    <mergeCell ref="G606:H606"/>
    <mergeCell ref="D614:E614"/>
    <mergeCell ref="G614:H614"/>
    <mergeCell ref="D582:E582"/>
    <mergeCell ref="G582:H582"/>
    <mergeCell ref="D589:E589"/>
    <mergeCell ref="G589:H589"/>
    <mergeCell ref="D590:E590"/>
    <mergeCell ref="G590:H590"/>
    <mergeCell ref="D638:E638"/>
    <mergeCell ref="G638:H638"/>
    <mergeCell ref="D639:E639"/>
    <mergeCell ref="G639:H639"/>
    <mergeCell ref="B644:H644"/>
    <mergeCell ref="D647:E647"/>
    <mergeCell ref="G647:H647"/>
    <mergeCell ref="D621:E621"/>
    <mergeCell ref="G621:H621"/>
    <mergeCell ref="D630:E630"/>
    <mergeCell ref="G630:H630"/>
    <mergeCell ref="D631:E631"/>
    <mergeCell ref="G631:H631"/>
    <mergeCell ref="D679:E679"/>
    <mergeCell ref="G679:H679"/>
    <mergeCell ref="D680:E680"/>
    <mergeCell ref="G680:H680"/>
    <mergeCell ref="D655:E655"/>
    <mergeCell ref="G655:H655"/>
    <mergeCell ref="D663:E663"/>
    <mergeCell ref="G663:H663"/>
    <mergeCell ref="D670:E670"/>
    <mergeCell ref="G670:H67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workbookViewId="0">
      <selection activeCell="T38" sqref="T38"/>
    </sheetView>
  </sheetViews>
  <sheetFormatPr defaultColWidth="10.6640625" defaultRowHeight="12.75"/>
  <cols>
    <col min="1" max="1" width="68.83203125" style="162" customWidth="1"/>
    <col min="2" max="2" width="11.33203125" style="162" customWidth="1"/>
    <col min="3" max="3" width="2.83203125" style="162" customWidth="1"/>
    <col min="4" max="4" width="11.33203125" style="162" customWidth="1"/>
    <col min="5" max="5" width="0.1640625" style="162" customWidth="1"/>
    <col min="6" max="6" width="7.33203125" style="162" hidden="1" customWidth="1"/>
    <col min="7" max="7" width="1.1640625" style="162" customWidth="1"/>
    <col min="8" max="8" width="5.33203125" style="162" customWidth="1"/>
    <col min="9" max="16384" width="10.6640625" style="162"/>
  </cols>
  <sheetData>
    <row r="1" spans="1:9">
      <c r="A1" s="162" t="s">
        <v>795</v>
      </c>
    </row>
    <row r="2" spans="1:9" ht="15.75">
      <c r="A2" s="909" t="s">
        <v>796</v>
      </c>
      <c r="B2" s="909"/>
      <c r="C2" s="909"/>
      <c r="D2" s="909"/>
    </row>
    <row r="3" spans="1:9">
      <c r="A3" s="912" t="s">
        <v>292</v>
      </c>
      <c r="B3" s="912"/>
      <c r="C3" s="912"/>
      <c r="D3" s="912"/>
      <c r="E3" s="187"/>
      <c r="F3" s="187"/>
      <c r="G3" s="187"/>
      <c r="H3" s="187"/>
      <c r="I3" s="187"/>
    </row>
    <row r="4" spans="1:9">
      <c r="A4" s="164"/>
      <c r="B4" s="164"/>
      <c r="C4" s="164"/>
      <c r="D4" s="164"/>
      <c r="E4" s="187"/>
      <c r="F4" s="187"/>
      <c r="G4" s="187"/>
      <c r="H4" s="187"/>
      <c r="I4" s="187"/>
    </row>
    <row r="5" spans="1:9" s="168" customFormat="1">
      <c r="A5" s="165"/>
      <c r="B5" s="167">
        <v>2018</v>
      </c>
      <c r="C5" s="593"/>
      <c r="D5" s="167">
        <v>2017</v>
      </c>
      <c r="E5" s="165"/>
      <c r="F5" s="165"/>
      <c r="G5" s="165"/>
      <c r="H5" s="165"/>
      <c r="I5" s="165"/>
    </row>
    <row r="6" spans="1:9">
      <c r="A6" s="187"/>
      <c r="B6" s="169" t="s">
        <v>0</v>
      </c>
      <c r="C6" s="594"/>
      <c r="D6" s="169" t="s">
        <v>0</v>
      </c>
      <c r="E6" s="187"/>
      <c r="F6" s="187"/>
      <c r="G6" s="187"/>
      <c r="H6" s="187"/>
      <c r="I6" s="187"/>
    </row>
    <row r="7" spans="1:9">
      <c r="A7" s="367" t="s">
        <v>797</v>
      </c>
      <c r="B7" s="595">
        <v>889.90200000000004</v>
      </c>
      <c r="C7" s="169"/>
      <c r="D7" s="595">
        <v>848.83799999999997</v>
      </c>
      <c r="E7" s="187"/>
      <c r="F7" s="187"/>
      <c r="G7" s="187"/>
      <c r="H7" s="187"/>
      <c r="I7" s="187"/>
    </row>
    <row r="8" spans="1:9">
      <c r="A8" s="367" t="s">
        <v>798</v>
      </c>
      <c r="B8" s="595">
        <v>1678.52</v>
      </c>
      <c r="C8" s="169"/>
      <c r="D8" s="595">
        <v>1630.123</v>
      </c>
      <c r="E8" s="187"/>
      <c r="F8" s="187"/>
      <c r="G8" s="187"/>
      <c r="H8" s="187"/>
      <c r="I8" s="187"/>
    </row>
    <row r="9" spans="1:9">
      <c r="A9" s="367" t="s">
        <v>29</v>
      </c>
      <c r="B9" s="595">
        <v>464.983</v>
      </c>
      <c r="C9" s="169"/>
      <c r="D9" s="595">
        <v>432.44299999999998</v>
      </c>
      <c r="E9" s="187"/>
      <c r="F9" s="187"/>
      <c r="G9" s="187"/>
      <c r="H9" s="187"/>
      <c r="I9" s="187"/>
    </row>
    <row r="10" spans="1:9">
      <c r="A10" s="181" t="s">
        <v>27</v>
      </c>
      <c r="B10" s="596">
        <v>3033.4050000000002</v>
      </c>
      <c r="C10" s="596"/>
      <c r="D10" s="596">
        <v>2911.4040000000005</v>
      </c>
      <c r="E10" s="187"/>
      <c r="F10" s="187"/>
      <c r="G10" s="187"/>
      <c r="H10" s="187"/>
      <c r="I10" s="187"/>
    </row>
    <row r="11" spans="1:9">
      <c r="A11" s="181"/>
      <c r="B11" s="596"/>
      <c r="C11" s="169"/>
      <c r="D11" s="596"/>
      <c r="E11" s="187"/>
      <c r="F11" s="187"/>
      <c r="G11" s="187"/>
      <c r="H11" s="187"/>
      <c r="I11" s="187"/>
    </row>
    <row r="12" spans="1:9" s="266" customFormat="1" ht="12.75" customHeight="1">
      <c r="A12" s="982" t="s">
        <v>799</v>
      </c>
      <c r="B12" s="982"/>
      <c r="C12" s="982"/>
      <c r="D12" s="982"/>
      <c r="E12" s="597"/>
      <c r="F12" s="597"/>
      <c r="G12" s="597"/>
      <c r="H12" s="597"/>
    </row>
    <row r="13" spans="1:9" s="266" customFormat="1" ht="14.25">
      <c r="A13" s="187"/>
      <c r="B13" s="169">
        <v>2018</v>
      </c>
      <c r="C13" s="169"/>
      <c r="D13" s="169">
        <v>2017</v>
      </c>
      <c r="E13" s="598"/>
      <c r="F13" s="598"/>
      <c r="G13" s="598"/>
      <c r="H13" s="598"/>
    </row>
    <row r="14" spans="1:9" s="266" customFormat="1" ht="14.25">
      <c r="A14" s="187"/>
      <c r="B14" s="169" t="s">
        <v>0</v>
      </c>
      <c r="C14" s="169"/>
      <c r="D14" s="169" t="s">
        <v>0</v>
      </c>
      <c r="E14" s="598"/>
      <c r="F14" s="598"/>
      <c r="G14" s="598"/>
      <c r="H14" s="598"/>
    </row>
    <row r="15" spans="1:9" s="266" customFormat="1">
      <c r="A15" s="599" t="s">
        <v>800</v>
      </c>
      <c r="B15" s="186">
        <v>697.04384177713507</v>
      </c>
      <c r="C15" s="187"/>
      <c r="D15" s="186">
        <v>679</v>
      </c>
      <c r="E15" s="44"/>
      <c r="F15" s="44"/>
      <c r="G15" s="44"/>
      <c r="H15" s="44"/>
    </row>
    <row r="16" spans="1:9" s="266" customFormat="1">
      <c r="A16" s="599" t="s">
        <v>801</v>
      </c>
      <c r="B16" s="186">
        <v>192.858158222865</v>
      </c>
      <c r="C16" s="187"/>
      <c r="D16" s="186">
        <v>170</v>
      </c>
      <c r="E16" s="44"/>
      <c r="F16" s="44"/>
      <c r="G16" s="44"/>
      <c r="H16" s="44"/>
    </row>
    <row r="17" spans="1:8" s="266" customFormat="1">
      <c r="A17" s="181" t="s">
        <v>27</v>
      </c>
      <c r="B17" s="202">
        <v>889.90200000000004</v>
      </c>
      <c r="C17" s="187"/>
      <c r="D17" s="202">
        <v>849</v>
      </c>
      <c r="E17" s="44"/>
      <c r="F17" s="44"/>
      <c r="G17" s="44"/>
      <c r="H17" s="44"/>
    </row>
    <row r="18" spans="1:8" s="266" customFormat="1">
      <c r="A18" s="164"/>
      <c r="B18" s="164"/>
      <c r="C18" s="164"/>
      <c r="D18" s="164"/>
      <c r="E18" s="164"/>
      <c r="F18" s="164"/>
      <c r="G18" s="164"/>
      <c r="H18" s="164"/>
    </row>
    <row r="19" spans="1:8" s="266" customFormat="1" ht="12.75" customHeight="1">
      <c r="A19" s="982" t="s">
        <v>802</v>
      </c>
      <c r="B19" s="982"/>
      <c r="C19" s="982"/>
      <c r="D19" s="982"/>
      <c r="E19" s="597"/>
      <c r="F19" s="597"/>
      <c r="G19" s="597"/>
      <c r="H19" s="597"/>
    </row>
    <row r="20" spans="1:8" s="266" customFormat="1" ht="14.25">
      <c r="A20" s="187"/>
      <c r="B20" s="169">
        <v>2018</v>
      </c>
      <c r="C20" s="169"/>
      <c r="D20" s="169">
        <v>2017</v>
      </c>
      <c r="E20" s="598"/>
      <c r="F20" s="598"/>
      <c r="G20" s="598"/>
      <c r="H20" s="598"/>
    </row>
    <row r="21" spans="1:8" s="266" customFormat="1" ht="14.25">
      <c r="A21" s="187"/>
      <c r="B21" s="169" t="s">
        <v>0</v>
      </c>
      <c r="C21" s="169"/>
      <c r="D21" s="169" t="s">
        <v>0</v>
      </c>
      <c r="E21" s="598"/>
      <c r="F21" s="598"/>
      <c r="G21" s="598"/>
      <c r="H21" s="598"/>
    </row>
    <row r="22" spans="1:8" s="266" customFormat="1">
      <c r="A22" s="599" t="s">
        <v>800</v>
      </c>
      <c r="B22" s="186">
        <v>608.21933779081553</v>
      </c>
      <c r="C22" s="186"/>
      <c r="D22" s="186">
        <v>306</v>
      </c>
      <c r="E22" s="44"/>
      <c r="F22" s="44"/>
      <c r="G22" s="44"/>
      <c r="H22" s="44"/>
    </row>
    <row r="23" spans="1:8" s="266" customFormat="1">
      <c r="A23" s="599" t="s">
        <v>801</v>
      </c>
      <c r="B23" s="186">
        <v>1070.3006622091846</v>
      </c>
      <c r="C23" s="186"/>
      <c r="D23" s="186">
        <v>1324</v>
      </c>
      <c r="E23" s="44"/>
      <c r="F23" s="44"/>
      <c r="G23" s="44"/>
      <c r="H23" s="44"/>
    </row>
    <row r="24" spans="1:8" s="266" customFormat="1">
      <c r="A24" s="181" t="s">
        <v>27</v>
      </c>
      <c r="B24" s="202">
        <v>1678.52</v>
      </c>
      <c r="C24" s="202"/>
      <c r="D24" s="202">
        <v>1630</v>
      </c>
      <c r="E24" s="44"/>
      <c r="F24" s="44"/>
      <c r="G24" s="44"/>
      <c r="H24" s="44"/>
    </row>
    <row r="25" spans="1:8" s="266" customFormat="1">
      <c r="A25" s="185"/>
      <c r="B25" s="185"/>
      <c r="C25" s="185"/>
      <c r="D25" s="185"/>
    </row>
    <row r="26" spans="1:8" s="266" customFormat="1">
      <c r="A26" s="185"/>
      <c r="B26" s="185"/>
      <c r="C26" s="185"/>
      <c r="D26" s="185"/>
    </row>
    <row r="27" spans="1:8">
      <c r="A27" s="910" t="s">
        <v>309</v>
      </c>
      <c r="B27" s="910"/>
      <c r="C27" s="910"/>
      <c r="D27" s="910"/>
      <c r="G27" s="187"/>
    </row>
    <row r="28" spans="1:8">
      <c r="A28" s="164"/>
      <c r="B28" s="164"/>
      <c r="C28" s="164"/>
      <c r="D28" s="164"/>
    </row>
    <row r="29" spans="1:8" s="168" customFormat="1">
      <c r="A29" s="165"/>
      <c r="B29" s="167">
        <v>2018</v>
      </c>
      <c r="C29" s="167"/>
      <c r="D29" s="167">
        <v>2017</v>
      </c>
      <c r="E29" s="600"/>
    </row>
    <row r="30" spans="1:8">
      <c r="B30" s="169" t="s">
        <v>0</v>
      </c>
      <c r="C30" s="169"/>
      <c r="D30" s="186" t="s">
        <v>0</v>
      </c>
      <c r="E30" s="190"/>
    </row>
    <row r="31" spans="1:8">
      <c r="A31" s="366" t="s">
        <v>797</v>
      </c>
      <c r="B31" s="186">
        <v>1022.2380000000001</v>
      </c>
      <c r="C31" s="186"/>
      <c r="D31" s="186">
        <v>991</v>
      </c>
      <c r="E31" s="187"/>
      <c r="F31" s="187"/>
      <c r="G31" s="187"/>
      <c r="H31" s="187"/>
    </row>
    <row r="32" spans="1:8">
      <c r="A32" s="366" t="s">
        <v>798</v>
      </c>
      <c r="B32" s="186">
        <v>1873.499</v>
      </c>
      <c r="C32" s="186"/>
      <c r="D32" s="186">
        <v>1852</v>
      </c>
      <c r="E32" s="187"/>
      <c r="F32" s="187"/>
      <c r="G32" s="187"/>
      <c r="H32" s="187"/>
    </row>
    <row r="33" spans="1:11">
      <c r="A33" s="366" t="s">
        <v>29</v>
      </c>
      <c r="B33" s="186">
        <v>503.14800000000002</v>
      </c>
      <c r="C33" s="186"/>
      <c r="D33" s="186">
        <v>470</v>
      </c>
      <c r="E33" s="187"/>
      <c r="F33" s="187"/>
      <c r="G33" s="187"/>
      <c r="H33" s="187"/>
    </row>
    <row r="34" spans="1:11">
      <c r="A34" s="173" t="s">
        <v>27</v>
      </c>
      <c r="B34" s="202">
        <v>3398.8850000000002</v>
      </c>
      <c r="D34" s="202">
        <v>3313</v>
      </c>
      <c r="E34" s="187"/>
      <c r="F34" s="187"/>
      <c r="G34" s="187"/>
      <c r="H34" s="187"/>
    </row>
    <row r="35" spans="1:11">
      <c r="D35" s="187"/>
      <c r="E35" s="187"/>
      <c r="F35" s="187"/>
      <c r="G35" s="187"/>
      <c r="H35" s="187"/>
    </row>
    <row r="36" spans="1:11" ht="12.75" customHeight="1">
      <c r="A36" s="981" t="s">
        <v>799</v>
      </c>
      <c r="B36" s="981"/>
      <c r="C36" s="981"/>
      <c r="D36" s="981"/>
      <c r="E36" s="597"/>
      <c r="F36" s="597"/>
      <c r="G36" s="597"/>
      <c r="H36" s="597"/>
    </row>
    <row r="37" spans="1:11" s="168" customFormat="1" ht="14.25">
      <c r="B37" s="167">
        <v>2018</v>
      </c>
      <c r="C37" s="167"/>
      <c r="D37" s="167">
        <v>2017</v>
      </c>
      <c r="E37" s="601"/>
      <c r="F37" s="601"/>
      <c r="G37" s="601"/>
      <c r="H37" s="601"/>
    </row>
    <row r="38" spans="1:11" ht="14.25">
      <c r="B38" s="169" t="s">
        <v>0</v>
      </c>
      <c r="C38" s="169"/>
      <c r="D38" s="169" t="s">
        <v>0</v>
      </c>
      <c r="E38" s="598"/>
      <c r="F38" s="598"/>
      <c r="G38" s="598"/>
      <c r="H38" s="598"/>
      <c r="J38" s="187"/>
      <c r="K38" s="187"/>
    </row>
    <row r="39" spans="1:11">
      <c r="A39" s="54" t="s">
        <v>800</v>
      </c>
      <c r="B39" s="186">
        <v>801.16043279110193</v>
      </c>
      <c r="D39" s="186">
        <v>786</v>
      </c>
      <c r="E39" s="44"/>
      <c r="F39" s="44"/>
      <c r="G39" s="44"/>
      <c r="H39" s="44"/>
      <c r="J39" s="187"/>
      <c r="K39" s="187"/>
    </row>
    <row r="40" spans="1:11">
      <c r="A40" s="54" t="s">
        <v>801</v>
      </c>
      <c r="B40" s="186">
        <v>220.83956720889813</v>
      </c>
      <c r="D40" s="186">
        <v>204</v>
      </c>
      <c r="E40" s="44"/>
      <c r="F40" s="44"/>
      <c r="G40" s="44"/>
      <c r="H40" s="44"/>
      <c r="J40" s="187"/>
      <c r="K40" s="187"/>
    </row>
    <row r="41" spans="1:11">
      <c r="A41" s="173" t="s">
        <v>27</v>
      </c>
      <c r="B41" s="202">
        <v>1022</v>
      </c>
      <c r="D41" s="202">
        <v>991</v>
      </c>
      <c r="E41" s="44"/>
      <c r="F41" s="44"/>
      <c r="G41" s="44"/>
      <c r="H41" s="44"/>
      <c r="J41" s="187"/>
      <c r="K41" s="187"/>
    </row>
    <row r="42" spans="1:11">
      <c r="A42" s="164"/>
      <c r="B42" s="164"/>
      <c r="C42" s="164"/>
      <c r="D42" s="164"/>
      <c r="E42" s="164"/>
      <c r="F42" s="164"/>
      <c r="G42" s="164"/>
      <c r="H42" s="164"/>
    </row>
    <row r="43" spans="1:11" ht="12.75" customHeight="1">
      <c r="A43" s="981" t="s">
        <v>802</v>
      </c>
      <c r="B43" s="981"/>
      <c r="C43" s="981"/>
      <c r="D43" s="981"/>
      <c r="E43" s="597"/>
      <c r="F43" s="597"/>
      <c r="G43" s="597"/>
      <c r="H43" s="597"/>
    </row>
    <row r="44" spans="1:11" s="168" customFormat="1" ht="14.25">
      <c r="B44" s="167">
        <v>2018</v>
      </c>
      <c r="C44" s="167"/>
      <c r="D44" s="167">
        <v>2017</v>
      </c>
      <c r="E44" s="601"/>
      <c r="F44" s="601"/>
      <c r="G44" s="601"/>
      <c r="H44" s="601"/>
    </row>
    <row r="45" spans="1:11" ht="14.25">
      <c r="B45" s="169" t="s">
        <v>0</v>
      </c>
      <c r="C45" s="169"/>
      <c r="D45" s="169" t="s">
        <v>0</v>
      </c>
      <c r="E45" s="598"/>
      <c r="F45" s="598"/>
      <c r="G45" s="598"/>
      <c r="H45" s="598"/>
    </row>
    <row r="46" spans="1:11">
      <c r="A46" s="54" t="s">
        <v>800</v>
      </c>
      <c r="B46" s="186">
        <v>705.88831240713523</v>
      </c>
      <c r="D46" s="186">
        <v>366</v>
      </c>
      <c r="E46" s="44"/>
      <c r="F46" s="44"/>
      <c r="G46" s="44"/>
      <c r="H46" s="44"/>
    </row>
    <row r="47" spans="1:11">
      <c r="A47" s="54" t="s">
        <v>801</v>
      </c>
      <c r="B47" s="186">
        <v>1167.1116875928647</v>
      </c>
      <c r="D47" s="186">
        <v>1486</v>
      </c>
      <c r="E47" s="44"/>
      <c r="F47" s="44"/>
      <c r="G47" s="44"/>
      <c r="H47" s="44"/>
    </row>
    <row r="48" spans="1:11">
      <c r="A48" s="173" t="s">
        <v>27</v>
      </c>
      <c r="B48" s="202">
        <v>1873</v>
      </c>
      <c r="D48" s="202">
        <v>1852</v>
      </c>
      <c r="E48" s="44"/>
      <c r="F48" s="44"/>
      <c r="G48" s="44"/>
      <c r="H48" s="44"/>
    </row>
    <row r="50" spans="1:1">
      <c r="A50" s="592" t="s">
        <v>310</v>
      </c>
    </row>
  </sheetData>
  <mergeCells count="7">
    <mergeCell ref="A43:D43"/>
    <mergeCell ref="A2:D2"/>
    <mergeCell ref="A3:D3"/>
    <mergeCell ref="A12:D12"/>
    <mergeCell ref="A19:D19"/>
    <mergeCell ref="A27:D27"/>
    <mergeCell ref="A36:D3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8"/>
  <sheetViews>
    <sheetView showGridLines="0" workbookViewId="0">
      <selection sqref="A1:XFD1048576"/>
    </sheetView>
  </sheetViews>
  <sheetFormatPr defaultColWidth="13.1640625" defaultRowHeight="11.25"/>
  <cols>
    <col min="1" max="1" width="16" style="33" bestFit="1" customWidth="1"/>
    <col min="2" max="2" width="26.33203125" style="33" customWidth="1"/>
    <col min="3" max="3" width="12.33203125" style="33" customWidth="1"/>
    <col min="4" max="4" width="3.5" style="33" customWidth="1"/>
    <col min="5" max="5" width="14.1640625" style="33" customWidth="1"/>
    <col min="6" max="6" width="3.5" style="33" customWidth="1"/>
    <col min="7" max="7" width="16.83203125" style="33" customWidth="1"/>
    <col min="8" max="8" width="3.5" style="33" customWidth="1"/>
    <col min="9" max="9" width="13.83203125" style="33" customWidth="1"/>
    <col min="10" max="10" width="3.5" style="33" customWidth="1"/>
    <col min="11" max="11" width="13.83203125" style="33" customWidth="1"/>
    <col min="12" max="12" width="3.5" style="33" customWidth="1"/>
    <col min="13" max="13" width="13.83203125" style="33" customWidth="1"/>
    <col min="14" max="14" width="17.5" style="33" customWidth="1"/>
    <col min="15" max="16384" width="13.1640625" style="33"/>
  </cols>
  <sheetData>
    <row r="1" spans="1:19" ht="12.75">
      <c r="A1" s="84" t="s">
        <v>803</v>
      </c>
    </row>
    <row r="2" spans="1:19" ht="15.75">
      <c r="A2" s="909" t="s">
        <v>804</v>
      </c>
      <c r="B2" s="909"/>
      <c r="C2" s="909"/>
      <c r="D2" s="909"/>
      <c r="E2" s="909"/>
      <c r="F2" s="909"/>
      <c r="G2" s="909"/>
      <c r="H2" s="909"/>
      <c r="I2" s="909"/>
      <c r="J2" s="909"/>
      <c r="K2" s="909"/>
      <c r="L2" s="909"/>
      <c r="M2" s="909"/>
    </row>
    <row r="3" spans="1:19" ht="12.75">
      <c r="B3" s="162"/>
      <c r="C3" s="162"/>
      <c r="D3" s="162"/>
      <c r="E3" s="162"/>
      <c r="F3" s="162"/>
      <c r="G3" s="162"/>
      <c r="H3" s="162"/>
      <c r="I3" s="162"/>
      <c r="J3" s="162"/>
      <c r="K3" s="162"/>
      <c r="L3" s="162"/>
      <c r="M3" s="162"/>
    </row>
    <row r="4" spans="1:19" ht="12.75">
      <c r="A4" s="912" t="s">
        <v>292</v>
      </c>
      <c r="B4" s="912"/>
      <c r="C4" s="912"/>
      <c r="D4" s="912"/>
      <c r="E4" s="912"/>
      <c r="F4" s="912"/>
      <c r="G4" s="912"/>
      <c r="H4" s="912"/>
      <c r="I4" s="912"/>
      <c r="J4" s="912"/>
      <c r="K4" s="912"/>
      <c r="L4" s="602"/>
      <c r="M4" s="602"/>
    </row>
    <row r="5" spans="1:19">
      <c r="A5"/>
      <c r="B5"/>
      <c r="C5"/>
      <c r="D5"/>
      <c r="E5"/>
      <c r="F5"/>
      <c r="G5"/>
      <c r="H5"/>
      <c r="I5"/>
      <c r="J5"/>
      <c r="K5"/>
      <c r="L5"/>
      <c r="M5"/>
    </row>
    <row r="6" spans="1:19" s="607" customFormat="1" ht="15" customHeight="1">
      <c r="A6" s="603"/>
      <c r="B6" s="604"/>
      <c r="C6" s="604"/>
      <c r="D6" s="604"/>
      <c r="E6" s="604"/>
      <c r="F6" s="604"/>
      <c r="G6" s="604"/>
      <c r="H6" s="604"/>
      <c r="I6" s="166">
        <v>2018</v>
      </c>
      <c r="J6" s="605"/>
      <c r="K6" s="166">
        <v>2017</v>
      </c>
      <c r="L6" s="606"/>
    </row>
    <row r="7" spans="1:19" ht="12.75">
      <c r="A7" s="84"/>
      <c r="B7" s="266"/>
      <c r="C7" s="266"/>
      <c r="D7" s="266"/>
      <c r="E7" s="266"/>
      <c r="F7" s="266"/>
      <c r="G7" s="266"/>
      <c r="H7" s="266"/>
      <c r="I7" s="169" t="s">
        <v>0</v>
      </c>
      <c r="J7" s="176"/>
      <c r="K7" s="169" t="s">
        <v>0</v>
      </c>
      <c r="L7" s="608"/>
    </row>
    <row r="8" spans="1:19" ht="2.85" customHeight="1">
      <c r="A8" s="609" t="s">
        <v>805</v>
      </c>
      <c r="B8" s="266"/>
      <c r="C8" s="266"/>
      <c r="D8" s="266"/>
      <c r="E8" s="266"/>
      <c r="F8" s="266"/>
      <c r="G8" s="266"/>
      <c r="H8" s="266"/>
      <c r="I8" s="169"/>
      <c r="J8" s="176"/>
      <c r="K8" s="169"/>
      <c r="L8" s="608"/>
    </row>
    <row r="9" spans="1:19" ht="12.75" hidden="1">
      <c r="A9" s="610" t="s">
        <v>806</v>
      </c>
      <c r="B9" s="84"/>
      <c r="C9" s="84"/>
      <c r="D9" s="84"/>
      <c r="E9" s="84"/>
      <c r="F9" s="84"/>
      <c r="G9" s="84"/>
      <c r="H9" s="84"/>
      <c r="I9" s="611">
        <v>11.218999999999999</v>
      </c>
      <c r="J9" s="612"/>
      <c r="K9" s="611">
        <v>9.0190000000000001</v>
      </c>
      <c r="L9" s="613"/>
    </row>
    <row r="10" spans="1:19" ht="12.75" hidden="1">
      <c r="A10" s="610" t="s">
        <v>807</v>
      </c>
      <c r="B10" s="84"/>
      <c r="C10" s="84"/>
      <c r="D10" s="84"/>
      <c r="E10" s="84"/>
      <c r="F10" s="84"/>
      <c r="G10" s="84"/>
      <c r="H10" s="84"/>
      <c r="I10" s="611">
        <v>168.989</v>
      </c>
      <c r="J10" s="612"/>
      <c r="K10" s="611">
        <v>148.012</v>
      </c>
      <c r="L10" s="614"/>
    </row>
    <row r="11" spans="1:19" s="113" customFormat="1" ht="12.75" hidden="1">
      <c r="A11" s="615" t="s">
        <v>808</v>
      </c>
      <c r="B11" s="616"/>
      <c r="C11" s="616"/>
      <c r="D11" s="616"/>
      <c r="E11" s="616"/>
      <c r="F11" s="616"/>
      <c r="G11" s="616"/>
      <c r="H11" s="616"/>
      <c r="I11" s="611">
        <v>45.591999999999999</v>
      </c>
      <c r="J11" s="111"/>
      <c r="K11" s="611">
        <v>49.14</v>
      </c>
      <c r="L11" s="614"/>
      <c r="R11" s="33"/>
      <c r="S11" s="617"/>
    </row>
    <row r="12" spans="1:19" ht="12.75" hidden="1">
      <c r="A12" s="610" t="s">
        <v>809</v>
      </c>
      <c r="B12" s="84"/>
      <c r="C12" s="84"/>
      <c r="D12" s="84"/>
      <c r="E12" s="84"/>
      <c r="F12" s="84"/>
      <c r="G12" s="84"/>
      <c r="H12" s="84"/>
      <c r="I12" s="611">
        <v>365.45800000000003</v>
      </c>
      <c r="J12" s="612"/>
      <c r="K12" s="611">
        <v>264.46300000000002</v>
      </c>
      <c r="L12" s="614"/>
      <c r="S12" s="618"/>
    </row>
    <row r="13" spans="1:19" ht="12.75" hidden="1">
      <c r="A13" s="609" t="s">
        <v>810</v>
      </c>
      <c r="B13" s="84"/>
      <c r="C13" s="84"/>
      <c r="D13" s="84"/>
      <c r="E13" s="84"/>
      <c r="F13" s="84"/>
      <c r="G13" s="84"/>
      <c r="H13" s="84"/>
      <c r="I13" s="202">
        <v>591.25800000000004</v>
      </c>
      <c r="J13" s="612"/>
      <c r="K13" s="202">
        <v>470.63400000000001</v>
      </c>
      <c r="L13" s="619"/>
      <c r="N13" s="620"/>
      <c r="O13" s="621"/>
    </row>
    <row r="14" spans="1:19" ht="12.75" hidden="1">
      <c r="A14" s="609"/>
      <c r="B14" s="84"/>
      <c r="C14" s="84"/>
      <c r="D14" s="84"/>
      <c r="E14" s="84"/>
      <c r="F14" s="84"/>
      <c r="G14" s="84"/>
      <c r="H14" s="84"/>
      <c r="I14" s="622"/>
      <c r="J14" s="612"/>
      <c r="K14" s="622"/>
      <c r="L14" s="619"/>
    </row>
    <row r="15" spans="1:19" ht="12.75" hidden="1">
      <c r="A15" s="609" t="s">
        <v>811</v>
      </c>
      <c r="B15" s="266"/>
      <c r="C15" s="266"/>
      <c r="D15" s="266"/>
      <c r="E15" s="266"/>
      <c r="F15" s="266"/>
      <c r="G15" s="266"/>
      <c r="H15" s="266"/>
      <c r="I15" s="169"/>
      <c r="J15" s="176"/>
      <c r="K15" s="169"/>
      <c r="L15" s="608"/>
    </row>
    <row r="16" spans="1:19" ht="12.75" hidden="1">
      <c r="A16" s="610" t="s">
        <v>806</v>
      </c>
      <c r="B16" s="84"/>
      <c r="C16" s="84"/>
      <c r="D16" s="84"/>
      <c r="E16" s="84"/>
      <c r="F16" s="84"/>
      <c r="G16" s="84"/>
      <c r="H16" s="84"/>
      <c r="I16" s="623">
        <v>6.3639999999999999</v>
      </c>
      <c r="J16" s="612"/>
      <c r="K16" s="623">
        <v>5.2539999999999996</v>
      </c>
      <c r="L16" s="613"/>
    </row>
    <row r="17" spans="1:25" ht="12.75" hidden="1">
      <c r="A17" s="615" t="s">
        <v>807</v>
      </c>
      <c r="B17" s="616"/>
      <c r="C17" s="616"/>
      <c r="D17" s="616"/>
      <c r="E17" s="616"/>
      <c r="F17" s="616"/>
      <c r="G17" s="616"/>
      <c r="H17" s="616"/>
      <c r="I17" s="623">
        <v>0</v>
      </c>
      <c r="J17" s="111"/>
      <c r="K17" s="623">
        <v>0</v>
      </c>
      <c r="L17" s="614"/>
    </row>
    <row r="18" spans="1:25" s="113" customFormat="1" ht="12.75" hidden="1">
      <c r="A18" s="615" t="s">
        <v>808</v>
      </c>
      <c r="B18" s="616"/>
      <c r="C18" s="616"/>
      <c r="D18" s="616"/>
      <c r="E18" s="616"/>
      <c r="F18" s="616"/>
      <c r="G18" s="616"/>
      <c r="H18" s="616"/>
      <c r="I18" s="623">
        <v>4.548</v>
      </c>
      <c r="J18" s="111"/>
      <c r="K18" s="623">
        <v>3.2250000000000001</v>
      </c>
      <c r="L18" s="614"/>
      <c r="R18" s="617"/>
    </row>
    <row r="19" spans="1:25" ht="12.75" hidden="1">
      <c r="A19" s="610" t="s">
        <v>809</v>
      </c>
      <c r="B19" s="84"/>
      <c r="C19" s="84"/>
      <c r="D19" s="84"/>
      <c r="E19" s="84"/>
      <c r="F19" s="84"/>
      <c r="G19" s="84"/>
      <c r="H19" s="84"/>
      <c r="I19" s="623">
        <v>822.56899999999996</v>
      </c>
      <c r="J19" s="612"/>
      <c r="K19" s="623">
        <v>900.94399999999996</v>
      </c>
      <c r="L19" s="614"/>
      <c r="R19" s="618"/>
    </row>
    <row r="20" spans="1:25" ht="12.75" hidden="1">
      <c r="A20" s="609" t="s">
        <v>812</v>
      </c>
      <c r="B20" s="84"/>
      <c r="C20" s="84"/>
      <c r="D20" s="84"/>
      <c r="E20" s="84"/>
      <c r="F20" s="84"/>
      <c r="G20" s="84"/>
      <c r="H20" s="84"/>
      <c r="I20" s="202">
        <v>833.48099999999999</v>
      </c>
      <c r="J20" s="612"/>
      <c r="K20" s="202">
        <v>909.423</v>
      </c>
      <c r="L20" s="619"/>
      <c r="N20" s="620"/>
      <c r="O20" s="621"/>
    </row>
    <row r="21" spans="1:25" ht="12.75" hidden="1">
      <c r="A21" s="609"/>
      <c r="B21" s="84"/>
      <c r="C21" s="84"/>
      <c r="D21" s="84"/>
      <c r="E21" s="84"/>
      <c r="F21" s="84"/>
      <c r="G21" s="84"/>
      <c r="H21" s="84"/>
      <c r="I21" s="622"/>
      <c r="J21" s="612"/>
      <c r="K21" s="622"/>
      <c r="L21" s="619"/>
    </row>
    <row r="22" spans="1:25" ht="12.75">
      <c r="A22" s="624" t="s">
        <v>331</v>
      </c>
      <c r="B22" s="176"/>
      <c r="C22" s="176"/>
      <c r="D22" s="176"/>
      <c r="E22" s="176"/>
      <c r="F22" s="176"/>
      <c r="G22" s="176"/>
      <c r="H22" s="176"/>
      <c r="I22" s="169"/>
      <c r="J22" s="176"/>
      <c r="K22" s="169"/>
      <c r="L22" s="608"/>
    </row>
    <row r="23" spans="1:25" ht="12.75">
      <c r="A23" s="625" t="s">
        <v>806</v>
      </c>
      <c r="B23" s="612"/>
      <c r="C23" s="612"/>
      <c r="D23" s="612"/>
      <c r="E23" s="612"/>
      <c r="F23" s="612"/>
      <c r="G23" s="612"/>
      <c r="H23" s="612"/>
      <c r="I23" s="623">
        <v>17.582999999999998</v>
      </c>
      <c r="J23" s="612"/>
      <c r="K23" s="626">
        <v>14.273</v>
      </c>
      <c r="L23" s="613"/>
    </row>
    <row r="24" spans="1:25" ht="12.75">
      <c r="A24" s="625" t="s">
        <v>807</v>
      </c>
      <c r="B24" s="612"/>
      <c r="C24" s="612"/>
      <c r="D24" s="612"/>
      <c r="E24" s="612"/>
      <c r="F24" s="612"/>
      <c r="G24" s="612"/>
      <c r="H24" s="612"/>
      <c r="I24" s="186">
        <v>168.989</v>
      </c>
      <c r="J24" s="612"/>
      <c r="K24" s="626">
        <v>148.012</v>
      </c>
      <c r="L24" s="614"/>
    </row>
    <row r="25" spans="1:25" s="113" customFormat="1" ht="12.75">
      <c r="A25" s="627" t="s">
        <v>808</v>
      </c>
      <c r="B25" s="111"/>
      <c r="C25" s="111"/>
      <c r="D25" s="111"/>
      <c r="E25" s="111"/>
      <c r="F25" s="111"/>
      <c r="G25" s="111"/>
      <c r="H25" s="111"/>
      <c r="I25" s="186">
        <v>50.14</v>
      </c>
      <c r="J25" s="111"/>
      <c r="K25" s="626">
        <v>52.365000000000002</v>
      </c>
      <c r="L25" s="614"/>
      <c r="R25" s="617"/>
    </row>
    <row r="26" spans="1:25" ht="12.75">
      <c r="A26" s="625" t="s">
        <v>809</v>
      </c>
      <c r="B26" s="612"/>
      <c r="C26" s="612"/>
      <c r="D26" s="612"/>
      <c r="E26" s="612"/>
      <c r="F26" s="612"/>
      <c r="G26" s="612"/>
      <c r="H26" s="612"/>
      <c r="I26" s="186">
        <v>1188.027</v>
      </c>
      <c r="J26" s="612"/>
      <c r="K26" s="626">
        <v>1165.4069999999999</v>
      </c>
      <c r="L26" s="614"/>
      <c r="R26" s="617"/>
      <c r="S26" s="113"/>
      <c r="T26" s="113"/>
      <c r="U26" s="113"/>
      <c r="V26" s="113"/>
      <c r="W26" s="113"/>
      <c r="X26" s="113"/>
      <c r="Y26" s="113"/>
    </row>
    <row r="27" spans="1:25" ht="12.75">
      <c r="A27" s="624" t="s">
        <v>813</v>
      </c>
      <c r="B27" s="612"/>
      <c r="C27" s="612"/>
      <c r="D27" s="612"/>
      <c r="E27" s="612"/>
      <c r="F27" s="612"/>
      <c r="G27" s="612"/>
      <c r="H27" s="612"/>
      <c r="I27" s="202">
        <v>1424.739</v>
      </c>
      <c r="J27" s="612"/>
      <c r="K27" s="202">
        <v>1380.057</v>
      </c>
      <c r="L27" s="619"/>
      <c r="N27" s="620"/>
      <c r="O27" s="621"/>
    </row>
    <row r="28" spans="1:25" ht="12.75">
      <c r="A28" s="609"/>
      <c r="B28" s="84"/>
      <c r="C28" s="84"/>
      <c r="D28" s="84"/>
      <c r="E28" s="84"/>
      <c r="F28" s="84"/>
      <c r="G28" s="84"/>
      <c r="H28" s="84"/>
      <c r="I28" s="84"/>
      <c r="J28" s="84"/>
      <c r="K28" s="628"/>
      <c r="L28" s="619"/>
      <c r="M28" s="628"/>
    </row>
    <row r="29" spans="1:25" ht="15.75">
      <c r="A29" s="203" t="s">
        <v>814</v>
      </c>
      <c r="B29" s="461"/>
      <c r="C29" s="203"/>
      <c r="D29" s="203"/>
      <c r="E29" s="203"/>
      <c r="F29" s="266"/>
      <c r="G29" s="266"/>
      <c r="H29" s="266"/>
      <c r="I29" s="266"/>
      <c r="J29" s="266"/>
      <c r="K29" s="84"/>
      <c r="L29" s="84"/>
      <c r="M29" s="84"/>
    </row>
    <row r="30" spans="1:25" ht="12.75">
      <c r="A30" s="84"/>
      <c r="B30" s="203"/>
      <c r="C30" s="203"/>
      <c r="D30" s="203"/>
      <c r="E30" s="203"/>
      <c r="F30" s="266"/>
      <c r="G30" s="266"/>
      <c r="H30" s="266"/>
      <c r="I30" s="266"/>
      <c r="J30" s="266"/>
      <c r="K30" s="84"/>
      <c r="L30" s="84"/>
      <c r="M30" s="84"/>
    </row>
    <row r="31" spans="1:25" ht="12.75">
      <c r="A31" s="435">
        <v>43281</v>
      </c>
      <c r="B31" s="176"/>
      <c r="C31" s="176"/>
      <c r="D31" s="176"/>
      <c r="E31" s="176"/>
      <c r="F31" s="176"/>
      <c r="G31" s="176"/>
      <c r="H31" s="176"/>
      <c r="I31" s="176"/>
      <c r="J31" s="176"/>
      <c r="K31" s="612"/>
      <c r="L31" s="84"/>
      <c r="M31" s="84"/>
    </row>
    <row r="32" spans="1:25" ht="22.5">
      <c r="A32" s="176"/>
      <c r="B32" s="612"/>
      <c r="C32" s="612"/>
      <c r="D32" s="612"/>
      <c r="E32" s="262" t="s">
        <v>815</v>
      </c>
      <c r="F32" s="529"/>
      <c r="G32" s="262" t="s">
        <v>816</v>
      </c>
      <c r="H32" s="462"/>
      <c r="I32" s="262" t="s">
        <v>29</v>
      </c>
      <c r="J32" s="462"/>
      <c r="K32" s="462" t="s">
        <v>27</v>
      </c>
      <c r="L32" s="84"/>
      <c r="M32" s="84"/>
    </row>
    <row r="33" spans="1:13" ht="12.75">
      <c r="A33" s="176"/>
      <c r="B33" s="612"/>
      <c r="C33" s="612"/>
      <c r="D33" s="612"/>
      <c r="E33" s="463" t="s">
        <v>0</v>
      </c>
      <c r="F33" s="172"/>
      <c r="G33" s="463" t="s">
        <v>0</v>
      </c>
      <c r="H33" s="463"/>
      <c r="I33" s="463" t="s">
        <v>0</v>
      </c>
      <c r="J33" s="463"/>
      <c r="K33" s="463" t="s">
        <v>0</v>
      </c>
      <c r="L33" s="84"/>
      <c r="M33" s="84"/>
    </row>
    <row r="34" spans="1:13" ht="12.75">
      <c r="A34" s="176" t="s">
        <v>449</v>
      </c>
      <c r="B34" s="612"/>
      <c r="C34" s="612"/>
      <c r="D34" s="612"/>
      <c r="E34" s="430">
        <v>17.177</v>
      </c>
      <c r="F34" s="428"/>
      <c r="G34" s="430">
        <v>7.5209999999999999</v>
      </c>
      <c r="H34" s="428"/>
      <c r="I34" s="430">
        <v>27.666999999999998</v>
      </c>
      <c r="J34" s="285"/>
      <c r="K34" s="629">
        <v>52.364999999999995</v>
      </c>
      <c r="L34" s="84"/>
      <c r="M34" s="84"/>
    </row>
    <row r="35" spans="1:13" ht="12.75">
      <c r="A35" s="176" t="s">
        <v>817</v>
      </c>
      <c r="B35" s="176"/>
      <c r="C35" s="176"/>
      <c r="D35" s="176"/>
      <c r="E35" s="428">
        <v>11.231999999999999</v>
      </c>
      <c r="F35" s="428"/>
      <c r="G35" s="430">
        <v>1.887</v>
      </c>
      <c r="H35" s="428"/>
      <c r="I35" s="430">
        <v>0.91700000000000004</v>
      </c>
      <c r="J35" s="111"/>
      <c r="K35" s="629">
        <v>14.036</v>
      </c>
      <c r="L35" s="84"/>
      <c r="M35" s="84"/>
    </row>
    <row r="36" spans="1:13" ht="12.75">
      <c r="A36" s="176" t="s">
        <v>818</v>
      </c>
      <c r="B36" s="176"/>
      <c r="C36" s="176"/>
      <c r="D36" s="176"/>
      <c r="E36" s="430">
        <v>-2.6320000000000001</v>
      </c>
      <c r="F36" s="428"/>
      <c r="G36" s="629">
        <v>-5.7439999999999998</v>
      </c>
      <c r="H36" s="428"/>
      <c r="I36" s="427">
        <v>6.2E-2</v>
      </c>
      <c r="J36" s="111"/>
      <c r="K36" s="629">
        <v>-8.3140000000000001</v>
      </c>
      <c r="L36" s="84"/>
      <c r="M36" s="84"/>
    </row>
    <row r="37" spans="1:13" ht="12.75">
      <c r="A37" s="176" t="s">
        <v>29</v>
      </c>
      <c r="B37" s="176"/>
      <c r="C37" s="176"/>
      <c r="D37" s="176"/>
      <c r="E37" s="430">
        <v>-6.48</v>
      </c>
      <c r="F37" s="428"/>
      <c r="G37" s="629" t="s">
        <v>188</v>
      </c>
      <c r="H37" s="428"/>
      <c r="I37" s="430">
        <v>-1.899</v>
      </c>
      <c r="J37" s="111"/>
      <c r="K37" s="629">
        <v>-8.3790000000000013</v>
      </c>
      <c r="L37" s="616"/>
      <c r="M37" s="84"/>
    </row>
    <row r="38" spans="1:13" ht="3.2" customHeight="1">
      <c r="A38" s="185"/>
      <c r="B38" s="185"/>
      <c r="C38" s="185"/>
      <c r="D38" s="185"/>
      <c r="E38" s="428"/>
      <c r="F38" s="630"/>
      <c r="G38" s="428"/>
      <c r="H38" s="630"/>
      <c r="I38" s="428"/>
      <c r="J38" s="631"/>
      <c r="K38" s="276"/>
      <c r="L38" s="616"/>
      <c r="M38" s="84"/>
    </row>
    <row r="39" spans="1:13" ht="12.75">
      <c r="A39" s="181" t="s">
        <v>455</v>
      </c>
      <c r="B39" s="181"/>
      <c r="C39" s="181"/>
      <c r="D39" s="181"/>
      <c r="E39" s="632">
        <v>19.123999999999999</v>
      </c>
      <c r="F39" s="633"/>
      <c r="G39" s="633">
        <v>3.6639999999999997</v>
      </c>
      <c r="H39" s="633"/>
      <c r="I39" s="633">
        <v>26.789000000000001</v>
      </c>
      <c r="J39" s="634"/>
      <c r="K39" s="635">
        <v>49.576999999999998</v>
      </c>
      <c r="L39" s="616"/>
      <c r="M39" s="84"/>
    </row>
    <row r="40" spans="1:13" ht="12.75">
      <c r="A40" s="181"/>
      <c r="B40" s="181"/>
      <c r="C40" s="181"/>
      <c r="D40" s="181"/>
      <c r="E40" s="632"/>
      <c r="F40" s="633"/>
      <c r="G40" s="632"/>
      <c r="H40" s="633"/>
      <c r="I40" s="632"/>
      <c r="J40" s="634"/>
      <c r="K40" s="635"/>
      <c r="L40" s="84"/>
      <c r="M40" s="84"/>
    </row>
    <row r="41" spans="1:13" s="113" customFormat="1" ht="12.75">
      <c r="A41" s="304"/>
      <c r="B41" s="304"/>
      <c r="C41" s="304"/>
      <c r="D41" s="304"/>
      <c r="E41" s="632"/>
      <c r="F41" s="633"/>
      <c r="G41" s="632"/>
      <c r="H41" s="633"/>
      <c r="I41" s="632"/>
      <c r="J41" s="634"/>
      <c r="K41" s="635"/>
      <c r="L41" s="616"/>
      <c r="M41" s="616"/>
    </row>
    <row r="42" spans="1:13" s="113" customFormat="1" ht="12.75">
      <c r="A42" s="435">
        <v>42916</v>
      </c>
      <c r="B42" s="176"/>
      <c r="C42" s="176"/>
      <c r="D42" s="176"/>
      <c r="E42" s="176"/>
      <c r="F42" s="176"/>
      <c r="G42" s="176"/>
      <c r="H42" s="176"/>
      <c r="I42" s="612"/>
      <c r="J42" s="612"/>
      <c r="K42" s="612"/>
      <c r="L42" s="616"/>
      <c r="M42" s="616"/>
    </row>
    <row r="43" spans="1:13" s="113" customFormat="1" ht="22.5">
      <c r="A43" s="176"/>
      <c r="B43" s="612"/>
      <c r="C43" s="612"/>
      <c r="D43" s="612"/>
      <c r="E43" s="262" t="s">
        <v>815</v>
      </c>
      <c r="F43" s="529"/>
      <c r="G43" s="262" t="s">
        <v>816</v>
      </c>
      <c r="H43" s="462"/>
      <c r="I43" s="262" t="s">
        <v>29</v>
      </c>
      <c r="J43" s="462"/>
      <c r="K43" s="462" t="s">
        <v>27</v>
      </c>
      <c r="L43" s="616"/>
      <c r="M43" s="616"/>
    </row>
    <row r="44" spans="1:13" s="113" customFormat="1" ht="12.75">
      <c r="A44" s="176"/>
      <c r="B44" s="612"/>
      <c r="C44" s="612"/>
      <c r="D44" s="612"/>
      <c r="E44" s="463" t="s">
        <v>0</v>
      </c>
      <c r="F44" s="172"/>
      <c r="G44" s="463" t="s">
        <v>0</v>
      </c>
      <c r="H44" s="463"/>
      <c r="I44" s="463" t="s">
        <v>0</v>
      </c>
      <c r="J44" s="463"/>
      <c r="K44" s="463" t="s">
        <v>0</v>
      </c>
      <c r="L44" s="616"/>
      <c r="M44" s="616"/>
    </row>
    <row r="45" spans="1:13" s="113" customFormat="1" ht="12.75">
      <c r="A45" s="176" t="s">
        <v>449</v>
      </c>
      <c r="B45" s="612"/>
      <c r="C45" s="612"/>
      <c r="D45" s="612"/>
      <c r="E45" s="430">
        <v>19.312999999999999</v>
      </c>
      <c r="F45" s="428"/>
      <c r="G45" s="430">
        <v>2.218</v>
      </c>
      <c r="H45" s="428"/>
      <c r="I45" s="430">
        <v>25.550999999999998</v>
      </c>
      <c r="J45" s="285"/>
      <c r="K45" s="629">
        <v>47.081999999999994</v>
      </c>
      <c r="L45" s="616"/>
      <c r="M45" s="616"/>
    </row>
    <row r="46" spans="1:13" s="113" customFormat="1" ht="12.75">
      <c r="A46" s="176" t="s">
        <v>817</v>
      </c>
      <c r="B46" s="176"/>
      <c r="C46" s="176"/>
      <c r="D46" s="176"/>
      <c r="E46" s="428">
        <v>5.8280000000000003</v>
      </c>
      <c r="F46" s="428"/>
      <c r="G46" s="427">
        <v>5.7510000000000003</v>
      </c>
      <c r="H46" s="428"/>
      <c r="I46" s="430">
        <v>6.8029999999999999</v>
      </c>
      <c r="J46" s="111"/>
      <c r="K46" s="629">
        <v>18.382000000000001</v>
      </c>
      <c r="L46" s="616"/>
      <c r="M46" s="616"/>
    </row>
    <row r="47" spans="1:13" s="113" customFormat="1" ht="12.75">
      <c r="A47" s="176" t="s">
        <v>818</v>
      </c>
      <c r="B47" s="176"/>
      <c r="C47" s="176"/>
      <c r="D47" s="176"/>
      <c r="E47" s="430">
        <v>-3.976</v>
      </c>
      <c r="F47" s="428"/>
      <c r="G47" s="427">
        <v>-0.26700000000000002</v>
      </c>
      <c r="H47" s="428"/>
      <c r="I47" s="430">
        <v>-4.6870000000000003</v>
      </c>
      <c r="J47" s="111"/>
      <c r="K47" s="629">
        <v>-8.93</v>
      </c>
      <c r="L47" s="616"/>
      <c r="M47" s="616"/>
    </row>
    <row r="48" spans="1:13" s="113" customFormat="1" ht="12.75">
      <c r="A48" s="176" t="s">
        <v>819</v>
      </c>
      <c r="B48" s="176"/>
      <c r="C48" s="176"/>
      <c r="D48" s="176"/>
      <c r="E48" s="430">
        <v>-3.9750000000000001</v>
      </c>
      <c r="F48" s="428"/>
      <c r="G48" s="427">
        <v>-0.18099999999999999</v>
      </c>
      <c r="H48" s="428"/>
      <c r="I48" s="427">
        <v>0</v>
      </c>
      <c r="J48" s="111"/>
      <c r="K48" s="629">
        <v>-4.1559999999999997</v>
      </c>
      <c r="L48" s="617"/>
      <c r="M48" s="616"/>
    </row>
    <row r="49" spans="1:15" s="113" customFormat="1" ht="12.75">
      <c r="A49" s="185"/>
      <c r="B49" s="185"/>
      <c r="C49" s="185"/>
      <c r="D49" s="185"/>
      <c r="E49" s="428"/>
      <c r="F49" s="630"/>
      <c r="G49" s="428"/>
      <c r="H49" s="630"/>
      <c r="I49" s="428"/>
      <c r="J49" s="631"/>
      <c r="K49" s="276"/>
      <c r="L49" s="616"/>
      <c r="M49" s="616"/>
    </row>
    <row r="50" spans="1:15" s="113" customFormat="1" ht="12.75">
      <c r="A50" s="181" t="s">
        <v>455</v>
      </c>
      <c r="B50" s="181"/>
      <c r="C50" s="181"/>
      <c r="D50" s="181"/>
      <c r="E50" s="632">
        <v>17.176999999999996</v>
      </c>
      <c r="F50" s="633"/>
      <c r="G50" s="632">
        <v>7.5209999999999999</v>
      </c>
      <c r="H50" s="632"/>
      <c r="I50" s="632">
        <v>27.666999999999998</v>
      </c>
      <c r="J50" s="632"/>
      <c r="K50" s="632">
        <v>52.365000000000002</v>
      </c>
      <c r="L50" s="616"/>
      <c r="M50" s="616"/>
    </row>
    <row r="51" spans="1:15" s="113" customFormat="1">
      <c r="A51" s="181"/>
      <c r="B51" s="181"/>
      <c r="C51" s="181"/>
      <c r="D51" s="181"/>
      <c r="E51" s="632"/>
      <c r="F51" s="633"/>
      <c r="G51" s="633"/>
      <c r="H51" s="633"/>
      <c r="I51" s="632"/>
      <c r="J51" s="633"/>
      <c r="K51" s="632"/>
      <c r="L51" s="636"/>
      <c r="M51" s="635"/>
    </row>
    <row r="52" spans="1:15" ht="12.75">
      <c r="A52" s="637" t="s">
        <v>820</v>
      </c>
      <c r="B52" s="162"/>
      <c r="C52" s="162"/>
      <c r="D52" s="162"/>
      <c r="E52" s="162"/>
      <c r="F52" s="162"/>
      <c r="G52" s="162"/>
      <c r="H52" s="162"/>
      <c r="I52" s="162"/>
      <c r="J52" s="162"/>
      <c r="K52" s="169"/>
      <c r="L52" s="169"/>
      <c r="M52" s="169"/>
    </row>
    <row r="53" spans="1:15" hidden="1">
      <c r="A53" s="624"/>
      <c r="K53" s="284"/>
      <c r="L53" s="284"/>
      <c r="M53" s="284"/>
    </row>
    <row r="54" spans="1:15" hidden="1">
      <c r="A54" s="625"/>
      <c r="K54" s="186"/>
      <c r="L54" s="186"/>
      <c r="M54" s="186"/>
    </row>
    <row r="55" spans="1:15" hidden="1">
      <c r="A55" s="625"/>
      <c r="K55" s="186"/>
      <c r="M55" s="186"/>
    </row>
    <row r="56" spans="1:15" hidden="1">
      <c r="A56" s="625"/>
      <c r="K56" s="186"/>
      <c r="M56" s="186"/>
    </row>
    <row r="57" spans="1:15" hidden="1">
      <c r="A57" s="625"/>
      <c r="K57" s="186"/>
      <c r="M57" s="186"/>
    </row>
    <row r="58" spans="1:15" ht="12.75" hidden="1">
      <c r="A58" s="624"/>
      <c r="K58" s="202"/>
      <c r="L58" s="202"/>
      <c r="M58" s="202"/>
      <c r="N58" s="620"/>
      <c r="O58" s="621"/>
    </row>
    <row r="59" spans="1:15" hidden="1">
      <c r="A59" s="624"/>
      <c r="K59" s="622"/>
      <c r="L59" s="202"/>
      <c r="M59" s="622"/>
    </row>
    <row r="60" spans="1:15" hidden="1">
      <c r="A60" s="624"/>
      <c r="K60" s="638"/>
      <c r="L60" s="284"/>
      <c r="M60" s="284"/>
    </row>
    <row r="61" spans="1:15" hidden="1">
      <c r="A61" s="625"/>
      <c r="K61" s="186"/>
      <c r="M61" s="186"/>
    </row>
    <row r="62" spans="1:15" hidden="1">
      <c r="A62" s="627"/>
      <c r="B62" s="113"/>
      <c r="C62" s="113"/>
      <c r="D62" s="113"/>
      <c r="E62" s="113"/>
      <c r="F62" s="113"/>
      <c r="G62" s="113"/>
      <c r="H62" s="113"/>
      <c r="I62" s="113"/>
      <c r="J62" s="113"/>
      <c r="K62" s="186"/>
      <c r="L62" s="113"/>
      <c r="M62" s="639"/>
    </row>
    <row r="63" spans="1:15" hidden="1">
      <c r="A63" s="625"/>
      <c r="K63" s="186"/>
      <c r="M63" s="186"/>
    </row>
    <row r="64" spans="1:15" hidden="1">
      <c r="A64" s="625"/>
      <c r="K64" s="186"/>
      <c r="M64" s="186"/>
    </row>
    <row r="65" spans="1:15" ht="12.75" hidden="1">
      <c r="A65" s="624"/>
      <c r="K65" s="202"/>
      <c r="L65" s="202"/>
      <c r="M65" s="202"/>
      <c r="N65" s="620"/>
      <c r="O65" s="621"/>
    </row>
    <row r="66" spans="1:15" hidden="1">
      <c r="A66" s="624"/>
      <c r="K66" s="622"/>
      <c r="L66" s="202"/>
      <c r="M66" s="622"/>
    </row>
    <row r="67" spans="1:15">
      <c r="A67" s="624"/>
      <c r="K67" s="638"/>
      <c r="L67" s="284"/>
      <c r="M67" s="284"/>
    </row>
    <row r="68" spans="1:15">
      <c r="A68" s="625"/>
      <c r="K68" s="186"/>
      <c r="L68" s="186"/>
      <c r="M68" s="186"/>
    </row>
    <row r="69" spans="1:15">
      <c r="A69" s="625"/>
      <c r="K69" s="186"/>
      <c r="L69" s="186"/>
      <c r="M69" s="186"/>
    </row>
    <row r="70" spans="1:15">
      <c r="A70" s="625"/>
      <c r="K70" s="186"/>
      <c r="L70" s="186"/>
      <c r="M70" s="186"/>
    </row>
    <row r="71" spans="1:15">
      <c r="A71" s="625"/>
      <c r="K71" s="186"/>
      <c r="L71" s="186"/>
      <c r="M71" s="186"/>
    </row>
    <row r="72" spans="1:15" ht="12.75">
      <c r="A72" s="624"/>
      <c r="K72" s="202"/>
      <c r="L72" s="202"/>
      <c r="M72" s="202"/>
      <c r="N72" s="620"/>
      <c r="O72" s="621"/>
    </row>
    <row r="73" spans="1:15">
      <c r="B73" s="640"/>
      <c r="C73" s="640"/>
      <c r="D73" s="640"/>
      <c r="E73" s="640"/>
      <c r="F73" s="640"/>
      <c r="G73" s="640"/>
      <c r="H73" s="640"/>
      <c r="I73" s="640"/>
      <c r="J73" s="640"/>
      <c r="K73" s="620"/>
      <c r="M73" s="622"/>
    </row>
    <row r="74" spans="1:15" ht="15.75">
      <c r="A74" s="641"/>
      <c r="B74" s="641"/>
      <c r="C74" s="641"/>
      <c r="D74" s="641"/>
      <c r="E74" s="641"/>
      <c r="F74" s="269"/>
      <c r="G74" s="269"/>
      <c r="H74" s="302"/>
      <c r="I74" s="302"/>
      <c r="J74" s="302"/>
      <c r="K74" s="113"/>
      <c r="L74" s="113"/>
      <c r="M74" s="113"/>
      <c r="N74" s="113"/>
    </row>
    <row r="75" spans="1:15" ht="15.75">
      <c r="A75" s="641"/>
      <c r="B75" s="641"/>
      <c r="C75" s="641"/>
      <c r="D75" s="641"/>
      <c r="E75" s="641"/>
      <c r="F75" s="269"/>
      <c r="G75" s="269"/>
      <c r="H75" s="302"/>
      <c r="I75" s="302"/>
      <c r="J75" s="302"/>
      <c r="K75" s="113"/>
      <c r="L75" s="113"/>
      <c r="M75" s="113"/>
      <c r="N75" s="113"/>
    </row>
    <row r="76" spans="1:15" ht="15.75">
      <c r="A76" s="418"/>
      <c r="B76" s="641"/>
      <c r="C76" s="641"/>
      <c r="D76" s="641"/>
      <c r="E76" s="641"/>
      <c r="F76" s="269"/>
      <c r="G76" s="269"/>
      <c r="H76" s="302"/>
      <c r="I76" s="302"/>
      <c r="J76" s="302"/>
      <c r="K76" s="113"/>
      <c r="L76" s="113"/>
      <c r="M76" s="113"/>
      <c r="N76" s="113"/>
    </row>
    <row r="77" spans="1:15">
      <c r="A77" s="285"/>
      <c r="B77" s="113"/>
      <c r="C77" s="113"/>
      <c r="D77" s="113"/>
      <c r="E77" s="468"/>
      <c r="F77" s="545"/>
      <c r="G77" s="468"/>
      <c r="H77" s="545"/>
      <c r="I77" s="468"/>
      <c r="J77" s="469"/>
      <c r="K77" s="468"/>
      <c r="L77" s="469"/>
      <c r="M77" s="469"/>
      <c r="N77" s="113"/>
    </row>
    <row r="78" spans="1:15">
      <c r="A78" s="285"/>
      <c r="B78" s="113"/>
      <c r="C78" s="113"/>
      <c r="D78" s="113"/>
      <c r="E78" s="420"/>
      <c r="F78" s="285"/>
      <c r="G78" s="420"/>
      <c r="H78" s="171"/>
      <c r="I78" s="420"/>
      <c r="J78" s="420"/>
      <c r="K78" s="420"/>
      <c r="L78" s="420"/>
      <c r="M78" s="420"/>
      <c r="N78" s="113"/>
    </row>
    <row r="79" spans="1:15">
      <c r="A79" s="285"/>
      <c r="B79" s="113"/>
      <c r="C79" s="113"/>
      <c r="D79" s="113"/>
      <c r="E79" s="629"/>
      <c r="F79" s="642"/>
      <c r="G79" s="629"/>
      <c r="H79" s="642"/>
      <c r="I79" s="643"/>
      <c r="J79" s="642"/>
      <c r="K79" s="629"/>
      <c r="L79" s="642"/>
      <c r="M79" s="629"/>
      <c r="N79" s="113"/>
    </row>
    <row r="80" spans="1:15">
      <c r="A80" s="285"/>
      <c r="B80" s="285"/>
      <c r="C80" s="285"/>
      <c r="D80" s="285"/>
      <c r="E80" s="629"/>
      <c r="F80" s="642"/>
      <c r="G80" s="639"/>
      <c r="H80" s="642"/>
      <c r="I80" s="643"/>
      <c r="J80" s="642"/>
      <c r="K80" s="629"/>
      <c r="L80" s="644"/>
      <c r="M80" s="629"/>
      <c r="N80" s="113"/>
    </row>
    <row r="81" spans="1:14">
      <c r="A81" s="285"/>
      <c r="B81" s="285"/>
      <c r="C81" s="285"/>
      <c r="D81" s="285"/>
      <c r="E81" s="629"/>
      <c r="F81" s="642"/>
      <c r="G81" s="629"/>
      <c r="H81" s="642"/>
      <c r="I81" s="643"/>
      <c r="J81" s="642"/>
      <c r="K81" s="629"/>
      <c r="L81" s="644"/>
      <c r="M81" s="629"/>
      <c r="N81" s="113"/>
    </row>
    <row r="82" spans="1:14">
      <c r="A82" s="285"/>
      <c r="B82" s="285"/>
      <c r="C82" s="285"/>
      <c r="D82" s="285"/>
      <c r="E82" s="629"/>
      <c r="F82" s="642"/>
      <c r="G82" s="639"/>
      <c r="H82" s="642"/>
      <c r="I82" s="629"/>
      <c r="J82" s="642"/>
      <c r="K82" s="629"/>
      <c r="L82" s="644"/>
      <c r="M82" s="629"/>
      <c r="N82" s="113"/>
    </row>
    <row r="83" spans="1:14">
      <c r="A83" s="285"/>
      <c r="B83" s="285"/>
      <c r="C83" s="285"/>
      <c r="D83" s="285"/>
      <c r="E83" s="645"/>
      <c r="F83" s="642"/>
      <c r="G83" s="646"/>
      <c r="H83" s="642"/>
      <c r="I83" s="645"/>
      <c r="J83" s="642"/>
      <c r="K83" s="629"/>
      <c r="L83" s="644"/>
      <c r="M83" s="629"/>
      <c r="N83" s="113"/>
    </row>
    <row r="84" spans="1:14">
      <c r="A84" s="285"/>
      <c r="B84" s="285"/>
      <c r="C84" s="285"/>
      <c r="D84" s="285"/>
      <c r="E84" s="639"/>
      <c r="F84" s="642"/>
      <c r="G84" s="646"/>
      <c r="H84" s="642"/>
      <c r="I84" s="645"/>
      <c r="J84" s="642"/>
      <c r="K84" s="629"/>
      <c r="L84" s="644"/>
      <c r="M84" s="629"/>
      <c r="N84" s="113"/>
    </row>
    <row r="85" spans="1:14" ht="3.2" customHeight="1">
      <c r="A85" s="260"/>
      <c r="B85" s="260"/>
      <c r="C85" s="260"/>
      <c r="D85" s="260"/>
      <c r="E85" s="276"/>
      <c r="F85" s="647"/>
      <c r="G85" s="276"/>
      <c r="H85" s="647"/>
      <c r="I85" s="276"/>
      <c r="J85" s="647"/>
      <c r="K85" s="276"/>
      <c r="L85" s="648"/>
      <c r="M85" s="276"/>
      <c r="N85" s="113"/>
    </row>
    <row r="86" spans="1:14">
      <c r="A86" s="304"/>
      <c r="B86" s="304"/>
      <c r="C86" s="304"/>
      <c r="D86" s="304"/>
      <c r="E86" s="635"/>
      <c r="F86" s="635"/>
      <c r="G86" s="635"/>
      <c r="H86" s="635"/>
      <c r="I86" s="635"/>
      <c r="J86" s="635"/>
      <c r="K86" s="635"/>
      <c r="L86" s="635"/>
      <c r="M86" s="635"/>
      <c r="N86" s="649"/>
    </row>
    <row r="87" spans="1:14">
      <c r="A87" s="304"/>
      <c r="B87" s="304"/>
      <c r="C87" s="304"/>
      <c r="D87" s="304"/>
      <c r="E87" s="635"/>
      <c r="F87" s="304"/>
      <c r="G87" s="635"/>
      <c r="H87" s="304"/>
      <c r="I87" s="635"/>
      <c r="J87" s="304"/>
      <c r="K87" s="635"/>
      <c r="L87" s="648"/>
      <c r="M87" s="635"/>
      <c r="N87" s="649"/>
    </row>
    <row r="88" spans="1:14" ht="15.75">
      <c r="A88" s="641"/>
      <c r="B88" s="641"/>
      <c r="C88" s="641"/>
      <c r="D88" s="641"/>
      <c r="E88" s="641"/>
      <c r="F88" s="269"/>
      <c r="G88" s="269"/>
      <c r="H88" s="302"/>
      <c r="I88" s="302"/>
      <c r="J88" s="302"/>
      <c r="K88" s="113"/>
      <c r="L88" s="113"/>
      <c r="M88" s="113"/>
      <c r="N88" s="113"/>
    </row>
    <row r="89" spans="1:14" ht="12.75">
      <c r="A89" s="418"/>
      <c r="B89" s="302"/>
      <c r="C89" s="302"/>
      <c r="D89" s="302"/>
      <c r="E89" s="302"/>
      <c r="F89" s="302"/>
      <c r="G89" s="302"/>
      <c r="H89" s="302"/>
      <c r="I89" s="302"/>
      <c r="J89" s="302"/>
      <c r="K89" s="113"/>
      <c r="L89" s="113"/>
      <c r="M89" s="113"/>
      <c r="N89" s="113"/>
    </row>
    <row r="90" spans="1:14">
      <c r="A90" s="285"/>
      <c r="B90" s="113"/>
      <c r="C90" s="113"/>
      <c r="D90" s="113"/>
      <c r="E90" s="468"/>
      <c r="F90" s="545"/>
      <c r="G90" s="468"/>
      <c r="H90" s="545"/>
      <c r="I90" s="468"/>
      <c r="J90" s="469"/>
      <c r="K90" s="468"/>
      <c r="L90" s="469"/>
      <c r="M90" s="469"/>
      <c r="N90" s="113"/>
    </row>
    <row r="91" spans="1:14">
      <c r="A91" s="285"/>
      <c r="B91" s="113"/>
      <c r="C91" s="113"/>
      <c r="D91" s="113"/>
      <c r="E91" s="420"/>
      <c r="F91" s="285"/>
      <c r="G91" s="420"/>
      <c r="H91" s="171"/>
      <c r="I91" s="420"/>
      <c r="J91" s="420"/>
      <c r="K91" s="420"/>
      <c r="L91" s="420"/>
      <c r="M91" s="420"/>
      <c r="N91" s="113"/>
    </row>
    <row r="92" spans="1:14">
      <c r="A92" s="285"/>
      <c r="B92" s="113"/>
      <c r="C92" s="113"/>
      <c r="D92" s="113"/>
      <c r="E92" s="629"/>
      <c r="F92" s="629"/>
      <c r="G92" s="629"/>
      <c r="H92" s="629"/>
      <c r="I92" s="629"/>
      <c r="J92" s="629"/>
      <c r="K92" s="629"/>
      <c r="L92" s="629"/>
      <c r="M92" s="629"/>
      <c r="N92" s="113"/>
    </row>
    <row r="93" spans="1:14">
      <c r="A93" s="285"/>
      <c r="B93" s="285"/>
      <c r="C93" s="285"/>
      <c r="D93" s="285"/>
      <c r="E93" s="629"/>
      <c r="F93" s="629"/>
      <c r="G93" s="629"/>
      <c r="H93" s="629"/>
      <c r="I93" s="629"/>
      <c r="J93" s="629"/>
      <c r="K93" s="629"/>
      <c r="L93" s="629"/>
      <c r="M93" s="629"/>
      <c r="N93" s="113"/>
    </row>
    <row r="94" spans="1:14">
      <c r="A94" s="285"/>
      <c r="B94" s="285"/>
      <c r="C94" s="285"/>
      <c r="D94" s="285"/>
      <c r="E94" s="629"/>
      <c r="F94" s="629"/>
      <c r="G94" s="629"/>
      <c r="H94" s="629"/>
      <c r="I94" s="646"/>
      <c r="J94" s="629"/>
      <c r="K94" s="629"/>
      <c r="L94" s="629"/>
      <c r="M94" s="629"/>
      <c r="N94" s="113"/>
    </row>
    <row r="95" spans="1:14">
      <c r="A95" s="285"/>
      <c r="B95" s="285"/>
      <c r="C95" s="285"/>
      <c r="D95" s="285"/>
      <c r="E95" s="629"/>
      <c r="F95" s="629"/>
      <c r="G95" s="629"/>
      <c r="H95" s="629"/>
      <c r="I95" s="646"/>
      <c r="J95" s="629"/>
      <c r="K95" s="646"/>
      <c r="L95" s="629"/>
      <c r="M95" s="629"/>
      <c r="N95" s="113"/>
    </row>
    <row r="96" spans="1:14">
      <c r="A96" s="285"/>
      <c r="B96" s="285"/>
      <c r="C96" s="285"/>
      <c r="D96" s="285"/>
      <c r="E96" s="646"/>
      <c r="F96" s="629"/>
      <c r="G96" s="629"/>
      <c r="H96" s="629"/>
      <c r="I96" s="629"/>
      <c r="J96" s="629"/>
      <c r="K96" s="646"/>
      <c r="L96" s="629"/>
      <c r="M96" s="646"/>
      <c r="N96" s="113"/>
    </row>
    <row r="97" spans="1:14">
      <c r="A97" s="285"/>
      <c r="B97" s="285"/>
      <c r="C97" s="285"/>
      <c r="D97" s="285"/>
      <c r="E97" s="646"/>
      <c r="F97" s="629"/>
      <c r="G97" s="629"/>
      <c r="H97" s="629"/>
      <c r="I97" s="629"/>
      <c r="J97" s="629"/>
      <c r="K97" s="646"/>
      <c r="L97" s="629"/>
      <c r="M97" s="646"/>
      <c r="N97" s="113"/>
    </row>
    <row r="98" spans="1:14" ht="3.2" customHeight="1">
      <c r="A98" s="260"/>
      <c r="B98" s="260"/>
      <c r="C98" s="260"/>
      <c r="D98" s="260"/>
      <c r="E98" s="629"/>
      <c r="F98" s="629"/>
      <c r="G98" s="629"/>
      <c r="H98" s="629"/>
      <c r="I98" s="629"/>
      <c r="J98" s="629"/>
      <c r="K98" s="629"/>
      <c r="L98" s="629"/>
      <c r="M98" s="629"/>
      <c r="N98" s="113"/>
    </row>
    <row r="99" spans="1:14">
      <c r="A99" s="304"/>
      <c r="B99" s="304"/>
      <c r="C99" s="304"/>
      <c r="D99" s="304"/>
      <c r="E99" s="650"/>
      <c r="F99" s="650"/>
      <c r="G99" s="650"/>
      <c r="H99" s="650"/>
      <c r="I99" s="650"/>
      <c r="J99" s="650"/>
      <c r="K99" s="650"/>
      <c r="L99" s="650"/>
      <c r="M99" s="650"/>
      <c r="N99" s="649"/>
    </row>
    <row r="100" spans="1:14">
      <c r="A100" s="113"/>
      <c r="B100" s="651"/>
      <c r="C100" s="651"/>
      <c r="D100" s="651"/>
      <c r="E100" s="651"/>
      <c r="F100" s="651"/>
      <c r="G100" s="651"/>
      <c r="H100" s="651"/>
      <c r="I100" s="651"/>
      <c r="J100" s="651"/>
      <c r="K100" s="113"/>
      <c r="L100" s="113"/>
      <c r="M100" s="186"/>
      <c r="N100" s="113"/>
    </row>
    <row r="101" spans="1:14">
      <c r="A101" s="113"/>
      <c r="B101" s="651"/>
      <c r="C101" s="651"/>
      <c r="D101" s="651"/>
      <c r="E101" s="651"/>
      <c r="F101" s="651"/>
      <c r="G101" s="651"/>
      <c r="H101" s="651"/>
      <c r="I101" s="651"/>
      <c r="J101" s="651"/>
      <c r="K101" s="113"/>
      <c r="L101" s="113"/>
      <c r="M101" s="186"/>
      <c r="N101" s="113"/>
    </row>
    <row r="102" spans="1:14">
      <c r="A102" s="113"/>
      <c r="B102" s="651"/>
      <c r="C102" s="651"/>
      <c r="D102" s="651"/>
      <c r="E102" s="651"/>
      <c r="F102" s="651"/>
      <c r="G102" s="651"/>
      <c r="H102" s="651"/>
      <c r="I102" s="651"/>
      <c r="J102" s="651"/>
      <c r="K102" s="195"/>
      <c r="L102" s="195"/>
      <c r="M102" s="195"/>
      <c r="N102" s="113"/>
    </row>
    <row r="103" spans="1:14">
      <c r="A103" s="113"/>
      <c r="B103" s="651"/>
      <c r="C103" s="651"/>
      <c r="D103" s="651"/>
      <c r="E103" s="651"/>
      <c r="F103" s="651"/>
      <c r="G103" s="651"/>
      <c r="H103" s="651"/>
      <c r="I103" s="651"/>
      <c r="J103" s="651"/>
      <c r="K103" s="195"/>
      <c r="L103" s="195"/>
      <c r="M103" s="195"/>
      <c r="N103" s="113"/>
    </row>
    <row r="104" spans="1:14">
      <c r="A104" s="652"/>
      <c r="B104" s="627"/>
      <c r="C104" s="627"/>
      <c r="D104" s="627"/>
      <c r="E104" s="627"/>
      <c r="F104" s="627"/>
      <c r="G104" s="627"/>
      <c r="H104" s="627"/>
      <c r="I104" s="627"/>
      <c r="J104" s="627"/>
      <c r="K104" s="113"/>
      <c r="L104" s="113"/>
      <c r="M104" s="113"/>
      <c r="N104" s="113"/>
    </row>
    <row r="105" spans="1:14">
      <c r="A105" s="113"/>
      <c r="B105" s="627"/>
      <c r="C105" s="627"/>
      <c r="D105" s="627"/>
      <c r="E105" s="627"/>
      <c r="F105" s="627"/>
      <c r="G105" s="627"/>
      <c r="H105" s="627"/>
      <c r="I105" s="627"/>
      <c r="J105" s="627"/>
      <c r="K105" s="113"/>
      <c r="L105" s="113"/>
      <c r="M105" s="113"/>
      <c r="N105" s="113"/>
    </row>
    <row r="106" spans="1:14">
      <c r="A106" s="113"/>
      <c r="B106" s="653"/>
      <c r="C106" s="653"/>
      <c r="D106" s="653"/>
      <c r="E106" s="653"/>
      <c r="F106" s="653"/>
      <c r="G106" s="653"/>
      <c r="H106" s="653"/>
      <c r="I106" s="653"/>
      <c r="J106" s="653"/>
      <c r="K106" s="186"/>
      <c r="L106" s="113"/>
      <c r="M106" s="186"/>
      <c r="N106" s="113"/>
    </row>
    <row r="107" spans="1:14">
      <c r="A107" s="113"/>
      <c r="B107" s="653"/>
      <c r="C107" s="653"/>
      <c r="D107" s="653"/>
      <c r="E107" s="653"/>
      <c r="F107" s="653"/>
      <c r="G107" s="653"/>
      <c r="H107" s="653"/>
      <c r="I107" s="653"/>
      <c r="J107" s="653"/>
      <c r="K107" s="186"/>
      <c r="L107" s="113"/>
      <c r="M107" s="186"/>
      <c r="N107" s="113"/>
    </row>
    <row r="108" spans="1:14">
      <c r="A108" s="113"/>
      <c r="B108" s="653"/>
      <c r="C108" s="653"/>
      <c r="D108" s="653"/>
      <c r="E108" s="653"/>
      <c r="F108" s="653"/>
      <c r="G108" s="653"/>
      <c r="H108" s="653"/>
      <c r="I108" s="653"/>
      <c r="J108" s="653"/>
      <c r="K108" s="186"/>
      <c r="L108" s="113"/>
      <c r="M108" s="186"/>
      <c r="N108" s="113"/>
    </row>
    <row r="109" spans="1:14">
      <c r="A109" s="113"/>
      <c r="B109" s="653"/>
      <c r="C109" s="653"/>
      <c r="D109" s="653"/>
      <c r="E109" s="653"/>
      <c r="F109" s="653"/>
      <c r="G109" s="653"/>
      <c r="H109" s="653"/>
      <c r="I109" s="653"/>
      <c r="J109" s="653"/>
      <c r="K109" s="186"/>
      <c r="L109" s="113"/>
      <c r="M109" s="629"/>
      <c r="N109" s="113"/>
    </row>
    <row r="110" spans="1:14">
      <c r="A110" s="113"/>
      <c r="B110" s="653"/>
      <c r="C110" s="653"/>
      <c r="D110" s="653"/>
      <c r="E110" s="653"/>
      <c r="F110" s="653"/>
      <c r="G110" s="653"/>
      <c r="H110" s="653"/>
      <c r="I110" s="653"/>
      <c r="J110" s="653"/>
      <c r="K110" s="186"/>
      <c r="L110" s="113"/>
      <c r="M110" s="186"/>
      <c r="N110" s="113"/>
    </row>
    <row r="111" spans="1:14">
      <c r="A111" s="113"/>
      <c r="B111" s="654"/>
      <c r="C111" s="654"/>
      <c r="D111" s="654"/>
      <c r="E111" s="654"/>
      <c r="F111" s="654"/>
      <c r="G111" s="654"/>
      <c r="H111" s="654"/>
      <c r="I111" s="654"/>
      <c r="J111" s="654"/>
      <c r="K111" s="198"/>
      <c r="L111" s="113"/>
      <c r="M111" s="198"/>
      <c r="N111" s="113"/>
    </row>
    <row r="112" spans="1:14">
      <c r="A112" s="113"/>
      <c r="B112" s="651"/>
      <c r="C112" s="651"/>
      <c r="D112" s="651"/>
      <c r="E112" s="651"/>
      <c r="F112" s="651"/>
      <c r="G112" s="651"/>
      <c r="H112" s="651"/>
      <c r="I112" s="651"/>
      <c r="J112" s="651"/>
      <c r="K112" s="113"/>
      <c r="L112" s="113"/>
      <c r="M112" s="186"/>
      <c r="N112" s="113"/>
    </row>
    <row r="113" spans="1:14">
      <c r="A113" s="113"/>
      <c r="B113" s="655"/>
      <c r="C113" s="655"/>
      <c r="D113" s="655"/>
      <c r="E113" s="655"/>
      <c r="F113" s="655"/>
      <c r="G113" s="655"/>
      <c r="H113" s="655"/>
      <c r="I113" s="655"/>
      <c r="J113" s="655"/>
      <c r="K113" s="186"/>
      <c r="L113" s="113"/>
      <c r="M113" s="186"/>
      <c r="N113" s="113"/>
    </row>
    <row r="114" spans="1:14">
      <c r="A114" s="113"/>
      <c r="B114" s="655"/>
      <c r="C114" s="653"/>
      <c r="D114" s="653"/>
      <c r="E114" s="653"/>
      <c r="F114" s="653"/>
      <c r="G114" s="653"/>
      <c r="H114" s="653"/>
      <c r="I114" s="653"/>
      <c r="J114" s="653"/>
      <c r="K114" s="186"/>
      <c r="L114" s="113"/>
      <c r="M114" s="186"/>
      <c r="N114" s="113"/>
    </row>
    <row r="115" spans="1:14">
      <c r="A115" s="113"/>
      <c r="B115" s="656"/>
      <c r="C115" s="656"/>
      <c r="D115" s="656"/>
      <c r="E115" s="656"/>
      <c r="F115" s="656"/>
      <c r="G115" s="656"/>
      <c r="H115" s="656"/>
      <c r="I115" s="656"/>
      <c r="J115" s="656"/>
      <c r="K115" s="198"/>
      <c r="L115" s="113"/>
      <c r="M115" s="198"/>
      <c r="N115" s="113"/>
    </row>
    <row r="116" spans="1:14">
      <c r="A116" s="113"/>
      <c r="B116" s="656"/>
      <c r="C116" s="656"/>
      <c r="D116" s="656"/>
      <c r="E116" s="656"/>
      <c r="F116" s="656"/>
      <c r="G116" s="656"/>
      <c r="H116" s="656"/>
      <c r="I116" s="656"/>
      <c r="J116" s="656"/>
      <c r="K116" s="198"/>
      <c r="L116" s="113"/>
      <c r="M116" s="198"/>
      <c r="N116" s="113"/>
    </row>
    <row r="117" spans="1:14">
      <c r="A117" s="113"/>
      <c r="B117" s="656"/>
      <c r="C117" s="656"/>
      <c r="D117" s="656"/>
      <c r="E117" s="656"/>
      <c r="F117" s="656"/>
      <c r="G117" s="656"/>
      <c r="H117" s="656"/>
      <c r="I117" s="656"/>
      <c r="J117" s="656"/>
      <c r="K117" s="198"/>
      <c r="L117" s="113"/>
      <c r="M117" s="198"/>
      <c r="N117" s="113"/>
    </row>
    <row r="118" spans="1:14">
      <c r="A118" s="113"/>
      <c r="B118" s="655"/>
      <c r="C118" s="655"/>
      <c r="D118" s="655"/>
      <c r="E118" s="655"/>
      <c r="F118" s="655"/>
      <c r="G118" s="655"/>
      <c r="H118" s="655"/>
      <c r="I118" s="655"/>
      <c r="J118" s="655"/>
      <c r="K118" s="195"/>
      <c r="L118" s="195"/>
      <c r="M118" s="195"/>
      <c r="N118" s="113"/>
    </row>
    <row r="119" spans="1:14">
      <c r="A119" s="113"/>
      <c r="B119" s="655"/>
      <c r="C119" s="655"/>
      <c r="D119" s="655"/>
      <c r="E119" s="655"/>
      <c r="F119" s="655"/>
      <c r="G119" s="655"/>
      <c r="H119" s="655"/>
      <c r="I119" s="655"/>
      <c r="J119" s="655"/>
      <c r="K119" s="195"/>
      <c r="L119" s="195"/>
      <c r="M119" s="195"/>
      <c r="N119" s="113"/>
    </row>
    <row r="120" spans="1:14">
      <c r="A120" s="113"/>
      <c r="B120" s="655"/>
      <c r="C120" s="655"/>
      <c r="D120" s="655"/>
      <c r="E120" s="655"/>
      <c r="F120" s="655"/>
      <c r="G120" s="655"/>
      <c r="H120" s="655"/>
      <c r="I120" s="655"/>
      <c r="J120" s="655"/>
      <c r="K120" s="113"/>
      <c r="L120" s="113"/>
      <c r="M120" s="113"/>
      <c r="N120" s="113"/>
    </row>
    <row r="121" spans="1:14">
      <c r="A121" s="113"/>
      <c r="B121" s="655"/>
      <c r="C121" s="655"/>
      <c r="D121" s="655"/>
      <c r="E121" s="655"/>
      <c r="F121" s="655"/>
      <c r="G121" s="655"/>
      <c r="H121" s="655"/>
      <c r="I121" s="655"/>
      <c r="J121" s="655"/>
      <c r="K121" s="113"/>
      <c r="L121" s="113"/>
      <c r="M121" s="657"/>
      <c r="N121" s="113"/>
    </row>
    <row r="122" spans="1:14">
      <c r="A122" s="113"/>
      <c r="B122" s="653"/>
      <c r="C122" s="653"/>
      <c r="D122" s="653"/>
      <c r="E122" s="653"/>
      <c r="F122" s="653"/>
      <c r="G122" s="653"/>
      <c r="H122" s="653"/>
      <c r="I122" s="653"/>
      <c r="J122" s="653"/>
      <c r="K122" s="658"/>
      <c r="L122" s="659"/>
      <c r="M122" s="658"/>
      <c r="N122" s="113"/>
    </row>
    <row r="123" spans="1:14">
      <c r="A123" s="113"/>
      <c r="B123" s="653"/>
      <c r="C123" s="653"/>
      <c r="D123" s="653"/>
      <c r="E123" s="653"/>
      <c r="F123" s="653"/>
      <c r="G123" s="653"/>
      <c r="H123" s="653"/>
      <c r="I123" s="653"/>
      <c r="J123" s="653"/>
      <c r="K123" s="658"/>
      <c r="L123" s="659"/>
      <c r="M123" s="658"/>
      <c r="N123" s="113"/>
    </row>
    <row r="124" spans="1:14">
      <c r="A124" s="113"/>
      <c r="B124" s="655"/>
      <c r="C124" s="655"/>
      <c r="D124" s="655"/>
      <c r="E124" s="655"/>
      <c r="F124" s="655"/>
      <c r="G124" s="655"/>
      <c r="H124" s="655"/>
      <c r="I124" s="655"/>
      <c r="J124" s="655"/>
      <c r="K124" s="658"/>
      <c r="L124" s="659"/>
      <c r="M124" s="658"/>
      <c r="N124" s="113"/>
    </row>
    <row r="125" spans="1:14">
      <c r="A125" s="648"/>
      <c r="B125" s="660"/>
      <c r="C125" s="660"/>
      <c r="D125" s="660"/>
      <c r="E125" s="660"/>
      <c r="F125" s="660"/>
      <c r="G125" s="660"/>
      <c r="H125" s="660"/>
      <c r="I125" s="660"/>
      <c r="J125" s="660"/>
      <c r="K125" s="658"/>
      <c r="L125" s="661"/>
      <c r="M125" s="658"/>
      <c r="N125" s="648"/>
    </row>
    <row r="126" spans="1:14">
      <c r="A126" s="648"/>
      <c r="B126" s="660"/>
      <c r="C126" s="660"/>
      <c r="D126" s="660"/>
      <c r="E126" s="660"/>
      <c r="F126" s="660"/>
      <c r="G126" s="660"/>
      <c r="H126" s="660"/>
      <c r="I126" s="660"/>
      <c r="J126" s="660"/>
      <c r="K126" s="658"/>
      <c r="L126" s="661"/>
      <c r="M126" s="658"/>
      <c r="N126" s="648"/>
    </row>
    <row r="127" spans="1:14">
      <c r="A127" s="113"/>
      <c r="B127" s="113"/>
      <c r="C127" s="113"/>
      <c r="D127" s="113"/>
      <c r="E127" s="113"/>
      <c r="F127" s="113"/>
      <c r="G127" s="113"/>
      <c r="H127" s="113"/>
      <c r="I127" s="113"/>
      <c r="J127" s="113"/>
      <c r="K127" s="113"/>
      <c r="L127" s="113"/>
      <c r="M127" s="113"/>
      <c r="N127" s="113"/>
    </row>
    <row r="128" spans="1:14">
      <c r="A128" s="113"/>
      <c r="B128" s="113"/>
      <c r="C128" s="113"/>
      <c r="D128" s="113"/>
      <c r="E128" s="113"/>
      <c r="F128" s="113"/>
      <c r="G128" s="113"/>
      <c r="H128" s="113"/>
      <c r="I128" s="113"/>
      <c r="J128" s="113"/>
      <c r="K128" s="113"/>
      <c r="L128" s="113"/>
      <c r="M128" s="113"/>
      <c r="N128" s="113"/>
    </row>
  </sheetData>
  <mergeCells count="2">
    <mergeCell ref="A2:M2"/>
    <mergeCell ref="A4:K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I81"/>
  <sheetViews>
    <sheetView showGridLines="0" zoomScaleNormal="100" workbookViewId="0"/>
  </sheetViews>
  <sheetFormatPr defaultRowHeight="11.25"/>
  <cols>
    <col min="1" max="1" width="51.83203125" style="33" customWidth="1"/>
    <col min="2" max="2" width="5.83203125" style="33" bestFit="1" customWidth="1"/>
    <col min="3" max="6" width="9.83203125" customWidth="1"/>
    <col min="7" max="7" width="11.83203125" bestFit="1" customWidth="1"/>
    <col min="8" max="9" width="9.83203125" style="5" customWidth="1"/>
  </cols>
  <sheetData>
    <row r="1" spans="1:9" ht="12.75">
      <c r="A1" s="84" t="s">
        <v>209</v>
      </c>
    </row>
    <row r="2" spans="1:9" ht="15.75">
      <c r="A2" s="900" t="s">
        <v>200</v>
      </c>
      <c r="B2" s="900"/>
      <c r="C2" s="900"/>
      <c r="D2" s="900"/>
      <c r="E2" s="900"/>
      <c r="F2" s="900"/>
      <c r="G2" s="900"/>
      <c r="H2" s="900"/>
      <c r="I2" s="10"/>
    </row>
    <row r="3" spans="1:9" ht="12.75">
      <c r="A3" s="902" t="s">
        <v>210</v>
      </c>
      <c r="B3" s="902"/>
      <c r="C3" s="902"/>
      <c r="D3" s="902"/>
      <c r="E3" s="902"/>
      <c r="F3" s="902"/>
      <c r="G3" s="902"/>
      <c r="H3" s="902"/>
      <c r="I3" s="10"/>
    </row>
    <row r="4" spans="1:9" ht="3" customHeight="1">
      <c r="C4" s="1"/>
      <c r="D4" s="1"/>
      <c r="E4" s="1"/>
      <c r="F4" s="1"/>
      <c r="G4" s="1"/>
      <c r="H4" s="10"/>
      <c r="I4" s="10"/>
    </row>
    <row r="5" spans="1:9" s="15" customFormat="1" ht="6.75">
      <c r="A5" s="38"/>
      <c r="B5" s="38"/>
      <c r="C5" s="14"/>
      <c r="D5" s="14"/>
      <c r="E5" s="14"/>
      <c r="F5" s="14"/>
      <c r="G5" s="14"/>
      <c r="H5" s="23"/>
      <c r="I5" s="62"/>
    </row>
    <row r="6" spans="1:9" ht="12" thickBot="1">
      <c r="A6" s="39"/>
      <c r="B6" s="39"/>
      <c r="C6" s="11" t="s">
        <v>191</v>
      </c>
      <c r="D6" s="899" t="s">
        <v>239</v>
      </c>
      <c r="E6" s="899"/>
      <c r="F6" s="899"/>
      <c r="G6" s="899"/>
      <c r="H6" s="899"/>
      <c r="I6" s="63"/>
    </row>
    <row r="7" spans="1:9">
      <c r="A7" s="39"/>
      <c r="B7" s="39"/>
      <c r="C7" s="6"/>
      <c r="D7" s="6" t="s">
        <v>8</v>
      </c>
      <c r="E7" s="11" t="s">
        <v>2</v>
      </c>
      <c r="F7" s="11" t="s">
        <v>3</v>
      </c>
      <c r="G7" s="12"/>
      <c r="H7" s="24" t="s">
        <v>7</v>
      </c>
      <c r="I7" s="24"/>
    </row>
    <row r="8" spans="1:9">
      <c r="A8" s="39"/>
      <c r="B8" s="33" t="s">
        <v>115</v>
      </c>
      <c r="C8" s="11" t="s">
        <v>1</v>
      </c>
      <c r="D8" s="6" t="s">
        <v>9</v>
      </c>
      <c r="E8" s="6" t="s">
        <v>10</v>
      </c>
      <c r="F8" s="11" t="s">
        <v>186</v>
      </c>
      <c r="G8" s="13" t="s">
        <v>1</v>
      </c>
      <c r="H8" s="25" t="s">
        <v>187</v>
      </c>
      <c r="I8" s="25"/>
    </row>
    <row r="9" spans="1:9">
      <c r="A9" s="39"/>
      <c r="B9" s="39"/>
      <c r="C9" s="6" t="s">
        <v>0</v>
      </c>
      <c r="D9" s="6" t="s">
        <v>0</v>
      </c>
      <c r="E9" s="6" t="s">
        <v>0</v>
      </c>
      <c r="F9" s="6" t="s">
        <v>0</v>
      </c>
      <c r="G9" s="12" t="s">
        <v>0</v>
      </c>
      <c r="H9" s="26" t="s">
        <v>0</v>
      </c>
      <c r="I9" s="26"/>
    </row>
    <row r="10" spans="1:9">
      <c r="A10" s="39"/>
      <c r="B10" s="39"/>
      <c r="C10" s="6"/>
      <c r="D10" s="7" t="s">
        <v>4</v>
      </c>
      <c r="E10" s="7" t="s">
        <v>5</v>
      </c>
      <c r="F10" s="7" t="s">
        <v>6</v>
      </c>
      <c r="G10" s="8" t="s">
        <v>120</v>
      </c>
      <c r="H10" s="27" t="s">
        <v>258</v>
      </c>
      <c r="I10" s="27"/>
    </row>
    <row r="11" spans="1:9">
      <c r="A11" s="36" t="s">
        <v>127</v>
      </c>
      <c r="B11" s="39"/>
      <c r="C11" s="6"/>
      <c r="D11" s="7"/>
      <c r="E11" s="7"/>
      <c r="F11" s="7"/>
      <c r="G11" s="8"/>
      <c r="H11" s="27"/>
      <c r="I11" s="27"/>
    </row>
    <row r="12" spans="1:9" ht="3" customHeight="1">
      <c r="B12" s="39"/>
      <c r="C12" s="6"/>
      <c r="D12" s="7"/>
      <c r="E12" s="7"/>
      <c r="F12" s="7"/>
      <c r="G12" s="8"/>
      <c r="H12" s="27"/>
      <c r="I12" s="27"/>
    </row>
    <row r="13" spans="1:9">
      <c r="A13" s="36" t="s">
        <v>128</v>
      </c>
      <c r="B13" s="36"/>
      <c r="C13" s="17"/>
      <c r="D13" s="17"/>
      <c r="E13" s="17"/>
      <c r="F13" s="17"/>
      <c r="G13" s="18"/>
      <c r="H13" s="19"/>
      <c r="I13" s="19"/>
    </row>
    <row r="14" spans="1:9">
      <c r="A14" s="113" t="s">
        <v>41</v>
      </c>
      <c r="B14" s="113"/>
      <c r="C14" s="66">
        <v>8463.0139999999992</v>
      </c>
      <c r="D14" s="66">
        <v>8617.2139999999999</v>
      </c>
      <c r="E14" s="66">
        <v>8506.5949999999993</v>
      </c>
      <c r="F14" s="66">
        <v>8502.1749999999993</v>
      </c>
      <c r="G14" s="90">
        <v>8566.9719999999998</v>
      </c>
      <c r="H14" s="64">
        <v>64.79700000000048</v>
      </c>
      <c r="I14" s="19"/>
    </row>
    <row r="15" spans="1:9">
      <c r="A15" s="113" t="s">
        <v>43</v>
      </c>
      <c r="B15" s="113"/>
      <c r="C15" s="66">
        <v>8528.9110000000001</v>
      </c>
      <c r="D15" s="66">
        <v>9246.8549999999996</v>
      </c>
      <c r="E15" s="66">
        <v>9037.0779999999995</v>
      </c>
      <c r="F15" s="66">
        <v>9612.7119999999995</v>
      </c>
      <c r="G15" s="90">
        <v>9772.9040000000005</v>
      </c>
      <c r="H15" s="64">
        <v>160.19200000000092</v>
      </c>
      <c r="I15" s="19"/>
    </row>
    <row r="16" spans="1:9">
      <c r="A16" s="113" t="s">
        <v>42</v>
      </c>
      <c r="B16" s="113"/>
      <c r="C16" s="66">
        <v>2303.404</v>
      </c>
      <c r="D16" s="66">
        <v>2471.3910000000001</v>
      </c>
      <c r="E16" s="66">
        <v>2504.1880000000001</v>
      </c>
      <c r="F16" s="66">
        <v>2487.37</v>
      </c>
      <c r="G16" s="90">
        <v>2662.4209999999998</v>
      </c>
      <c r="H16" s="64">
        <v>175.05099999999993</v>
      </c>
      <c r="I16" s="19"/>
    </row>
    <row r="17" spans="1:9">
      <c r="A17" s="113" t="s">
        <v>93</v>
      </c>
      <c r="B17" s="113"/>
      <c r="C17" s="66">
        <v>193.17599999999999</v>
      </c>
      <c r="D17" s="66">
        <v>181.82599999999999</v>
      </c>
      <c r="E17" s="66">
        <v>161.13999999999999</v>
      </c>
      <c r="F17" s="66">
        <v>159.13200000000001</v>
      </c>
      <c r="G17" s="90">
        <v>158.28399999999999</v>
      </c>
      <c r="H17" s="64">
        <v>-0.84800000000001319</v>
      </c>
      <c r="I17" s="19"/>
    </row>
    <row r="18" spans="1:9">
      <c r="A18" s="113" t="s">
        <v>94</v>
      </c>
      <c r="B18" s="113"/>
      <c r="C18" s="66">
        <v>1484.16</v>
      </c>
      <c r="D18" s="66">
        <v>2245.857</v>
      </c>
      <c r="E18" s="66">
        <v>2340.4059999999999</v>
      </c>
      <c r="F18" s="66">
        <v>2294.248</v>
      </c>
      <c r="G18" s="90">
        <v>2279.7370000000001</v>
      </c>
      <c r="H18" s="64">
        <v>-14.510999999999967</v>
      </c>
      <c r="I18" s="19"/>
    </row>
    <row r="19" spans="1:9">
      <c r="A19" s="113" t="s">
        <v>29</v>
      </c>
      <c r="B19" s="113"/>
      <c r="C19" s="66">
        <v>7218.146999999999</v>
      </c>
      <c r="D19" s="66">
        <v>7067.5350000000017</v>
      </c>
      <c r="E19" s="66">
        <v>6998.7259999999997</v>
      </c>
      <c r="F19" s="66">
        <v>7053.1689999999999</v>
      </c>
      <c r="G19" s="90">
        <v>7229.6989999999996</v>
      </c>
      <c r="H19" s="64">
        <v>176.52999999999975</v>
      </c>
      <c r="I19" s="19"/>
    </row>
    <row r="20" spans="1:9" s="5" customFormat="1">
      <c r="A20" s="109" t="s">
        <v>129</v>
      </c>
      <c r="B20" s="109"/>
      <c r="C20" s="64">
        <v>28190.811999999998</v>
      </c>
      <c r="D20" s="64">
        <v>29830.678</v>
      </c>
      <c r="E20" s="64">
        <v>29548.132999999998</v>
      </c>
      <c r="F20" s="64">
        <v>30108.805999999997</v>
      </c>
      <c r="G20" s="91">
        <v>30670.017</v>
      </c>
      <c r="H20" s="64">
        <v>561.21100000000297</v>
      </c>
      <c r="I20" s="19"/>
    </row>
    <row r="21" spans="1:9" ht="3" customHeight="1">
      <c r="A21" s="113"/>
      <c r="B21" s="113"/>
      <c r="C21" s="66"/>
      <c r="D21" s="66"/>
      <c r="E21" s="66"/>
      <c r="F21" s="66"/>
      <c r="G21" s="90"/>
      <c r="H21" s="64"/>
      <c r="I21" s="19"/>
    </row>
    <row r="22" spans="1:9">
      <c r="A22" s="109" t="s">
        <v>130</v>
      </c>
      <c r="B22" s="109"/>
      <c r="C22" s="66"/>
      <c r="D22" s="66"/>
      <c r="E22" s="66"/>
      <c r="F22" s="66"/>
      <c r="G22" s="90"/>
      <c r="H22" s="64"/>
      <c r="I22" s="19"/>
    </row>
    <row r="23" spans="1:9">
      <c r="A23" s="113" t="s">
        <v>95</v>
      </c>
      <c r="B23" s="113"/>
      <c r="C23" s="66">
        <v>-13140.996999999999</v>
      </c>
      <c r="D23" s="66">
        <v>-14163.24</v>
      </c>
      <c r="E23" s="66">
        <v>-14174.317999999999</v>
      </c>
      <c r="F23" s="66">
        <v>-13979.054</v>
      </c>
      <c r="G23" s="90">
        <v>-13800.691999999999</v>
      </c>
      <c r="H23" s="64">
        <v>178.36200000000099</v>
      </c>
      <c r="I23" s="19"/>
    </row>
    <row r="24" spans="1:9">
      <c r="A24" s="113" t="s">
        <v>147</v>
      </c>
      <c r="B24" s="113"/>
      <c r="C24" s="66">
        <v>-8608.0080000000016</v>
      </c>
      <c r="D24" s="66">
        <v>-8798.3670000000002</v>
      </c>
      <c r="E24" s="66">
        <v>-8866.0689999999995</v>
      </c>
      <c r="F24" s="66">
        <v>-8627.3080000000009</v>
      </c>
      <c r="G24" s="90">
        <v>-8758.5319999999992</v>
      </c>
      <c r="H24" s="64">
        <v>-131.22399999999834</v>
      </c>
      <c r="I24" s="19"/>
    </row>
    <row r="25" spans="1:9">
      <c r="A25" s="113" t="s">
        <v>45</v>
      </c>
      <c r="B25" s="113"/>
      <c r="C25" s="66">
        <v>-757.67899999999997</v>
      </c>
      <c r="D25" s="66">
        <v>-865.39800000000002</v>
      </c>
      <c r="E25" s="66">
        <v>-866.47900000000004</v>
      </c>
      <c r="F25" s="66">
        <v>-868.71299999999997</v>
      </c>
      <c r="G25" s="90">
        <v>-860.46699999999998</v>
      </c>
      <c r="H25" s="64">
        <v>8.2459999999999809</v>
      </c>
      <c r="I25" s="19"/>
    </row>
    <row r="26" spans="1:9">
      <c r="A26" s="113" t="s">
        <v>44</v>
      </c>
      <c r="B26" s="113"/>
      <c r="C26" s="66">
        <v>-5388.8129999999992</v>
      </c>
      <c r="D26" s="66">
        <v>-5411.0990000000002</v>
      </c>
      <c r="E26" s="66">
        <v>-5347.3780000000006</v>
      </c>
      <c r="F26" s="66">
        <v>-5171.616</v>
      </c>
      <c r="G26" s="90">
        <v>-5124.5929999999998</v>
      </c>
      <c r="H26" s="64">
        <v>47.023000000000138</v>
      </c>
      <c r="I26" s="19"/>
    </row>
    <row r="27" spans="1:9">
      <c r="A27" s="113" t="s">
        <v>94</v>
      </c>
      <c r="B27" s="113"/>
      <c r="C27" s="66">
        <v>0</v>
      </c>
      <c r="D27" s="66">
        <v>0</v>
      </c>
      <c r="E27" s="66">
        <v>0</v>
      </c>
      <c r="F27" s="66">
        <v>0</v>
      </c>
      <c r="G27" s="90">
        <v>0</v>
      </c>
      <c r="H27" s="64">
        <v>0</v>
      </c>
      <c r="I27" s="19"/>
    </row>
    <row r="28" spans="1:9">
      <c r="A28" s="113" t="s">
        <v>46</v>
      </c>
      <c r="B28" s="101"/>
      <c r="C28" s="66">
        <v>-1836.2510000000002</v>
      </c>
      <c r="D28" s="66">
        <v>-1569.9370000000017</v>
      </c>
      <c r="E28" s="66">
        <v>-1628.4330000000009</v>
      </c>
      <c r="F28" s="66">
        <v>-1570.4049999999988</v>
      </c>
      <c r="G28" s="90">
        <v>-1726.9300000000003</v>
      </c>
      <c r="H28" s="64">
        <v>-156.52500000000146</v>
      </c>
      <c r="I28" s="19"/>
    </row>
    <row r="29" spans="1:9" s="5" customFormat="1">
      <c r="A29" s="109" t="s">
        <v>131</v>
      </c>
      <c r="B29" s="101"/>
      <c r="C29" s="64">
        <v>-29731.748</v>
      </c>
      <c r="D29" s="64">
        <v>-30808.041000000001</v>
      </c>
      <c r="E29" s="64">
        <v>-30882.677</v>
      </c>
      <c r="F29" s="64">
        <v>-30217.095999999998</v>
      </c>
      <c r="G29" s="91">
        <v>-30271.214</v>
      </c>
      <c r="H29" s="64">
        <v>-54</v>
      </c>
      <c r="I29" s="19"/>
    </row>
    <row r="30" spans="1:9" ht="3" customHeight="1">
      <c r="A30" s="113"/>
      <c r="B30" s="101"/>
      <c r="C30" s="66"/>
      <c r="D30" s="66"/>
      <c r="E30" s="66"/>
      <c r="F30" s="66"/>
      <c r="G30" s="90"/>
      <c r="H30" s="64"/>
      <c r="I30" s="19"/>
    </row>
    <row r="31" spans="1:9" s="21" customFormat="1">
      <c r="A31" s="109" t="s">
        <v>96</v>
      </c>
      <c r="B31" s="101">
        <v>25</v>
      </c>
      <c r="C31" s="64">
        <v>-1540.9360000000015</v>
      </c>
      <c r="D31" s="64">
        <v>-977.36300000000119</v>
      </c>
      <c r="E31" s="64">
        <v>-1334.5440000000017</v>
      </c>
      <c r="F31" s="64">
        <v>-108.29000000000087</v>
      </c>
      <c r="G31" s="91">
        <v>398.80299999999988</v>
      </c>
      <c r="H31" s="64">
        <v>507.09300000000076</v>
      </c>
      <c r="I31" s="19"/>
    </row>
    <row r="32" spans="1:9" s="21" customFormat="1" ht="3" customHeight="1">
      <c r="A32" s="109"/>
      <c r="B32" s="101"/>
      <c r="C32" s="94"/>
      <c r="D32" s="94"/>
      <c r="E32" s="94"/>
      <c r="F32" s="94"/>
      <c r="G32" s="132"/>
      <c r="H32" s="94"/>
      <c r="I32" s="22"/>
    </row>
    <row r="33" spans="1:9" s="21" customFormat="1">
      <c r="A33" s="109" t="s">
        <v>132</v>
      </c>
      <c r="B33" s="101"/>
      <c r="C33" s="94"/>
      <c r="D33" s="94"/>
      <c r="E33" s="94"/>
      <c r="F33" s="94"/>
      <c r="G33" s="132"/>
      <c r="H33" s="94"/>
      <c r="I33" s="22"/>
    </row>
    <row r="34" spans="1:9" ht="3" customHeight="1">
      <c r="A34" s="113"/>
      <c r="B34" s="101"/>
      <c r="C34" s="66"/>
      <c r="D34" s="66"/>
      <c r="E34" s="66"/>
      <c r="F34" s="66"/>
      <c r="G34" s="90"/>
      <c r="H34" s="64"/>
      <c r="I34" s="19"/>
    </row>
    <row r="35" spans="1:9">
      <c r="A35" s="109" t="s">
        <v>97</v>
      </c>
      <c r="B35" s="101"/>
      <c r="C35" s="95"/>
      <c r="D35" s="95"/>
      <c r="E35" s="95"/>
      <c r="F35" s="95"/>
      <c r="G35" s="96"/>
      <c r="H35" s="133"/>
    </row>
    <row r="36" spans="1:9">
      <c r="A36" s="113" t="s">
        <v>47</v>
      </c>
      <c r="B36" s="101"/>
      <c r="C36" s="66">
        <v>-2341.3589999999999</v>
      </c>
      <c r="D36" s="66">
        <v>-2864.7179999999998</v>
      </c>
      <c r="E36" s="66">
        <v>-2427.1010000000006</v>
      </c>
      <c r="F36" s="66">
        <v>-2626.5589999999993</v>
      </c>
      <c r="G36" s="90">
        <v>-2438.3310000000001</v>
      </c>
      <c r="H36" s="64">
        <v>188.22799999999916</v>
      </c>
      <c r="I36" s="19"/>
    </row>
    <row r="37" spans="1:9">
      <c r="A37" s="113" t="s">
        <v>30</v>
      </c>
      <c r="B37" s="101"/>
      <c r="C37" s="66">
        <v>131.70200000000003</v>
      </c>
      <c r="D37" s="66">
        <v>176.821</v>
      </c>
      <c r="E37" s="66">
        <v>173.51900000000001</v>
      </c>
      <c r="F37" s="66">
        <v>164.38800000000001</v>
      </c>
      <c r="G37" s="90">
        <v>81.688000000000002</v>
      </c>
      <c r="H37" s="64">
        <v>-82.7</v>
      </c>
      <c r="I37" s="19"/>
    </row>
    <row r="38" spans="1:9" s="5" customFormat="1">
      <c r="A38" s="109" t="s">
        <v>98</v>
      </c>
      <c r="B38" s="101"/>
      <c r="C38" s="64">
        <v>-2209.6569999999997</v>
      </c>
      <c r="D38" s="64">
        <v>-2687.8969999999999</v>
      </c>
      <c r="E38" s="64">
        <v>-2253.5820000000003</v>
      </c>
      <c r="F38" s="64">
        <v>-2462.1709999999994</v>
      </c>
      <c r="G38" s="91">
        <v>-2356.643</v>
      </c>
      <c r="H38" s="64">
        <v>105.52799999999934</v>
      </c>
      <c r="I38" s="19"/>
    </row>
    <row r="39" spans="1:9" ht="3" customHeight="1">
      <c r="A39" s="113"/>
      <c r="B39" s="101"/>
      <c r="C39" s="66"/>
      <c r="D39" s="66"/>
      <c r="E39" s="66"/>
      <c r="F39" s="66"/>
      <c r="G39" s="90"/>
      <c r="H39" s="64"/>
      <c r="I39" s="19"/>
    </row>
    <row r="40" spans="1:9">
      <c r="A40" s="109" t="s">
        <v>99</v>
      </c>
      <c r="B40" s="101"/>
      <c r="C40" s="66"/>
      <c r="D40" s="66"/>
      <c r="E40" s="66"/>
      <c r="F40" s="66"/>
      <c r="G40" s="90"/>
      <c r="H40" s="64"/>
      <c r="I40" s="19"/>
    </row>
    <row r="41" spans="1:9">
      <c r="A41" s="109" t="s">
        <v>128</v>
      </c>
      <c r="B41" s="101"/>
      <c r="C41" s="66"/>
      <c r="D41" s="66"/>
      <c r="E41" s="66"/>
      <c r="F41" s="66"/>
      <c r="G41" s="90"/>
      <c r="H41" s="64"/>
      <c r="I41" s="19"/>
    </row>
    <row r="42" spans="1:9">
      <c r="A42" s="113" t="s">
        <v>100</v>
      </c>
      <c r="B42" s="101"/>
      <c r="C42" s="66">
        <v>14.44399999999996</v>
      </c>
      <c r="D42" s="66">
        <v>10</v>
      </c>
      <c r="E42" s="66">
        <v>10</v>
      </c>
      <c r="F42" s="66">
        <v>10</v>
      </c>
      <c r="G42" s="90">
        <v>13.302000000000021</v>
      </c>
      <c r="H42" s="64">
        <v>3.3020000000000209</v>
      </c>
      <c r="I42" s="19"/>
    </row>
    <row r="43" spans="1:9">
      <c r="A43" s="113" t="s">
        <v>101</v>
      </c>
      <c r="B43" s="101"/>
      <c r="C43" s="66">
        <v>83.194000000000003</v>
      </c>
      <c r="D43" s="66">
        <v>65.406000000000006</v>
      </c>
      <c r="E43" s="66">
        <v>36.899000000000001</v>
      </c>
      <c r="F43" s="66">
        <v>34.100999999999999</v>
      </c>
      <c r="G43" s="90">
        <v>75.7</v>
      </c>
      <c r="H43" s="64">
        <v>41.599000000000004</v>
      </c>
      <c r="I43" s="19"/>
    </row>
    <row r="44" spans="1:9">
      <c r="A44" s="109" t="s">
        <v>134</v>
      </c>
      <c r="B44" s="101"/>
      <c r="C44" s="66"/>
      <c r="D44" s="66"/>
      <c r="E44" s="66"/>
      <c r="F44" s="66"/>
      <c r="G44" s="90"/>
      <c r="H44" s="64"/>
      <c r="I44" s="19"/>
    </row>
    <row r="45" spans="1:9">
      <c r="A45" s="113" t="s">
        <v>100</v>
      </c>
      <c r="B45" s="101"/>
      <c r="C45" s="66">
        <v>-860.92899999999997</v>
      </c>
      <c r="D45" s="66">
        <v>-598.56799999999998</v>
      </c>
      <c r="E45" s="66">
        <v>-597.77</v>
      </c>
      <c r="F45" s="66">
        <v>-585.37300000000005</v>
      </c>
      <c r="G45" s="90">
        <v>-572.84100000000001</v>
      </c>
      <c r="H45" s="64">
        <v>12.532000000000039</v>
      </c>
      <c r="I45" s="19"/>
    </row>
    <row r="46" spans="1:9">
      <c r="A46" s="113" t="s">
        <v>101</v>
      </c>
      <c r="B46" s="101"/>
      <c r="C46" s="66">
        <v>-45.545000000000002</v>
      </c>
      <c r="D46" s="66">
        <v>-14.391999999999999</v>
      </c>
      <c r="E46" s="66">
        <v>-15.391999999999999</v>
      </c>
      <c r="F46" s="66">
        <v>-13.551</v>
      </c>
      <c r="G46" s="90">
        <v>-57.447000000000003</v>
      </c>
      <c r="H46" s="64">
        <v>-43.896000000000001</v>
      </c>
      <c r="I46" s="19"/>
    </row>
    <row r="47" spans="1:9" s="5" customFormat="1">
      <c r="A47" s="109" t="s">
        <v>102</v>
      </c>
      <c r="B47" s="101"/>
      <c r="C47" s="64">
        <v>-808.83600000000001</v>
      </c>
      <c r="D47" s="64">
        <v>-537.55400000000009</v>
      </c>
      <c r="E47" s="64">
        <v>-566.26300000000003</v>
      </c>
      <c r="F47" s="64">
        <v>-554.82300000000009</v>
      </c>
      <c r="G47" s="91">
        <v>-541.28600000000006</v>
      </c>
      <c r="H47" s="64">
        <v>13.537000000000035</v>
      </c>
      <c r="I47" s="19"/>
    </row>
    <row r="48" spans="1:9" ht="3" customHeight="1">
      <c r="A48" s="113"/>
      <c r="B48" s="101"/>
      <c r="C48" s="66"/>
      <c r="D48" s="66"/>
      <c r="E48" s="66"/>
      <c r="F48" s="66"/>
      <c r="G48" s="90"/>
      <c r="H48" s="64"/>
      <c r="I48" s="19"/>
    </row>
    <row r="49" spans="1:9" s="21" customFormat="1">
      <c r="A49" s="109" t="s">
        <v>103</v>
      </c>
      <c r="B49" s="101"/>
      <c r="C49" s="64">
        <v>-3018.4929999999995</v>
      </c>
      <c r="D49" s="64">
        <v>-3225.451</v>
      </c>
      <c r="E49" s="64">
        <v>-2819.8450000000003</v>
      </c>
      <c r="F49" s="64">
        <v>-3016.9939999999997</v>
      </c>
      <c r="G49" s="91">
        <v>-2897.9290000000001</v>
      </c>
      <c r="H49" s="64">
        <v>119.0649999999996</v>
      </c>
      <c r="I49" s="19"/>
    </row>
    <row r="50" spans="1:9" ht="3" customHeight="1">
      <c r="A50" s="113"/>
      <c r="B50" s="101"/>
      <c r="C50" s="66"/>
      <c r="D50" s="66"/>
      <c r="E50" s="66"/>
      <c r="F50" s="66"/>
      <c r="G50" s="90"/>
      <c r="H50" s="64"/>
      <c r="I50" s="19"/>
    </row>
    <row r="51" spans="1:9">
      <c r="A51" s="109" t="s">
        <v>133</v>
      </c>
      <c r="B51" s="101"/>
      <c r="C51" s="66"/>
      <c r="D51" s="66"/>
      <c r="E51" s="66"/>
      <c r="F51" s="66"/>
      <c r="G51" s="90"/>
      <c r="H51" s="64"/>
      <c r="I51" s="19"/>
    </row>
    <row r="52" spans="1:9" ht="3" customHeight="1">
      <c r="A52" s="113"/>
      <c r="B52" s="101"/>
      <c r="C52" s="66"/>
      <c r="D52" s="66"/>
      <c r="E52" s="66"/>
      <c r="F52" s="66"/>
      <c r="G52" s="90"/>
      <c r="H52" s="64"/>
      <c r="I52" s="19"/>
    </row>
    <row r="53" spans="1:9">
      <c r="A53" s="109" t="s">
        <v>128</v>
      </c>
      <c r="B53" s="101"/>
      <c r="C53" s="66"/>
      <c r="D53" s="66"/>
      <c r="E53" s="66"/>
      <c r="F53" s="66"/>
      <c r="G53" s="90"/>
      <c r="H53" s="64"/>
      <c r="I53" s="19"/>
    </row>
    <row r="54" spans="1:9">
      <c r="A54" s="113" t="s">
        <v>37</v>
      </c>
      <c r="B54" s="113"/>
      <c r="C54" s="66">
        <v>15.85</v>
      </c>
      <c r="D54" s="66">
        <v>16.247</v>
      </c>
      <c r="E54" s="66">
        <v>16.247</v>
      </c>
      <c r="F54" s="66">
        <v>16.247</v>
      </c>
      <c r="G54" s="90">
        <v>15.983000000000001</v>
      </c>
      <c r="H54" s="64">
        <v>0</v>
      </c>
      <c r="I54" s="19"/>
    </row>
    <row r="55" spans="1:9">
      <c r="A55" s="113" t="s">
        <v>38</v>
      </c>
      <c r="B55" s="113"/>
      <c r="C55" s="66">
        <v>5165.6989999999996</v>
      </c>
      <c r="D55" s="66">
        <v>4391.8959999999997</v>
      </c>
      <c r="E55" s="66">
        <v>4423.1180000000004</v>
      </c>
      <c r="F55" s="66">
        <v>4312.4210000000003</v>
      </c>
      <c r="G55" s="90">
        <v>4317.7470000000003</v>
      </c>
      <c r="H55" s="64">
        <v>5.3260000000000218</v>
      </c>
      <c r="I55" s="19"/>
    </row>
    <row r="56" spans="1:9">
      <c r="A56" s="113" t="s">
        <v>104</v>
      </c>
      <c r="B56" s="113"/>
      <c r="C56" s="66">
        <v>0</v>
      </c>
      <c r="D56" s="66">
        <v>0</v>
      </c>
      <c r="E56" s="66">
        <v>0</v>
      </c>
      <c r="F56" s="66">
        <v>0</v>
      </c>
      <c r="G56" s="90">
        <v>0</v>
      </c>
      <c r="H56" s="64">
        <v>0</v>
      </c>
      <c r="I56" s="19"/>
    </row>
    <row r="57" spans="1:9">
      <c r="A57" s="113" t="s">
        <v>105</v>
      </c>
      <c r="B57" s="113"/>
      <c r="C57" s="66">
        <v>45.503</v>
      </c>
      <c r="D57" s="66">
        <v>131.87299999999999</v>
      </c>
      <c r="E57" s="66">
        <v>168.422</v>
      </c>
      <c r="F57" s="66">
        <v>170.07599999999999</v>
      </c>
      <c r="G57" s="90">
        <v>155.91200000000001</v>
      </c>
      <c r="H57" s="64">
        <v>-14.163999999999987</v>
      </c>
      <c r="I57" s="19"/>
    </row>
    <row r="58" spans="1:9" s="5" customFormat="1">
      <c r="A58" s="109" t="s">
        <v>125</v>
      </c>
      <c r="B58" s="109"/>
      <c r="C58" s="64">
        <v>5227.0519999999997</v>
      </c>
      <c r="D58" s="64">
        <v>4540.0159999999996</v>
      </c>
      <c r="E58" s="64">
        <v>4607.7870000000003</v>
      </c>
      <c r="F58" s="64">
        <v>4498.7440000000006</v>
      </c>
      <c r="G58" s="91">
        <v>4489.6420000000007</v>
      </c>
      <c r="H58" s="64">
        <v>-9.1019999999998618</v>
      </c>
      <c r="I58" s="19"/>
    </row>
    <row r="59" spans="1:9" s="5" customFormat="1" ht="3" customHeight="1">
      <c r="A59" s="109"/>
      <c r="B59" s="109"/>
      <c r="C59" s="64"/>
      <c r="D59" s="64"/>
      <c r="E59" s="64"/>
      <c r="F59" s="64"/>
      <c r="G59" s="91"/>
      <c r="H59" s="64"/>
      <c r="I59" s="19"/>
    </row>
    <row r="60" spans="1:9" s="5" customFormat="1">
      <c r="A60" s="109" t="s">
        <v>134</v>
      </c>
      <c r="B60" s="109"/>
      <c r="C60" s="64"/>
      <c r="D60" s="64"/>
      <c r="E60" s="64"/>
      <c r="F60" s="64"/>
      <c r="G60" s="91"/>
      <c r="H60" s="64"/>
      <c r="I60" s="19"/>
    </row>
    <row r="61" spans="1:9" s="5" customFormat="1">
      <c r="A61" s="111" t="s">
        <v>106</v>
      </c>
      <c r="B61" s="111"/>
      <c r="C61" s="66">
        <v>-15.85</v>
      </c>
      <c r="D61" s="66">
        <v>-16.247</v>
      </c>
      <c r="E61" s="66">
        <v>-16.247</v>
      </c>
      <c r="F61" s="66">
        <v>-16.247</v>
      </c>
      <c r="G61" s="90">
        <v>-15.983000000000001</v>
      </c>
      <c r="H61" s="64">
        <v>0</v>
      </c>
      <c r="I61" s="19"/>
    </row>
    <row r="62" spans="1:9" s="5" customFormat="1">
      <c r="A62" s="111" t="s">
        <v>107</v>
      </c>
      <c r="B62" s="111"/>
      <c r="C62" s="66">
        <v>-167.58099999999922</v>
      </c>
      <c r="D62" s="66">
        <v>-310.66799999999967</v>
      </c>
      <c r="E62" s="66">
        <v>-347.0590000000002</v>
      </c>
      <c r="F62" s="66">
        <v>-176.08800000000065</v>
      </c>
      <c r="G62" s="90">
        <v>-181.71799999999985</v>
      </c>
      <c r="H62" s="64">
        <v>-5.6299999999991996</v>
      </c>
      <c r="I62" s="19"/>
    </row>
    <row r="63" spans="1:9" s="5" customFormat="1">
      <c r="A63" s="111" t="s">
        <v>108</v>
      </c>
      <c r="B63" s="111"/>
      <c r="C63" s="66">
        <v>0</v>
      </c>
      <c r="D63" s="66">
        <v>0</v>
      </c>
      <c r="E63" s="66">
        <v>0</v>
      </c>
      <c r="F63" s="66">
        <v>0</v>
      </c>
      <c r="G63" s="90">
        <v>0</v>
      </c>
      <c r="H63" s="64">
        <v>0</v>
      </c>
      <c r="I63" s="19"/>
    </row>
    <row r="64" spans="1:9" s="5" customFormat="1">
      <c r="A64" s="111" t="s">
        <v>109</v>
      </c>
      <c r="B64" s="111"/>
      <c r="C64" s="66">
        <v>-418.11199999999764</v>
      </c>
      <c r="D64" s="66">
        <v>-288.73599999999936</v>
      </c>
      <c r="E64" s="66">
        <v>-278.73599999999851</v>
      </c>
      <c r="F64" s="66">
        <v>-275.19099999999798</v>
      </c>
      <c r="G64" s="90">
        <v>-271.45300000000293</v>
      </c>
      <c r="H64" s="64">
        <v>3.7379999999950542</v>
      </c>
      <c r="I64" s="19"/>
    </row>
    <row r="65" spans="1:9" s="5" customFormat="1">
      <c r="A65" s="109" t="s">
        <v>110</v>
      </c>
      <c r="B65" s="109"/>
      <c r="C65" s="64">
        <v>-601.54299999999682</v>
      </c>
      <c r="D65" s="64">
        <v>-615.65099999999904</v>
      </c>
      <c r="E65" s="64">
        <v>-642.04199999999878</v>
      </c>
      <c r="F65" s="64">
        <v>-467.52599999999865</v>
      </c>
      <c r="G65" s="91">
        <v>-469.15400000000278</v>
      </c>
      <c r="H65" s="64">
        <v>-1.6280000000041355</v>
      </c>
      <c r="I65" s="19"/>
    </row>
    <row r="66" spans="1:9" s="5" customFormat="1" ht="3" customHeight="1">
      <c r="A66" s="109"/>
      <c r="B66" s="109"/>
      <c r="C66" s="64"/>
      <c r="D66" s="64"/>
      <c r="E66" s="64"/>
      <c r="F66" s="64"/>
      <c r="G66" s="91"/>
      <c r="H66" s="64"/>
      <c r="I66" s="19"/>
    </row>
    <row r="67" spans="1:9" s="5" customFormat="1">
      <c r="A67" s="109" t="s">
        <v>111</v>
      </c>
      <c r="B67" s="109"/>
      <c r="C67" s="64">
        <v>4625.5090000000027</v>
      </c>
      <c r="D67" s="64">
        <v>3924.3650000000007</v>
      </c>
      <c r="E67" s="64">
        <v>3965.7450000000017</v>
      </c>
      <c r="F67" s="64">
        <v>4031.2180000000021</v>
      </c>
      <c r="G67" s="91">
        <v>4020.487999999998</v>
      </c>
      <c r="H67" s="64">
        <v>-10.730000000004111</v>
      </c>
      <c r="I67" s="19"/>
    </row>
    <row r="68" spans="1:9" s="5" customFormat="1" ht="3" customHeight="1">
      <c r="A68" s="109"/>
      <c r="B68" s="109"/>
      <c r="C68" s="64"/>
      <c r="D68" s="64"/>
      <c r="E68" s="64"/>
      <c r="F68" s="64"/>
      <c r="G68" s="91"/>
      <c r="H68" s="64"/>
      <c r="I68" s="19"/>
    </row>
    <row r="69" spans="1:9" s="5" customFormat="1">
      <c r="A69" s="126" t="s">
        <v>112</v>
      </c>
      <c r="B69" s="126"/>
      <c r="C69" s="92">
        <v>66.080000000001746</v>
      </c>
      <c r="D69" s="92">
        <v>-278.44900000000052</v>
      </c>
      <c r="E69" s="92">
        <v>-188.64400000000023</v>
      </c>
      <c r="F69" s="92">
        <v>905.93400000000156</v>
      </c>
      <c r="G69" s="93">
        <v>1521.3619999999978</v>
      </c>
      <c r="H69" s="94">
        <v>615.42799999999625</v>
      </c>
      <c r="I69" s="22"/>
    </row>
    <row r="70" spans="1:9" s="5" customFormat="1">
      <c r="A70" s="113" t="s">
        <v>175</v>
      </c>
      <c r="B70" s="111"/>
      <c r="C70" s="66">
        <v>4772.7320000000036</v>
      </c>
      <c r="D70" s="66">
        <v>4414.885000000002</v>
      </c>
      <c r="E70" s="66">
        <v>4838.8120000000099</v>
      </c>
      <c r="F70" s="66">
        <v>4838.8120000000099</v>
      </c>
      <c r="G70" s="90">
        <v>4838.8120000000054</v>
      </c>
      <c r="H70" s="64">
        <v>0</v>
      </c>
      <c r="I70" s="19"/>
    </row>
    <row r="71" spans="1:9">
      <c r="A71" s="113" t="s">
        <v>176</v>
      </c>
      <c r="B71" s="101">
        <v>26</v>
      </c>
      <c r="C71" s="66">
        <v>4838.8120000000054</v>
      </c>
      <c r="D71" s="66">
        <v>4136.4360000000015</v>
      </c>
      <c r="E71" s="66">
        <v>4650.1680000000097</v>
      </c>
      <c r="F71" s="66">
        <v>5744.7460000000119</v>
      </c>
      <c r="G71" s="90">
        <v>6360.1740000000027</v>
      </c>
      <c r="H71" s="64">
        <v>615.42799999999079</v>
      </c>
      <c r="I71" s="19"/>
    </row>
    <row r="72" spans="1:9" ht="3" customHeight="1" thickBot="1">
      <c r="A72" s="111"/>
      <c r="B72" s="111"/>
      <c r="C72" s="95"/>
      <c r="D72" s="95"/>
      <c r="E72" s="95"/>
      <c r="F72" s="95"/>
      <c r="G72" s="96"/>
      <c r="H72" s="133"/>
    </row>
    <row r="73" spans="1:9" ht="22.5" customHeight="1" thickBot="1">
      <c r="A73" s="128" t="s">
        <v>59</v>
      </c>
      <c r="B73" s="131"/>
      <c r="C73" s="123"/>
      <c r="D73" s="123"/>
      <c r="E73" s="123"/>
      <c r="F73" s="123"/>
      <c r="G73" s="134"/>
      <c r="H73" s="135"/>
      <c r="I73" s="65"/>
    </row>
    <row r="74" spans="1:9" ht="3" customHeight="1">
      <c r="A74" s="113"/>
      <c r="B74" s="113"/>
      <c r="C74" s="95"/>
      <c r="D74" s="95"/>
      <c r="E74" s="95"/>
      <c r="F74" s="95"/>
      <c r="G74" s="96"/>
      <c r="H74" s="133"/>
    </row>
    <row r="75" spans="1:9">
      <c r="A75" s="113" t="s">
        <v>48</v>
      </c>
      <c r="B75" s="113"/>
      <c r="C75" s="66">
        <v>-1540.9360000000015</v>
      </c>
      <c r="D75" s="66">
        <v>-977.36300000000119</v>
      </c>
      <c r="E75" s="66">
        <v>-1334.5440000000017</v>
      </c>
      <c r="F75" s="66">
        <v>-108.29000000000087</v>
      </c>
      <c r="G75" s="90">
        <v>398.80299999999988</v>
      </c>
      <c r="H75" s="64">
        <v>507.09300000000076</v>
      </c>
      <c r="I75" s="19"/>
    </row>
    <row r="76" spans="1:9">
      <c r="A76" s="113" t="s">
        <v>113</v>
      </c>
      <c r="B76" s="113"/>
      <c r="C76" s="66">
        <v>-2209.6569999999997</v>
      </c>
      <c r="D76" s="66">
        <v>-2687.8969999999999</v>
      </c>
      <c r="E76" s="66">
        <v>-2253.5820000000003</v>
      </c>
      <c r="F76" s="66">
        <v>-2462.1709999999994</v>
      </c>
      <c r="G76" s="90">
        <v>-2356.643</v>
      </c>
      <c r="H76" s="64">
        <v>105.52799999999934</v>
      </c>
      <c r="I76" s="19"/>
    </row>
    <row r="77" spans="1:9" ht="3" customHeight="1">
      <c r="A77" s="113"/>
      <c r="B77" s="113"/>
      <c r="C77" s="95"/>
      <c r="D77" s="95"/>
      <c r="E77" s="95"/>
      <c r="F77" s="95"/>
      <c r="G77" s="96"/>
      <c r="H77" s="133"/>
    </row>
    <row r="78" spans="1:9">
      <c r="A78" s="126" t="s">
        <v>114</v>
      </c>
      <c r="B78" s="101"/>
      <c r="C78" s="92">
        <v>-3750.5930000000012</v>
      </c>
      <c r="D78" s="92">
        <v>-3665.2600000000011</v>
      </c>
      <c r="E78" s="92">
        <v>-3588.126000000002</v>
      </c>
      <c r="F78" s="92">
        <v>-2570.4610000000002</v>
      </c>
      <c r="G78" s="93">
        <v>-1957.8400000000001</v>
      </c>
      <c r="H78" s="94">
        <v>612.62100000000009</v>
      </c>
      <c r="I78" s="22"/>
    </row>
    <row r="79" spans="1:9" ht="4.5" customHeight="1"/>
    <row r="80" spans="1:9">
      <c r="A80" s="130" t="s">
        <v>211</v>
      </c>
    </row>
    <row r="81" spans="1:8" ht="17.25" customHeight="1">
      <c r="A81" s="73" t="s">
        <v>202</v>
      </c>
      <c r="B81" s="74"/>
      <c r="C81" s="75"/>
      <c r="D81" s="75"/>
      <c r="E81" s="75"/>
      <c r="F81" s="75"/>
      <c r="G81" s="75"/>
      <c r="H81" s="76"/>
    </row>
  </sheetData>
  <mergeCells count="3">
    <mergeCell ref="D6:H6"/>
    <mergeCell ref="A2:H2"/>
    <mergeCell ref="A3:H3"/>
  </mergeCells>
  <phoneticPr fontId="7" type="noConversion"/>
  <pageMargins left="0.75" right="0.75" top="1" bottom="1" header="0.5" footer="0.5"/>
  <pageSetup paperSize="9" scale="92" orientation="portrait" r:id="rId1"/>
  <headerFooter alignWithMargins="0"/>
  <ignoredErrors>
    <ignoredError sqref="D10:E10 F10:G10"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showGridLines="0" workbookViewId="0">
      <selection sqref="A1:XFD1048576"/>
    </sheetView>
  </sheetViews>
  <sheetFormatPr defaultColWidth="13.1640625" defaultRowHeight="11.25"/>
  <cols>
    <col min="1" max="1" width="16" style="33" bestFit="1" customWidth="1"/>
    <col min="2" max="2" width="26.33203125" style="33" customWidth="1"/>
    <col min="3" max="3" width="12.33203125" style="33" customWidth="1"/>
    <col min="4" max="4" width="3.5" style="33" customWidth="1"/>
    <col min="5" max="5" width="14.5" style="33" customWidth="1"/>
    <col min="6" max="6" width="3.5" style="33" customWidth="1"/>
    <col min="7" max="7" width="19.83203125" style="33" customWidth="1"/>
    <col min="8" max="8" width="3.5" style="33" customWidth="1"/>
    <col min="9" max="9" width="13.83203125" style="33" customWidth="1"/>
    <col min="10" max="10" width="3.5" style="33" customWidth="1"/>
    <col min="11" max="11" width="13.83203125" style="33" customWidth="1"/>
    <col min="12" max="12" width="3.5" style="33" customWidth="1"/>
    <col min="13" max="13" width="13.83203125" style="33" customWidth="1"/>
    <col min="14" max="14" width="17.5" style="33" customWidth="1"/>
    <col min="15" max="16384" width="13.1640625" style="33"/>
  </cols>
  <sheetData>
    <row r="1" spans="1:15" s="664" customFormat="1" ht="12.75">
      <c r="A1" s="662" t="s">
        <v>803</v>
      </c>
      <c r="B1" s="663"/>
      <c r="C1" s="663"/>
      <c r="D1" s="663"/>
      <c r="E1" s="663"/>
      <c r="F1" s="663"/>
      <c r="G1" s="663"/>
      <c r="H1" s="663"/>
      <c r="I1" s="663"/>
      <c r="J1" s="663"/>
    </row>
    <row r="2" spans="1:15" s="664" customFormat="1" ht="3.2" customHeight="1">
      <c r="A2" s="665"/>
      <c r="B2" s="666"/>
      <c r="C2" s="666"/>
      <c r="D2" s="666"/>
      <c r="E2" s="666"/>
      <c r="F2" s="666"/>
      <c r="G2" s="666"/>
      <c r="H2" s="666"/>
      <c r="I2" s="666"/>
      <c r="J2" s="666"/>
      <c r="K2" s="665"/>
      <c r="L2" s="665"/>
      <c r="M2" s="665"/>
    </row>
    <row r="3" spans="1:15" ht="12.75">
      <c r="A3" s="664"/>
      <c r="B3" s="910" t="s">
        <v>309</v>
      </c>
      <c r="C3" s="910"/>
      <c r="D3" s="910"/>
      <c r="E3" s="910"/>
      <c r="F3" s="910"/>
      <c r="G3" s="910"/>
      <c r="H3" s="910"/>
      <c r="I3" s="910"/>
      <c r="J3" s="910"/>
      <c r="K3" s="910"/>
      <c r="L3" s="910"/>
      <c r="M3" s="910"/>
    </row>
    <row r="4" spans="1:15" ht="12.75">
      <c r="A4" s="664"/>
      <c r="B4" s="164"/>
      <c r="C4" s="164"/>
      <c r="D4" s="164"/>
      <c r="E4" s="164"/>
      <c r="F4" s="164"/>
      <c r="G4" s="164"/>
      <c r="H4" s="164"/>
      <c r="I4" s="164"/>
      <c r="J4" s="164"/>
      <c r="K4" s="164"/>
      <c r="L4" s="164"/>
      <c r="M4" s="164"/>
    </row>
    <row r="5" spans="1:15" s="607" customFormat="1" ht="15" customHeight="1">
      <c r="A5" s="667"/>
      <c r="B5" s="605"/>
      <c r="C5" s="605"/>
      <c r="D5" s="605"/>
      <c r="E5" s="605"/>
      <c r="F5" s="605"/>
      <c r="G5" s="605"/>
      <c r="H5" s="605"/>
      <c r="I5" s="605"/>
      <c r="J5" s="605"/>
      <c r="K5" s="166">
        <v>2018</v>
      </c>
      <c r="L5" s="167"/>
      <c r="M5" s="166">
        <v>2017</v>
      </c>
    </row>
    <row r="6" spans="1:15">
      <c r="A6" s="612"/>
      <c r="B6" s="176"/>
      <c r="C6" s="176"/>
      <c r="D6" s="176"/>
      <c r="E6" s="176"/>
      <c r="F6" s="176"/>
      <c r="G6" s="176"/>
      <c r="H6" s="176"/>
      <c r="I6" s="176"/>
      <c r="J6" s="176"/>
      <c r="K6" s="169" t="s">
        <v>0</v>
      </c>
      <c r="L6" s="169"/>
      <c r="M6" s="169" t="s">
        <v>0</v>
      </c>
    </row>
    <row r="7" spans="1:15" hidden="1">
      <c r="A7" s="624" t="s">
        <v>805</v>
      </c>
      <c r="B7" s="612"/>
      <c r="C7" s="612"/>
      <c r="D7" s="612"/>
      <c r="E7" s="612"/>
      <c r="F7" s="612"/>
      <c r="G7" s="612"/>
      <c r="H7" s="612"/>
      <c r="I7" s="612"/>
      <c r="J7" s="612"/>
      <c r="K7" s="284"/>
      <c r="L7" s="284"/>
      <c r="M7" s="284"/>
    </row>
    <row r="8" spans="1:15" hidden="1">
      <c r="A8" s="625" t="s">
        <v>821</v>
      </c>
      <c r="B8" s="612"/>
      <c r="C8" s="612"/>
      <c r="D8" s="612"/>
      <c r="E8" s="612"/>
      <c r="F8" s="612"/>
      <c r="G8" s="612"/>
      <c r="H8" s="612"/>
      <c r="I8" s="612"/>
      <c r="J8" s="612"/>
      <c r="K8" s="186">
        <v>678.54300000000001</v>
      </c>
      <c r="L8" s="186"/>
      <c r="M8" s="186">
        <v>685.05399999999997</v>
      </c>
    </row>
    <row r="9" spans="1:15" hidden="1">
      <c r="A9" s="625" t="s">
        <v>807</v>
      </c>
      <c r="B9" s="612"/>
      <c r="C9" s="612"/>
      <c r="D9" s="612"/>
      <c r="E9" s="612"/>
      <c r="F9" s="612"/>
      <c r="G9" s="612"/>
      <c r="H9" s="612"/>
      <c r="I9" s="612"/>
      <c r="J9" s="612"/>
      <c r="K9" s="186">
        <v>539.89300000000003</v>
      </c>
      <c r="L9" s="612"/>
      <c r="M9" s="186">
        <v>545.31399999999996</v>
      </c>
    </row>
    <row r="10" spans="1:15" hidden="1">
      <c r="A10" s="625" t="s">
        <v>808</v>
      </c>
      <c r="B10" s="612"/>
      <c r="C10" s="612"/>
      <c r="D10" s="612"/>
      <c r="E10" s="612"/>
      <c r="F10" s="612"/>
      <c r="G10" s="612"/>
      <c r="H10" s="612"/>
      <c r="I10" s="612"/>
      <c r="J10" s="612"/>
      <c r="K10" s="186">
        <v>274.53399999999999</v>
      </c>
      <c r="L10" s="612"/>
      <c r="M10" s="186">
        <v>221.23099999999999</v>
      </c>
    </row>
    <row r="11" spans="1:15" hidden="1">
      <c r="A11" s="625" t="s">
        <v>809</v>
      </c>
      <c r="B11" s="612"/>
      <c r="C11" s="612"/>
      <c r="D11" s="612"/>
      <c r="E11" s="612"/>
      <c r="F11" s="612"/>
      <c r="G11" s="612"/>
      <c r="H11" s="612"/>
      <c r="I11" s="612"/>
      <c r="J11" s="612"/>
      <c r="K11" s="186">
        <v>820.99900000000002</v>
      </c>
      <c r="L11" s="612"/>
      <c r="M11" s="186">
        <v>698.87900000000002</v>
      </c>
    </row>
    <row r="12" spans="1:15" ht="12.75" hidden="1">
      <c r="A12" s="624" t="s">
        <v>810</v>
      </c>
      <c r="B12" s="612"/>
      <c r="C12" s="612"/>
      <c r="D12" s="612"/>
      <c r="E12" s="612"/>
      <c r="F12" s="612"/>
      <c r="G12" s="612"/>
      <c r="H12" s="612"/>
      <c r="I12" s="612"/>
      <c r="J12" s="612"/>
      <c r="K12" s="202">
        <v>2313.9690000000001</v>
      </c>
      <c r="L12" s="202"/>
      <c r="M12" s="202">
        <v>2150.4780000000001</v>
      </c>
      <c r="N12" s="620"/>
      <c r="O12" s="621"/>
    </row>
    <row r="13" spans="1:15" hidden="1">
      <c r="A13" s="624"/>
      <c r="B13" s="612"/>
      <c r="C13" s="612"/>
      <c r="D13" s="612"/>
      <c r="E13" s="612"/>
      <c r="F13" s="612"/>
      <c r="G13" s="612"/>
      <c r="H13" s="612"/>
      <c r="I13" s="612"/>
      <c r="J13" s="612"/>
      <c r="K13" s="622"/>
      <c r="L13" s="202"/>
      <c r="M13" s="622"/>
    </row>
    <row r="14" spans="1:15" hidden="1">
      <c r="A14" s="624" t="s">
        <v>811</v>
      </c>
      <c r="B14" s="612"/>
      <c r="C14" s="612"/>
      <c r="D14" s="612"/>
      <c r="E14" s="612"/>
      <c r="F14" s="612"/>
      <c r="G14" s="612"/>
      <c r="H14" s="612"/>
      <c r="I14" s="612"/>
      <c r="J14" s="612"/>
      <c r="K14" s="638"/>
      <c r="L14" s="284"/>
      <c r="M14" s="284"/>
    </row>
    <row r="15" spans="1:15" hidden="1">
      <c r="A15" s="625" t="s">
        <v>821</v>
      </c>
      <c r="B15" s="612"/>
      <c r="C15" s="612"/>
      <c r="D15" s="612"/>
      <c r="E15" s="612"/>
      <c r="F15" s="612"/>
      <c r="G15" s="612"/>
      <c r="H15" s="612"/>
      <c r="I15" s="612"/>
      <c r="J15" s="612"/>
      <c r="K15" s="186">
        <v>2579.4299999999998</v>
      </c>
      <c r="L15" s="612"/>
      <c r="M15" s="186">
        <v>2354.4059999999999</v>
      </c>
    </row>
    <row r="16" spans="1:15" hidden="1">
      <c r="A16" s="627" t="s">
        <v>807</v>
      </c>
      <c r="B16" s="111"/>
      <c r="C16" s="111"/>
      <c r="D16" s="111"/>
      <c r="E16" s="111"/>
      <c r="F16" s="111"/>
      <c r="G16" s="111"/>
      <c r="H16" s="111"/>
      <c r="I16" s="111"/>
      <c r="J16" s="111"/>
      <c r="K16" s="186">
        <v>1.294</v>
      </c>
      <c r="L16" s="111"/>
      <c r="M16" s="639">
        <v>1.1519999999999999</v>
      </c>
    </row>
    <row r="17" spans="1:15" hidden="1">
      <c r="A17" s="625" t="s">
        <v>808</v>
      </c>
      <c r="B17" s="612"/>
      <c r="C17" s="612"/>
      <c r="D17" s="612"/>
      <c r="E17" s="612"/>
      <c r="F17" s="612"/>
      <c r="G17" s="612"/>
      <c r="H17" s="612"/>
      <c r="I17" s="612"/>
      <c r="J17" s="612"/>
      <c r="K17" s="186">
        <v>524.88</v>
      </c>
      <c r="L17" s="612"/>
      <c r="M17" s="186">
        <v>590.28300000000002</v>
      </c>
    </row>
    <row r="18" spans="1:15" hidden="1">
      <c r="A18" s="625" t="s">
        <v>80</v>
      </c>
      <c r="B18" s="612"/>
      <c r="C18" s="612"/>
      <c r="D18" s="612"/>
      <c r="E18" s="612"/>
      <c r="F18" s="612"/>
      <c r="G18" s="612"/>
      <c r="H18" s="612"/>
      <c r="I18" s="612"/>
      <c r="J18" s="612"/>
      <c r="K18" s="186">
        <v>599.52700000000004</v>
      </c>
      <c r="L18" s="612"/>
      <c r="M18" s="186">
        <v>522.59699999999998</v>
      </c>
    </row>
    <row r="19" spans="1:15" ht="12.75" hidden="1">
      <c r="A19" s="624" t="s">
        <v>812</v>
      </c>
      <c r="B19" s="612"/>
      <c r="C19" s="612"/>
      <c r="D19" s="612"/>
      <c r="E19" s="612"/>
      <c r="F19" s="612"/>
      <c r="G19" s="612"/>
      <c r="H19" s="612"/>
      <c r="I19" s="612"/>
      <c r="J19" s="612"/>
      <c r="K19" s="202">
        <v>3705.1309999999999</v>
      </c>
      <c r="L19" s="202"/>
      <c r="M19" s="202">
        <v>3468.4380000000001</v>
      </c>
      <c r="N19" s="620"/>
      <c r="O19" s="621"/>
    </row>
    <row r="20" spans="1:15" hidden="1">
      <c r="A20" s="624"/>
      <c r="B20" s="612"/>
      <c r="C20" s="612"/>
      <c r="D20" s="612"/>
      <c r="E20" s="612"/>
      <c r="F20" s="612"/>
      <c r="G20" s="612"/>
      <c r="H20" s="612"/>
      <c r="I20" s="612"/>
      <c r="J20" s="612"/>
      <c r="K20" s="622"/>
      <c r="L20" s="202"/>
      <c r="M20" s="622"/>
    </row>
    <row r="21" spans="1:15">
      <c r="A21" s="624" t="s">
        <v>27</v>
      </c>
      <c r="B21" s="612"/>
      <c r="C21" s="612"/>
      <c r="D21" s="612"/>
      <c r="E21" s="612"/>
      <c r="F21" s="612"/>
      <c r="G21" s="612"/>
      <c r="H21" s="612"/>
      <c r="I21" s="612"/>
      <c r="J21" s="612"/>
      <c r="K21" s="638"/>
      <c r="L21" s="284"/>
      <c r="M21" s="284"/>
    </row>
    <row r="22" spans="1:15">
      <c r="A22" s="625" t="s">
        <v>821</v>
      </c>
      <c r="B22" s="612"/>
      <c r="C22" s="612"/>
      <c r="D22" s="612"/>
      <c r="E22" s="612"/>
      <c r="F22" s="612"/>
      <c r="G22" s="612"/>
      <c r="H22" s="612"/>
      <c r="I22" s="612"/>
      <c r="J22" s="612"/>
      <c r="K22" s="186">
        <v>3257.973</v>
      </c>
      <c r="L22" s="186"/>
      <c r="M22" s="186">
        <v>3039.46</v>
      </c>
    </row>
    <row r="23" spans="1:15">
      <c r="A23" s="625" t="s">
        <v>807</v>
      </c>
      <c r="B23" s="612"/>
      <c r="C23" s="612"/>
      <c r="D23" s="612"/>
      <c r="E23" s="612"/>
      <c r="F23" s="612"/>
      <c r="G23" s="612"/>
      <c r="H23" s="612"/>
      <c r="I23" s="612"/>
      <c r="J23" s="612"/>
      <c r="K23" s="186">
        <v>541.18700000000001</v>
      </c>
      <c r="L23" s="186"/>
      <c r="M23" s="186">
        <v>546.46600000000001</v>
      </c>
    </row>
    <row r="24" spans="1:15">
      <c r="A24" s="625" t="s">
        <v>808</v>
      </c>
      <c r="B24" s="612"/>
      <c r="C24" s="612"/>
      <c r="D24" s="612"/>
      <c r="E24" s="612"/>
      <c r="F24" s="612"/>
      <c r="G24" s="612"/>
      <c r="H24" s="612"/>
      <c r="I24" s="612"/>
      <c r="J24" s="612"/>
      <c r="K24" s="186">
        <v>799.41399999999999</v>
      </c>
      <c r="L24" s="186"/>
      <c r="M24" s="186">
        <v>810</v>
      </c>
    </row>
    <row r="25" spans="1:15">
      <c r="A25" s="625" t="s">
        <v>809</v>
      </c>
      <c r="B25" s="612"/>
      <c r="C25" s="612"/>
      <c r="D25" s="612"/>
      <c r="E25" s="612"/>
      <c r="F25" s="612"/>
      <c r="G25" s="612"/>
      <c r="H25" s="612"/>
      <c r="I25" s="612"/>
      <c r="J25" s="612"/>
      <c r="K25" s="186">
        <v>1417.307</v>
      </c>
      <c r="L25" s="186"/>
      <c r="M25" s="186">
        <v>1219.664</v>
      </c>
    </row>
    <row r="26" spans="1:15" ht="12.75">
      <c r="A26" s="624" t="s">
        <v>813</v>
      </c>
      <c r="B26" s="612"/>
      <c r="C26" s="612"/>
      <c r="D26" s="612"/>
      <c r="E26" s="612"/>
      <c r="F26" s="612"/>
      <c r="G26" s="612"/>
      <c r="H26" s="612"/>
      <c r="I26" s="612"/>
      <c r="J26" s="612"/>
      <c r="K26" s="202">
        <v>6015.8809999999994</v>
      </c>
      <c r="L26" s="202"/>
      <c r="M26" s="202">
        <v>5615.5899999999992</v>
      </c>
      <c r="N26" s="620"/>
      <c r="O26" s="621"/>
    </row>
    <row r="27" spans="1:15" ht="12.75">
      <c r="A27" s="84"/>
      <c r="B27" s="668"/>
      <c r="C27" s="668"/>
      <c r="D27" s="668"/>
      <c r="E27" s="668"/>
      <c r="F27" s="668"/>
      <c r="G27" s="668"/>
      <c r="H27" s="668"/>
      <c r="I27" s="668"/>
      <c r="J27" s="668"/>
      <c r="K27" s="669"/>
      <c r="L27" s="84"/>
      <c r="M27" s="628"/>
    </row>
    <row r="28" spans="1:15" ht="12.75">
      <c r="A28" s="416" t="s">
        <v>814</v>
      </c>
      <c r="B28" s="416"/>
      <c r="C28" s="416"/>
      <c r="D28" s="416"/>
      <c r="E28" s="416"/>
      <c r="F28" s="269"/>
      <c r="G28" s="269"/>
      <c r="H28" s="269"/>
      <c r="I28" s="269"/>
      <c r="J28" s="269"/>
      <c r="K28" s="616"/>
      <c r="L28" s="616"/>
      <c r="M28" s="616"/>
      <c r="N28" s="113"/>
    </row>
    <row r="29" spans="1:15" ht="12.75">
      <c r="A29" s="416"/>
      <c r="B29" s="416"/>
      <c r="C29" s="416"/>
      <c r="D29" s="416"/>
      <c r="E29" s="416"/>
      <c r="F29" s="269"/>
      <c r="G29" s="269"/>
      <c r="H29" s="269"/>
      <c r="I29" s="269"/>
      <c r="J29" s="269"/>
      <c r="K29" s="616"/>
      <c r="L29" s="616"/>
      <c r="M29" s="616"/>
      <c r="N29" s="113"/>
    </row>
    <row r="30" spans="1:15">
      <c r="A30" s="418">
        <v>43281</v>
      </c>
      <c r="B30" s="321"/>
      <c r="C30" s="321"/>
      <c r="D30" s="321"/>
      <c r="E30" s="321"/>
      <c r="F30" s="285"/>
      <c r="G30" s="285"/>
      <c r="H30" s="285"/>
      <c r="I30" s="285"/>
      <c r="J30" s="285"/>
      <c r="K30" s="111"/>
      <c r="L30" s="111"/>
      <c r="M30" s="111"/>
      <c r="N30" s="113"/>
    </row>
    <row r="31" spans="1:15" ht="22.5">
      <c r="A31" s="285"/>
      <c r="B31" s="111"/>
      <c r="C31" s="111"/>
      <c r="D31" s="111"/>
      <c r="E31" s="468" t="s">
        <v>815</v>
      </c>
      <c r="F31" s="545"/>
      <c r="G31" s="468" t="s">
        <v>822</v>
      </c>
      <c r="H31" s="545"/>
      <c r="I31" s="468" t="s">
        <v>816</v>
      </c>
      <c r="J31" s="469"/>
      <c r="K31" s="468" t="s">
        <v>29</v>
      </c>
      <c r="L31" s="469"/>
      <c r="M31" s="469" t="s">
        <v>27</v>
      </c>
      <c r="N31" s="113"/>
    </row>
    <row r="32" spans="1:15">
      <c r="A32" s="285"/>
      <c r="B32" s="111"/>
      <c r="C32" s="111"/>
      <c r="D32" s="111"/>
      <c r="E32" s="420" t="s">
        <v>0</v>
      </c>
      <c r="F32" s="285"/>
      <c r="G32" s="420" t="s">
        <v>0</v>
      </c>
      <c r="H32" s="171"/>
      <c r="I32" s="420" t="s">
        <v>0</v>
      </c>
      <c r="J32" s="420"/>
      <c r="K32" s="420" t="s">
        <v>0</v>
      </c>
      <c r="L32" s="420"/>
      <c r="M32" s="420" t="s">
        <v>0</v>
      </c>
      <c r="N32" s="113"/>
    </row>
    <row r="33" spans="1:14">
      <c r="A33" s="285" t="s">
        <v>449</v>
      </c>
      <c r="B33" s="111"/>
      <c r="C33" s="111"/>
      <c r="D33" s="111"/>
      <c r="E33" s="629">
        <v>26.588000000000001</v>
      </c>
      <c r="F33" s="642"/>
      <c r="G33" s="629">
        <v>336.48700000000002</v>
      </c>
      <c r="H33" s="642"/>
      <c r="I33" s="643">
        <v>52.284999999999997</v>
      </c>
      <c r="J33" s="642"/>
      <c r="K33" s="629">
        <v>395.01499999999999</v>
      </c>
      <c r="L33" s="642"/>
      <c r="M33" s="629">
        <v>810.375</v>
      </c>
      <c r="N33" s="113"/>
    </row>
    <row r="34" spans="1:14">
      <c r="A34" s="285" t="s">
        <v>817</v>
      </c>
      <c r="B34" s="285"/>
      <c r="C34" s="285"/>
      <c r="D34" s="285"/>
      <c r="E34" s="629">
        <v>14.003</v>
      </c>
      <c r="F34" s="642"/>
      <c r="G34" s="639">
        <v>0.61699999999999999</v>
      </c>
      <c r="H34" s="642"/>
      <c r="I34" s="643">
        <v>14.21</v>
      </c>
      <c r="J34" s="642"/>
      <c r="K34" s="629">
        <v>250.417</v>
      </c>
      <c r="L34" s="670"/>
      <c r="M34" s="629">
        <v>279.24700000000001</v>
      </c>
      <c r="N34" s="113"/>
    </row>
    <row r="35" spans="1:14">
      <c r="A35" s="285" t="s">
        <v>818</v>
      </c>
      <c r="B35" s="285"/>
      <c r="C35" s="285"/>
      <c r="D35" s="285"/>
      <c r="E35" s="629">
        <v>-5.2649999999999997</v>
      </c>
      <c r="F35" s="642"/>
      <c r="G35" s="629">
        <v>-17.558</v>
      </c>
      <c r="H35" s="642"/>
      <c r="I35" s="643">
        <v>-15.504</v>
      </c>
      <c r="J35" s="642"/>
      <c r="K35" s="629">
        <v>-218.345</v>
      </c>
      <c r="L35" s="670"/>
      <c r="M35" s="629">
        <v>-256.67200000000003</v>
      </c>
      <c r="N35" s="113"/>
    </row>
    <row r="36" spans="1:14">
      <c r="A36" s="285" t="s">
        <v>819</v>
      </c>
      <c r="B36" s="285"/>
      <c r="C36" s="285"/>
      <c r="D36" s="285"/>
      <c r="E36" s="629">
        <v>-1.2010000000000001</v>
      </c>
      <c r="F36" s="642"/>
      <c r="G36" s="639">
        <v>-4.1749999999999998</v>
      </c>
      <c r="H36" s="642"/>
      <c r="I36" s="629">
        <v>-1.2769999999999999</v>
      </c>
      <c r="J36" s="642"/>
      <c r="K36" s="629">
        <v>-42.16</v>
      </c>
      <c r="L36" s="670"/>
      <c r="M36" s="629">
        <v>-48.812999999999995</v>
      </c>
      <c r="N36" s="113"/>
    </row>
    <row r="37" spans="1:14">
      <c r="A37" s="285" t="s">
        <v>823</v>
      </c>
      <c r="B37" s="285"/>
      <c r="C37" s="285"/>
      <c r="D37" s="285"/>
      <c r="E37" s="645">
        <v>0</v>
      </c>
      <c r="F37" s="642"/>
      <c r="G37" s="646" t="s">
        <v>188</v>
      </c>
      <c r="H37" s="642"/>
      <c r="I37" s="645">
        <v>0.443</v>
      </c>
      <c r="J37" s="642"/>
      <c r="K37" s="629">
        <v>8.94</v>
      </c>
      <c r="L37" s="670"/>
      <c r="M37" s="629">
        <v>9.3829999999999991</v>
      </c>
      <c r="N37" s="113"/>
    </row>
    <row r="38" spans="1:14">
      <c r="A38" s="285" t="s">
        <v>29</v>
      </c>
      <c r="B38" s="285"/>
      <c r="C38" s="285"/>
      <c r="D38" s="285"/>
      <c r="E38" s="639">
        <v>-9.0250000000000004</v>
      </c>
      <c r="F38" s="642"/>
      <c r="G38" s="646">
        <v>12.173</v>
      </c>
      <c r="H38" s="642"/>
      <c r="I38" s="645">
        <v>-0.105</v>
      </c>
      <c r="J38" s="642"/>
      <c r="K38" s="629">
        <v>1.6109999999999971</v>
      </c>
      <c r="L38" s="670"/>
      <c r="M38" s="629">
        <v>4.6539999999999964</v>
      </c>
      <c r="N38" s="113"/>
    </row>
    <row r="39" spans="1:14" ht="3.2" customHeight="1">
      <c r="A39" s="260"/>
      <c r="B39" s="260"/>
      <c r="C39" s="260"/>
      <c r="D39" s="260"/>
      <c r="E39" s="276"/>
      <c r="F39" s="647"/>
      <c r="G39" s="276"/>
      <c r="H39" s="647"/>
      <c r="I39" s="276"/>
      <c r="J39" s="647"/>
      <c r="K39" s="276"/>
      <c r="L39" s="631"/>
      <c r="M39" s="276"/>
      <c r="N39" s="113"/>
    </row>
    <row r="40" spans="1:14">
      <c r="A40" s="304" t="s">
        <v>455</v>
      </c>
      <c r="B40" s="304"/>
      <c r="C40" s="304"/>
      <c r="D40" s="304"/>
      <c r="E40" s="635">
        <v>25.1</v>
      </c>
      <c r="F40" s="635"/>
      <c r="G40" s="635">
        <v>327.54400000000004</v>
      </c>
      <c r="H40" s="635"/>
      <c r="I40" s="635">
        <v>50.052000000000007</v>
      </c>
      <c r="J40" s="635"/>
      <c r="K40" s="635">
        <v>395.47800000000001</v>
      </c>
      <c r="L40" s="635"/>
      <c r="M40" s="635">
        <v>799</v>
      </c>
      <c r="N40" s="649"/>
    </row>
    <row r="41" spans="1:14">
      <c r="A41" s="304"/>
      <c r="B41" s="304"/>
      <c r="C41" s="304"/>
      <c r="D41" s="304"/>
      <c r="E41" s="635"/>
      <c r="F41" s="304"/>
      <c r="G41" s="635"/>
      <c r="H41" s="304"/>
      <c r="I41" s="635"/>
      <c r="J41" s="304"/>
      <c r="K41" s="635"/>
      <c r="L41" s="631"/>
      <c r="M41" s="635"/>
      <c r="N41" s="649"/>
    </row>
    <row r="42" spans="1:14">
      <c r="A42" s="321"/>
      <c r="B42" s="321"/>
      <c r="C42" s="321"/>
      <c r="D42" s="321"/>
      <c r="E42" s="321"/>
      <c r="F42" s="285"/>
      <c r="G42" s="285"/>
      <c r="H42" s="285"/>
      <c r="I42" s="285"/>
      <c r="J42" s="285"/>
      <c r="K42" s="111"/>
      <c r="L42" s="111"/>
      <c r="M42" s="111"/>
      <c r="N42" s="113"/>
    </row>
    <row r="43" spans="1:14">
      <c r="A43" s="418">
        <v>42916</v>
      </c>
      <c r="B43" s="285"/>
      <c r="C43" s="285"/>
      <c r="D43" s="285"/>
      <c r="E43" s="285"/>
      <c r="F43" s="285"/>
      <c r="G43" s="285"/>
      <c r="H43" s="285"/>
      <c r="I43" s="285"/>
      <c r="J43" s="285"/>
      <c r="K43" s="111"/>
      <c r="L43" s="111"/>
      <c r="M43" s="111"/>
      <c r="N43" s="113"/>
    </row>
    <row r="44" spans="1:14" ht="22.5">
      <c r="A44" s="285"/>
      <c r="B44" s="111"/>
      <c r="C44" s="111"/>
      <c r="D44" s="111"/>
      <c r="E44" s="468" t="s">
        <v>815</v>
      </c>
      <c r="F44" s="545"/>
      <c r="G44" s="468" t="s">
        <v>822</v>
      </c>
      <c r="H44" s="545"/>
      <c r="I44" s="468" t="s">
        <v>816</v>
      </c>
      <c r="J44" s="469"/>
      <c r="K44" s="468" t="s">
        <v>29</v>
      </c>
      <c r="L44" s="469"/>
      <c r="M44" s="469" t="s">
        <v>27</v>
      </c>
      <c r="N44" s="113"/>
    </row>
    <row r="45" spans="1:14">
      <c r="A45" s="285"/>
      <c r="B45" s="111"/>
      <c r="C45" s="111"/>
      <c r="D45" s="111"/>
      <c r="E45" s="420" t="s">
        <v>0</v>
      </c>
      <c r="F45" s="285"/>
      <c r="G45" s="420" t="s">
        <v>0</v>
      </c>
      <c r="H45" s="171"/>
      <c r="I45" s="420" t="s">
        <v>0</v>
      </c>
      <c r="J45" s="420"/>
      <c r="K45" s="420" t="s">
        <v>0</v>
      </c>
      <c r="L45" s="420"/>
      <c r="M45" s="420" t="s">
        <v>0</v>
      </c>
      <c r="N45" s="113"/>
    </row>
    <row r="46" spans="1:14">
      <c r="A46" s="285" t="s">
        <v>449</v>
      </c>
      <c r="B46" s="111"/>
      <c r="C46" s="111"/>
      <c r="D46" s="111"/>
      <c r="E46" s="629">
        <v>29.058</v>
      </c>
      <c r="F46" s="629"/>
      <c r="G46" s="629">
        <v>460.45600000000002</v>
      </c>
      <c r="H46" s="629"/>
      <c r="I46" s="629">
        <v>51.061</v>
      </c>
      <c r="J46" s="629"/>
      <c r="K46" s="629">
        <v>426.62200000000001</v>
      </c>
      <c r="L46" s="629"/>
      <c r="M46" s="629">
        <v>967.19700000000012</v>
      </c>
      <c r="N46" s="113"/>
    </row>
    <row r="47" spans="1:14">
      <c r="A47" s="285" t="s">
        <v>817</v>
      </c>
      <c r="B47" s="285"/>
      <c r="C47" s="285"/>
      <c r="D47" s="285"/>
      <c r="E47" s="629">
        <v>8.1489999999999991</v>
      </c>
      <c r="F47" s="629"/>
      <c r="G47" s="645">
        <v>0.16300000000000001</v>
      </c>
      <c r="H47" s="629"/>
      <c r="I47" s="629">
        <v>16.338999999999999</v>
      </c>
      <c r="J47" s="629"/>
      <c r="K47" s="629">
        <v>103.74299999999999</v>
      </c>
      <c r="L47" s="629"/>
      <c r="M47" s="629">
        <v>128.39400000000001</v>
      </c>
      <c r="N47" s="113"/>
    </row>
    <row r="48" spans="1:14">
      <c r="A48" s="285" t="s">
        <v>818</v>
      </c>
      <c r="B48" s="285"/>
      <c r="C48" s="285"/>
      <c r="D48" s="285"/>
      <c r="E48" s="629">
        <v>-6.2859999999999996</v>
      </c>
      <c r="F48" s="629"/>
      <c r="G48" s="629">
        <v>-5.7489999999999997</v>
      </c>
      <c r="H48" s="629"/>
      <c r="I48" s="646">
        <v>-13.584</v>
      </c>
      <c r="J48" s="629"/>
      <c r="K48" s="629">
        <v>-92.938000000000002</v>
      </c>
      <c r="L48" s="629"/>
      <c r="M48" s="629">
        <v>-118.557</v>
      </c>
      <c r="N48" s="113"/>
    </row>
    <row r="49" spans="1:14">
      <c r="A49" s="285" t="s">
        <v>819</v>
      </c>
      <c r="B49" s="285"/>
      <c r="C49" s="285"/>
      <c r="D49" s="285"/>
      <c r="E49" s="629">
        <v>-3.9750000000000001</v>
      </c>
      <c r="F49" s="629"/>
      <c r="G49" s="645">
        <v>0</v>
      </c>
      <c r="H49" s="629"/>
      <c r="I49" s="646">
        <v>-1.5309999999999999</v>
      </c>
      <c r="J49" s="629"/>
      <c r="K49" s="646">
        <v>-22.138999999999999</v>
      </c>
      <c r="L49" s="629"/>
      <c r="M49" s="629">
        <v>-27.645</v>
      </c>
      <c r="N49" s="113"/>
    </row>
    <row r="50" spans="1:14">
      <c r="A50" s="285" t="s">
        <v>823</v>
      </c>
      <c r="B50" s="285"/>
      <c r="C50" s="285"/>
      <c r="D50" s="285"/>
      <c r="E50" s="645">
        <v>-3.0000000000000001E-3</v>
      </c>
      <c r="F50" s="629"/>
      <c r="G50" s="629">
        <v>12.567</v>
      </c>
      <c r="H50" s="629"/>
      <c r="I50" s="645">
        <v>0</v>
      </c>
      <c r="J50" s="629"/>
      <c r="K50" s="646">
        <v>7.9429999999999996</v>
      </c>
      <c r="L50" s="629"/>
      <c r="M50" s="646">
        <v>20.506999999999998</v>
      </c>
      <c r="N50" s="113"/>
    </row>
    <row r="51" spans="1:14">
      <c r="A51" s="285" t="s">
        <v>29</v>
      </c>
      <c r="B51" s="285"/>
      <c r="C51" s="285"/>
      <c r="D51" s="285"/>
      <c r="E51" s="645">
        <v>-0.35499999999999998</v>
      </c>
      <c r="F51" s="629"/>
      <c r="G51" s="629">
        <v>-130.94999999999999</v>
      </c>
      <c r="H51" s="629"/>
      <c r="I51" s="645">
        <v>0</v>
      </c>
      <c r="J51" s="629"/>
      <c r="K51" s="646">
        <v>-28.216000000000001</v>
      </c>
      <c r="L51" s="629"/>
      <c r="M51" s="646">
        <v>-159.52099999999999</v>
      </c>
      <c r="N51" s="113"/>
    </row>
    <row r="52" spans="1:14" ht="3.2" customHeight="1">
      <c r="A52" s="260"/>
      <c r="B52" s="260"/>
      <c r="C52" s="260"/>
      <c r="D52" s="260"/>
      <c r="E52" s="629"/>
      <c r="F52" s="629"/>
      <c r="G52" s="629"/>
      <c r="H52" s="629"/>
      <c r="I52" s="629"/>
      <c r="J52" s="629"/>
      <c r="K52" s="629"/>
      <c r="L52" s="629"/>
      <c r="M52" s="629"/>
      <c r="N52" s="113"/>
    </row>
    <row r="53" spans="1:14">
      <c r="A53" s="304" t="s">
        <v>455</v>
      </c>
      <c r="B53" s="304"/>
      <c r="C53" s="304"/>
      <c r="D53" s="304"/>
      <c r="E53" s="650">
        <v>26.588000000000001</v>
      </c>
      <c r="F53" s="650"/>
      <c r="G53" s="650">
        <v>336.48700000000002</v>
      </c>
      <c r="H53" s="650"/>
      <c r="I53" s="650">
        <v>52.284999999999997</v>
      </c>
      <c r="J53" s="650"/>
      <c r="K53" s="650">
        <v>395.01499999999999</v>
      </c>
      <c r="L53" s="650"/>
      <c r="M53" s="650">
        <v>810.375</v>
      </c>
      <c r="N53" s="649"/>
    </row>
    <row r="54" spans="1:14">
      <c r="A54" s="111"/>
      <c r="B54" s="651"/>
      <c r="C54" s="651"/>
      <c r="D54" s="651"/>
      <c r="E54" s="651"/>
      <c r="F54" s="651"/>
      <c r="G54" s="651"/>
      <c r="H54" s="651"/>
      <c r="I54" s="651"/>
      <c r="J54" s="651"/>
      <c r="K54" s="111"/>
      <c r="L54" s="111"/>
      <c r="M54" s="186"/>
      <c r="N54" s="113"/>
    </row>
    <row r="55" spans="1:14">
      <c r="A55" s="111"/>
      <c r="B55" s="651"/>
      <c r="C55" s="651"/>
      <c r="D55" s="651"/>
      <c r="E55" s="651"/>
      <c r="F55" s="651"/>
      <c r="G55" s="651"/>
      <c r="H55" s="651"/>
      <c r="I55" s="651"/>
      <c r="J55" s="651"/>
      <c r="K55" s="111"/>
      <c r="L55" s="111"/>
      <c r="M55" s="186"/>
      <c r="N55" s="113"/>
    </row>
    <row r="56" spans="1:14">
      <c r="A56" s="111"/>
      <c r="B56" s="651"/>
      <c r="C56" s="651"/>
      <c r="D56" s="651"/>
      <c r="E56" s="651"/>
      <c r="F56" s="651"/>
      <c r="G56" s="651"/>
      <c r="H56" s="651"/>
      <c r="I56" s="651"/>
      <c r="J56" s="651"/>
      <c r="K56" s="195">
        <v>2018</v>
      </c>
      <c r="L56" s="195"/>
      <c r="M56" s="195">
        <v>2017</v>
      </c>
      <c r="N56" s="113"/>
    </row>
    <row r="57" spans="1:14">
      <c r="A57" s="111"/>
      <c r="B57" s="651"/>
      <c r="C57" s="651"/>
      <c r="D57" s="651"/>
      <c r="E57" s="651"/>
      <c r="F57" s="651"/>
      <c r="G57" s="651"/>
      <c r="H57" s="651"/>
      <c r="I57" s="651"/>
      <c r="J57" s="651"/>
      <c r="K57" s="195" t="s">
        <v>0</v>
      </c>
      <c r="L57" s="195"/>
      <c r="M57" s="195" t="s">
        <v>0</v>
      </c>
      <c r="N57" s="113"/>
    </row>
    <row r="58" spans="1:14">
      <c r="A58" s="627" t="s">
        <v>824</v>
      </c>
      <c r="B58" s="612"/>
      <c r="C58" s="627"/>
      <c r="D58" s="627"/>
      <c r="E58" s="627"/>
      <c r="F58" s="627"/>
      <c r="G58" s="627"/>
      <c r="H58" s="627"/>
      <c r="I58" s="627"/>
      <c r="J58" s="627"/>
      <c r="K58" s="111"/>
      <c r="L58" s="111"/>
      <c r="M58" s="111"/>
      <c r="N58" s="113"/>
    </row>
    <row r="59" spans="1:14">
      <c r="A59" s="627" t="s">
        <v>825</v>
      </c>
      <c r="B59" s="612"/>
      <c r="C59" s="627"/>
      <c r="D59" s="627"/>
      <c r="E59" s="627"/>
      <c r="F59" s="627"/>
      <c r="G59" s="627"/>
      <c r="H59" s="627"/>
      <c r="I59" s="627"/>
      <c r="J59" s="627"/>
      <c r="K59" s="111"/>
      <c r="L59" s="111"/>
      <c r="M59" s="111"/>
      <c r="N59" s="113"/>
    </row>
    <row r="60" spans="1:14">
      <c r="A60" s="653" t="s">
        <v>826</v>
      </c>
      <c r="B60" s="612"/>
      <c r="C60" s="653"/>
      <c r="D60" s="653"/>
      <c r="E60" s="653"/>
      <c r="F60" s="653"/>
      <c r="G60" s="653"/>
      <c r="H60" s="653"/>
      <c r="I60" s="653"/>
      <c r="J60" s="653"/>
      <c r="K60" s="186">
        <v>2273.6460000000002</v>
      </c>
      <c r="L60" s="111"/>
      <c r="M60" s="186">
        <v>2147.11</v>
      </c>
      <c r="N60" s="113"/>
    </row>
    <row r="61" spans="1:14">
      <c r="A61" s="653" t="s">
        <v>827</v>
      </c>
      <c r="B61" s="612"/>
      <c r="C61" s="653"/>
      <c r="D61" s="653"/>
      <c r="E61" s="653"/>
      <c r="F61" s="653"/>
      <c r="G61" s="653"/>
      <c r="H61" s="653"/>
      <c r="I61" s="653"/>
      <c r="J61" s="653"/>
      <c r="K61" s="186">
        <v>46.728999999999999</v>
      </c>
      <c r="L61" s="111"/>
      <c r="M61" s="186">
        <v>31.954000000000001</v>
      </c>
      <c r="N61" s="113"/>
    </row>
    <row r="62" spans="1:14">
      <c r="A62" s="653" t="s">
        <v>828</v>
      </c>
      <c r="B62" s="612"/>
      <c r="C62" s="653"/>
      <c r="D62" s="653"/>
      <c r="E62" s="653"/>
      <c r="F62" s="653"/>
      <c r="G62" s="653"/>
      <c r="H62" s="653"/>
      <c r="I62" s="653"/>
      <c r="J62" s="653"/>
      <c r="K62" s="186">
        <v>533.10799999999995</v>
      </c>
      <c r="L62" s="111"/>
      <c r="M62" s="186">
        <v>569.25800000000004</v>
      </c>
      <c r="N62" s="113"/>
    </row>
    <row r="63" spans="1:14">
      <c r="A63" s="653" t="s">
        <v>829</v>
      </c>
      <c r="B63" s="612"/>
      <c r="C63" s="653"/>
      <c r="D63" s="653"/>
      <c r="E63" s="653"/>
      <c r="F63" s="653"/>
      <c r="G63" s="653"/>
      <c r="H63" s="653"/>
      <c r="I63" s="653"/>
      <c r="J63" s="653"/>
      <c r="K63" s="186">
        <v>302.73899999999998</v>
      </c>
      <c r="L63" s="111"/>
      <c r="M63" s="629">
        <v>184.65700000000001</v>
      </c>
      <c r="N63" s="113"/>
    </row>
    <row r="64" spans="1:14">
      <c r="A64" s="653" t="s">
        <v>29</v>
      </c>
      <c r="B64" s="612"/>
      <c r="C64" s="653"/>
      <c r="D64" s="653"/>
      <c r="E64" s="653"/>
      <c r="F64" s="653"/>
      <c r="G64" s="653"/>
      <c r="H64" s="653"/>
      <c r="I64" s="653"/>
      <c r="J64" s="653"/>
      <c r="K64" s="186">
        <v>101.75</v>
      </c>
      <c r="L64" s="111"/>
      <c r="M64" s="186">
        <v>106.485</v>
      </c>
      <c r="N64" s="113"/>
    </row>
    <row r="65" spans="1:14">
      <c r="A65" s="654" t="s">
        <v>27</v>
      </c>
      <c r="B65" s="612"/>
      <c r="C65" s="654"/>
      <c r="D65" s="654"/>
      <c r="E65" s="654"/>
      <c r="F65" s="654"/>
      <c r="G65" s="654"/>
      <c r="H65" s="654"/>
      <c r="I65" s="654"/>
      <c r="J65" s="654"/>
      <c r="K65" s="198">
        <v>3257.9720000000002</v>
      </c>
      <c r="L65" s="111"/>
      <c r="M65" s="198">
        <v>3039.4640000000004</v>
      </c>
      <c r="N65" s="113"/>
    </row>
    <row r="66" spans="1:14">
      <c r="A66" s="651"/>
      <c r="B66" s="612"/>
      <c r="C66" s="651"/>
      <c r="D66" s="651"/>
      <c r="E66" s="651"/>
      <c r="F66" s="651"/>
      <c r="G66" s="651"/>
      <c r="H66" s="651"/>
      <c r="I66" s="651"/>
      <c r="J66" s="651"/>
      <c r="K66" s="111"/>
      <c r="L66" s="111"/>
      <c r="M66" s="186"/>
      <c r="N66" s="113"/>
    </row>
    <row r="67" spans="1:14">
      <c r="A67" s="655" t="s">
        <v>830</v>
      </c>
      <c r="B67" s="612"/>
      <c r="C67" s="655"/>
      <c r="D67" s="655"/>
      <c r="E67" s="655"/>
      <c r="F67" s="655"/>
      <c r="G67" s="655"/>
      <c r="H67" s="655"/>
      <c r="I67" s="655"/>
      <c r="J67" s="655"/>
      <c r="K67" s="186">
        <v>3912.018</v>
      </c>
      <c r="L67" s="111"/>
      <c r="M67" s="186">
        <v>3517.0129999999999</v>
      </c>
      <c r="N67" s="113"/>
    </row>
    <row r="68" spans="1:14">
      <c r="A68" s="655" t="s">
        <v>831</v>
      </c>
      <c r="B68" s="612"/>
      <c r="C68" s="653"/>
      <c r="D68" s="653"/>
      <c r="E68" s="653"/>
      <c r="F68" s="653"/>
      <c r="G68" s="653"/>
      <c r="H68" s="653"/>
      <c r="I68" s="653"/>
      <c r="J68" s="653"/>
      <c r="K68" s="186">
        <v>-654.04600000000005</v>
      </c>
      <c r="L68" s="111"/>
      <c r="M68" s="186">
        <v>-477.54899999999998</v>
      </c>
      <c r="N68" s="113"/>
    </row>
    <row r="69" spans="1:14">
      <c r="A69" s="656" t="s">
        <v>832</v>
      </c>
      <c r="B69" s="612"/>
      <c r="C69" s="656"/>
      <c r="D69" s="656"/>
      <c r="E69" s="656"/>
      <c r="F69" s="656"/>
      <c r="G69" s="656"/>
      <c r="H69" s="656"/>
      <c r="I69" s="656"/>
      <c r="J69" s="656"/>
      <c r="K69" s="198">
        <v>3257.9719999999998</v>
      </c>
      <c r="L69" s="111"/>
      <c r="M69" s="198">
        <v>3039.4639999999999</v>
      </c>
      <c r="N69" s="113"/>
    </row>
    <row r="70" spans="1:14">
      <c r="A70" s="656"/>
      <c r="B70" s="612"/>
      <c r="C70" s="656"/>
      <c r="D70" s="656"/>
      <c r="E70" s="656"/>
      <c r="F70" s="656"/>
      <c r="G70" s="656"/>
      <c r="H70" s="656"/>
      <c r="I70" s="656"/>
      <c r="J70" s="656"/>
      <c r="K70" s="198"/>
      <c r="L70" s="111"/>
      <c r="M70" s="198"/>
      <c r="N70" s="113"/>
    </row>
    <row r="71" spans="1:14">
      <c r="A71" s="656"/>
      <c r="B71" s="612"/>
      <c r="C71" s="656"/>
      <c r="D71" s="656"/>
      <c r="E71" s="656"/>
      <c r="F71" s="656"/>
      <c r="G71" s="656"/>
      <c r="H71" s="656"/>
      <c r="I71" s="656"/>
      <c r="J71" s="656"/>
      <c r="K71" s="198"/>
      <c r="L71" s="111"/>
      <c r="M71" s="198"/>
      <c r="N71" s="113"/>
    </row>
    <row r="72" spans="1:14">
      <c r="A72" s="655"/>
      <c r="B72" s="612"/>
      <c r="C72" s="655"/>
      <c r="D72" s="655"/>
      <c r="E72" s="655"/>
      <c r="F72" s="655"/>
      <c r="G72" s="655"/>
      <c r="H72" s="655"/>
      <c r="I72" s="655"/>
      <c r="J72" s="655"/>
      <c r="K72" s="195">
        <v>2018</v>
      </c>
      <c r="L72" s="195"/>
      <c r="M72" s="195">
        <v>2017</v>
      </c>
      <c r="N72" s="113"/>
    </row>
    <row r="73" spans="1:14">
      <c r="A73" s="655"/>
      <c r="B73" s="612"/>
      <c r="C73" s="655"/>
      <c r="D73" s="655"/>
      <c r="E73" s="655"/>
      <c r="F73" s="655"/>
      <c r="G73" s="655"/>
      <c r="H73" s="655"/>
      <c r="I73" s="655"/>
      <c r="J73" s="655"/>
      <c r="K73" s="195" t="s">
        <v>700</v>
      </c>
      <c r="L73" s="195"/>
      <c r="M73" s="195" t="s">
        <v>700</v>
      </c>
      <c r="N73" s="113"/>
    </row>
    <row r="74" spans="1:14">
      <c r="A74" s="655" t="s">
        <v>833</v>
      </c>
      <c r="B74" s="612"/>
      <c r="C74" s="655"/>
      <c r="D74" s="655"/>
      <c r="E74" s="655"/>
      <c r="F74" s="655"/>
      <c r="G74" s="655"/>
      <c r="H74" s="655"/>
      <c r="I74" s="655"/>
      <c r="J74" s="655"/>
      <c r="K74" s="111"/>
      <c r="L74" s="111"/>
      <c r="M74" s="111"/>
      <c r="N74" s="113"/>
    </row>
    <row r="75" spans="1:14">
      <c r="A75" s="655" t="s">
        <v>729</v>
      </c>
      <c r="B75" s="612"/>
      <c r="C75" s="655"/>
      <c r="D75" s="655"/>
      <c r="E75" s="655"/>
      <c r="F75" s="655"/>
      <c r="G75" s="655"/>
      <c r="H75" s="655"/>
      <c r="I75" s="655"/>
      <c r="J75" s="655"/>
      <c r="K75" s="111"/>
      <c r="L75" s="111"/>
      <c r="M75" s="657"/>
      <c r="N75" s="113"/>
    </row>
    <row r="76" spans="1:14">
      <c r="A76" s="653" t="s">
        <v>834</v>
      </c>
      <c r="B76" s="612"/>
      <c r="C76" s="653"/>
      <c r="D76" s="653"/>
      <c r="E76" s="653"/>
      <c r="F76" s="653"/>
      <c r="G76" s="653"/>
      <c r="H76" s="653"/>
      <c r="I76" s="653"/>
      <c r="J76" s="653"/>
      <c r="K76" s="658">
        <v>1.721298372116151</v>
      </c>
      <c r="L76" s="671"/>
      <c r="M76" s="658">
        <v>1.7692017901840587</v>
      </c>
      <c r="N76" s="113"/>
    </row>
    <row r="77" spans="1:14">
      <c r="A77" s="653" t="s">
        <v>775</v>
      </c>
      <c r="B77" s="612"/>
      <c r="C77" s="653"/>
      <c r="D77" s="653"/>
      <c r="E77" s="653"/>
      <c r="F77" s="653"/>
      <c r="G77" s="653"/>
      <c r="H77" s="653"/>
      <c r="I77" s="653"/>
      <c r="J77" s="653"/>
      <c r="K77" s="658">
        <v>1.899946030843727</v>
      </c>
      <c r="L77" s="671"/>
      <c r="M77" s="658">
        <v>1.6003264358452673</v>
      </c>
      <c r="N77" s="113"/>
    </row>
    <row r="78" spans="1:14">
      <c r="A78" s="655" t="s">
        <v>730</v>
      </c>
      <c r="B78" s="612"/>
      <c r="C78" s="655"/>
      <c r="D78" s="655"/>
      <c r="E78" s="655"/>
      <c r="F78" s="655"/>
      <c r="G78" s="655"/>
      <c r="H78" s="655"/>
      <c r="I78" s="655"/>
      <c r="J78" s="655"/>
      <c r="K78" s="658"/>
      <c r="L78" s="671"/>
      <c r="M78" s="658"/>
      <c r="N78" s="113"/>
    </row>
    <row r="79" spans="1:14">
      <c r="A79" s="660" t="s">
        <v>834</v>
      </c>
      <c r="B79" s="612"/>
      <c r="C79" s="660"/>
      <c r="D79" s="660"/>
      <c r="E79" s="660"/>
      <c r="F79" s="660"/>
      <c r="G79" s="660"/>
      <c r="H79" s="660"/>
      <c r="I79" s="660"/>
      <c r="J79" s="660"/>
      <c r="K79" s="658">
        <v>2.5579750838865407</v>
      </c>
      <c r="L79" s="672"/>
      <c r="M79" s="658">
        <v>2.5670198594225826</v>
      </c>
      <c r="N79" s="648"/>
    </row>
    <row r="80" spans="1:14">
      <c r="A80" s="660" t="s">
        <v>775</v>
      </c>
      <c r="B80" s="612"/>
      <c r="C80" s="660"/>
      <c r="D80" s="660"/>
      <c r="E80" s="660"/>
      <c r="F80" s="660"/>
      <c r="G80" s="660"/>
      <c r="H80" s="660"/>
      <c r="I80" s="660"/>
      <c r="J80" s="660"/>
      <c r="K80" s="658">
        <v>2.0999460308437277</v>
      </c>
      <c r="L80" s="672"/>
      <c r="M80" s="658">
        <v>2.4471891063687541</v>
      </c>
      <c r="N80" s="648"/>
    </row>
    <row r="81" spans="1:14">
      <c r="A81" s="113"/>
      <c r="B81" s="113"/>
      <c r="C81" s="113"/>
      <c r="D81" s="113"/>
      <c r="E81" s="113"/>
      <c r="F81" s="113"/>
      <c r="G81" s="113"/>
      <c r="H81" s="113"/>
      <c r="I81" s="113"/>
      <c r="J81" s="113"/>
      <c r="K81" s="113"/>
      <c r="L81" s="113"/>
      <c r="M81" s="113"/>
      <c r="N81" s="113"/>
    </row>
    <row r="82" spans="1:14">
      <c r="A82" s="113"/>
      <c r="B82" s="113"/>
      <c r="C82" s="113"/>
      <c r="D82" s="113"/>
      <c r="E82" s="113"/>
      <c r="F82" s="113"/>
      <c r="G82" s="113"/>
      <c r="H82" s="113"/>
      <c r="I82" s="113"/>
      <c r="J82" s="113"/>
      <c r="K82" s="113"/>
      <c r="L82" s="113"/>
      <c r="M82" s="113"/>
      <c r="N82" s="113"/>
    </row>
  </sheetData>
  <mergeCells count="1">
    <mergeCell ref="B3:M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showGridLines="0" workbookViewId="0">
      <selection sqref="A1:XFD1048576"/>
    </sheetView>
  </sheetViews>
  <sheetFormatPr defaultColWidth="10.6640625" defaultRowHeight="12.75"/>
  <cols>
    <col min="1" max="1" width="75" style="162" bestFit="1" customWidth="1"/>
    <col min="2" max="2" width="11.33203125" style="162" customWidth="1"/>
    <col min="3" max="3" width="3.1640625" style="162" customWidth="1"/>
    <col min="4" max="4" width="12.1640625" style="162" customWidth="1"/>
    <col min="5" max="5" width="4" style="162" customWidth="1"/>
    <col min="6" max="16384" width="10.6640625" style="162"/>
  </cols>
  <sheetData>
    <row r="1" spans="1:6">
      <c r="A1" s="162" t="s">
        <v>835</v>
      </c>
    </row>
    <row r="2" spans="1:6" ht="15.75">
      <c r="A2" s="983" t="s">
        <v>836</v>
      </c>
      <c r="B2" s="983"/>
      <c r="C2" s="983"/>
      <c r="D2" s="983"/>
    </row>
    <row r="3" spans="1:6">
      <c r="A3" s="164"/>
      <c r="B3" s="164"/>
      <c r="C3" s="164"/>
      <c r="D3" s="164"/>
    </row>
    <row r="4" spans="1:6" ht="15">
      <c r="A4" s="984" t="s">
        <v>292</v>
      </c>
      <c r="B4" s="984"/>
      <c r="C4" s="984"/>
      <c r="D4" s="984"/>
    </row>
    <row r="5" spans="1:6" s="176" customFormat="1" ht="11.25">
      <c r="A5" s="185"/>
      <c r="B5" s="169"/>
      <c r="C5" s="169"/>
      <c r="D5" s="169"/>
    </row>
    <row r="6" spans="1:6" s="283" customFormat="1" ht="11.25">
      <c r="A6" s="673"/>
      <c r="B6" s="167">
        <v>2018</v>
      </c>
      <c r="C6" s="167"/>
      <c r="D6" s="167">
        <v>2017</v>
      </c>
      <c r="F6" s="674"/>
    </row>
    <row r="7" spans="1:6" s="176" customFormat="1" ht="11.25">
      <c r="A7" s="675"/>
      <c r="B7" s="595" t="s">
        <v>0</v>
      </c>
      <c r="C7" s="595"/>
      <c r="D7" s="595" t="s">
        <v>0</v>
      </c>
      <c r="F7" s="676"/>
    </row>
    <row r="8" spans="1:6" s="176" customFormat="1" ht="11.25">
      <c r="A8" s="675"/>
      <c r="B8" s="677"/>
      <c r="C8" s="677"/>
      <c r="D8" s="677"/>
      <c r="F8" s="678"/>
    </row>
    <row r="9" spans="1:6" s="176" customFormat="1" ht="11.25">
      <c r="A9" s="675" t="s">
        <v>837</v>
      </c>
      <c r="B9" s="186">
        <v>-618</v>
      </c>
      <c r="C9" s="595"/>
      <c r="D9" s="186">
        <v>-2474</v>
      </c>
      <c r="F9" s="679"/>
    </row>
    <row r="10" spans="1:6" s="176" customFormat="1" ht="11.25">
      <c r="A10" s="675" t="s">
        <v>838</v>
      </c>
      <c r="B10" s="186"/>
      <c r="C10" s="595"/>
      <c r="D10" s="186"/>
      <c r="F10" s="679"/>
    </row>
    <row r="11" spans="1:6" s="176" customFormat="1" ht="11.25">
      <c r="A11" s="675" t="s">
        <v>62</v>
      </c>
      <c r="B11" s="186">
        <v>1343</v>
      </c>
      <c r="C11" s="595"/>
      <c r="D11" s="186">
        <v>1320</v>
      </c>
      <c r="F11" s="679"/>
    </row>
    <row r="12" spans="1:6" s="176" customFormat="1" ht="11.25">
      <c r="A12" s="675" t="s">
        <v>839</v>
      </c>
      <c r="B12" s="186">
        <v>-232</v>
      </c>
      <c r="C12" s="595"/>
      <c r="D12" s="186">
        <v>-209</v>
      </c>
      <c r="F12" s="679"/>
    </row>
    <row r="13" spans="1:6" s="176" customFormat="1" ht="11.25">
      <c r="A13" s="680" t="s">
        <v>840</v>
      </c>
      <c r="B13" s="186">
        <v>3</v>
      </c>
      <c r="C13" s="595"/>
      <c r="D13" s="186">
        <v>11</v>
      </c>
      <c r="F13" s="679"/>
    </row>
    <row r="14" spans="1:6" s="176" customFormat="1" ht="11.25">
      <c r="A14" s="680" t="s">
        <v>841</v>
      </c>
      <c r="B14" s="186">
        <v>-118.13000000000011</v>
      </c>
      <c r="C14" s="595"/>
      <c r="D14" s="186">
        <v>-203.72200000000021</v>
      </c>
      <c r="F14" s="679"/>
    </row>
    <row r="15" spans="1:6" s="176" customFormat="1" ht="11.25">
      <c r="A15" s="680" t="s">
        <v>842</v>
      </c>
      <c r="B15" s="186">
        <v>-1.8740000000000236</v>
      </c>
      <c r="C15" s="595"/>
      <c r="D15" s="186">
        <v>-181</v>
      </c>
      <c r="F15" s="679"/>
    </row>
    <row r="16" spans="1:6" s="176" customFormat="1" ht="11.25">
      <c r="A16" s="675" t="s">
        <v>843</v>
      </c>
      <c r="B16" s="186">
        <v>-17</v>
      </c>
      <c r="C16" s="595"/>
      <c r="D16" s="186">
        <v>8</v>
      </c>
      <c r="F16" s="679"/>
    </row>
    <row r="17" spans="1:6" s="176" customFormat="1" ht="11.25">
      <c r="A17" s="675" t="s">
        <v>844</v>
      </c>
      <c r="B17" s="186">
        <v>45</v>
      </c>
      <c r="C17" s="595"/>
      <c r="D17" s="186">
        <v>74</v>
      </c>
      <c r="F17" s="679"/>
    </row>
    <row r="18" spans="1:6" s="176" customFormat="1" ht="11.25">
      <c r="A18" s="675" t="s">
        <v>845</v>
      </c>
      <c r="B18" s="186">
        <v>47.070000000000135</v>
      </c>
      <c r="C18" s="169"/>
      <c r="D18" s="186">
        <v>35.4849999999999</v>
      </c>
      <c r="F18" s="679"/>
    </row>
    <row r="19" spans="1:6" s="176" customFormat="1" ht="11.25">
      <c r="A19" s="675" t="s">
        <v>846</v>
      </c>
      <c r="B19" s="186">
        <v>8.4819999999999993</v>
      </c>
      <c r="C19" s="186"/>
      <c r="D19" s="186">
        <v>12.516</v>
      </c>
      <c r="F19" s="679"/>
    </row>
    <row r="20" spans="1:6" s="176" customFormat="1" ht="11.25">
      <c r="A20" s="675" t="s">
        <v>847</v>
      </c>
      <c r="B20" s="186">
        <v>-61</v>
      </c>
      <c r="C20" s="169"/>
      <c r="D20" s="186">
        <v>66</v>
      </c>
      <c r="F20" s="679"/>
    </row>
    <row r="21" spans="1:6" s="176" customFormat="1" ht="11.25">
      <c r="A21" s="681" t="s">
        <v>848</v>
      </c>
      <c r="B21" s="202">
        <v>398.548</v>
      </c>
      <c r="C21" s="682"/>
      <c r="D21" s="202">
        <v>-1540.7210000000002</v>
      </c>
      <c r="F21" s="683"/>
    </row>
    <row r="22" spans="1:6" s="176" customFormat="1" ht="11.25">
      <c r="A22" s="684"/>
      <c r="B22" s="169"/>
      <c r="C22" s="169"/>
      <c r="D22" s="169"/>
      <c r="F22" s="685"/>
    </row>
    <row r="23" spans="1:6" s="176" customFormat="1" ht="11.25">
      <c r="A23" s="185"/>
      <c r="B23" s="185"/>
      <c r="C23" s="185"/>
      <c r="D23" s="185"/>
      <c r="F23" s="685"/>
    </row>
    <row r="24" spans="1:6" s="176" customFormat="1" ht="15">
      <c r="A24" s="985" t="s">
        <v>309</v>
      </c>
      <c r="B24" s="985"/>
      <c r="C24" s="985"/>
      <c r="D24" s="985"/>
      <c r="F24" s="685"/>
    </row>
    <row r="25" spans="1:6" s="176" customFormat="1">
      <c r="A25" s="164"/>
      <c r="B25" s="164"/>
      <c r="C25" s="185"/>
      <c r="D25" s="164"/>
    </row>
    <row r="26" spans="1:6" s="283" customFormat="1">
      <c r="A26" s="165"/>
      <c r="B26" s="167">
        <v>2018</v>
      </c>
      <c r="C26" s="167"/>
      <c r="D26" s="167">
        <v>2017</v>
      </c>
      <c r="F26" s="674"/>
    </row>
    <row r="27" spans="1:6" s="176" customFormat="1">
      <c r="A27" s="187"/>
      <c r="B27" s="169" t="s">
        <v>0</v>
      </c>
      <c r="C27" s="169"/>
      <c r="D27" s="169" t="s">
        <v>0</v>
      </c>
      <c r="F27" s="686"/>
    </row>
    <row r="28" spans="1:6" s="176" customFormat="1">
      <c r="A28" s="162"/>
      <c r="B28" s="284"/>
      <c r="C28" s="284"/>
      <c r="D28" s="284"/>
      <c r="F28" s="687"/>
    </row>
    <row r="29" spans="1:6" s="176" customFormat="1" ht="11.25">
      <c r="A29" s="580" t="s">
        <v>837</v>
      </c>
      <c r="B29" s="186">
        <v>-1623</v>
      </c>
      <c r="C29" s="188"/>
      <c r="D29" s="186">
        <v>-2744</v>
      </c>
      <c r="F29" s="679"/>
    </row>
    <row r="30" spans="1:6" s="176" customFormat="1" ht="11.25">
      <c r="A30" s="580" t="s">
        <v>838</v>
      </c>
      <c r="B30" s="186"/>
      <c r="C30" s="188"/>
      <c r="D30" s="186"/>
      <c r="F30" s="679"/>
    </row>
    <row r="31" spans="1:6" s="176" customFormat="1" ht="11.25">
      <c r="A31" s="580" t="s">
        <v>62</v>
      </c>
      <c r="B31" s="186">
        <v>3362</v>
      </c>
      <c r="C31" s="188"/>
      <c r="D31" s="186">
        <v>3399</v>
      </c>
      <c r="F31" s="679"/>
    </row>
    <row r="32" spans="1:6" s="176" customFormat="1" ht="11.25">
      <c r="A32" s="580" t="s">
        <v>849</v>
      </c>
      <c r="B32" s="186">
        <v>-255</v>
      </c>
      <c r="C32" s="188"/>
      <c r="D32" s="186">
        <v>-349</v>
      </c>
      <c r="F32" s="679"/>
    </row>
    <row r="33" spans="1:6" s="176" customFormat="1" ht="11.25">
      <c r="A33" s="580" t="s">
        <v>839</v>
      </c>
      <c r="B33" s="186">
        <v>-322</v>
      </c>
      <c r="C33" s="188"/>
      <c r="D33" s="186">
        <v>-332</v>
      </c>
      <c r="F33" s="679"/>
    </row>
    <row r="34" spans="1:6" s="176" customFormat="1" ht="11.25">
      <c r="A34" s="688" t="s">
        <v>840</v>
      </c>
      <c r="B34" s="186">
        <v>321</v>
      </c>
      <c r="C34" s="188"/>
      <c r="D34" s="186">
        <v>556</v>
      </c>
      <c r="F34" s="679"/>
    </row>
    <row r="35" spans="1:6" s="176" customFormat="1" ht="11.25">
      <c r="A35" s="688" t="s">
        <v>841</v>
      </c>
      <c r="B35" s="186">
        <v>-817.69600000000082</v>
      </c>
      <c r="C35" s="188"/>
      <c r="D35" s="186">
        <v>-111.8779999999997</v>
      </c>
      <c r="F35" s="679"/>
    </row>
    <row r="36" spans="1:6" s="176" customFormat="1" ht="11.25">
      <c r="A36" s="688" t="s">
        <v>842</v>
      </c>
      <c r="B36" s="186">
        <v>-19.874000000000024</v>
      </c>
      <c r="C36" s="188"/>
      <c r="D36" s="186">
        <v>-168</v>
      </c>
      <c r="F36" s="679"/>
    </row>
    <row r="37" spans="1:6" s="176" customFormat="1" ht="11.25">
      <c r="A37" s="580" t="s">
        <v>843</v>
      </c>
      <c r="B37" s="186">
        <v>238</v>
      </c>
      <c r="C37" s="188"/>
      <c r="D37" s="186">
        <v>-339</v>
      </c>
      <c r="F37" s="679"/>
    </row>
    <row r="38" spans="1:6" s="176" customFormat="1" ht="11.25">
      <c r="A38" s="580" t="s">
        <v>844</v>
      </c>
      <c r="B38" s="186">
        <v>400</v>
      </c>
      <c r="C38" s="188"/>
      <c r="D38" s="186">
        <v>219</v>
      </c>
      <c r="F38" s="679"/>
    </row>
    <row r="39" spans="1:6" s="176" customFormat="1" ht="11.25">
      <c r="A39" s="580" t="s">
        <v>845</v>
      </c>
      <c r="B39" s="186">
        <v>72.677999999999884</v>
      </c>
      <c r="C39" s="188"/>
      <c r="D39" s="186">
        <v>-34.338000000000335</v>
      </c>
      <c r="F39" s="679"/>
    </row>
    <row r="40" spans="1:6" s="176" customFormat="1" ht="11.25">
      <c r="A40" s="580" t="s">
        <v>846</v>
      </c>
      <c r="B40" s="186">
        <v>-10.714999999999989</v>
      </c>
      <c r="C40" s="186"/>
      <c r="D40" s="186">
        <v>-138</v>
      </c>
      <c r="F40" s="679"/>
    </row>
    <row r="41" spans="1:6" s="176" customFormat="1" ht="11.25">
      <c r="A41" s="580" t="s">
        <v>847</v>
      </c>
      <c r="B41" s="186">
        <v>133</v>
      </c>
      <c r="C41" s="188"/>
      <c r="D41" s="186">
        <v>-72</v>
      </c>
      <c r="F41" s="679"/>
    </row>
    <row r="42" spans="1:6" s="176" customFormat="1" ht="11.25">
      <c r="A42" s="681" t="s">
        <v>848</v>
      </c>
      <c r="B42" s="202">
        <v>1478.3929999999991</v>
      </c>
      <c r="C42" s="262"/>
      <c r="D42" s="202">
        <v>-114</v>
      </c>
      <c r="F42" s="689"/>
    </row>
    <row r="43" spans="1:6" s="176" customFormat="1" ht="11.25">
      <c r="B43" s="186"/>
      <c r="C43" s="188"/>
      <c r="D43" s="186"/>
      <c r="F43" s="679"/>
    </row>
    <row r="44" spans="1:6" s="176" customFormat="1" ht="11.25">
      <c r="A44" s="592" t="s">
        <v>310</v>
      </c>
      <c r="B44" s="186"/>
      <c r="C44" s="169"/>
      <c r="D44" s="186"/>
      <c r="F44" s="679"/>
    </row>
  </sheetData>
  <mergeCells count="3">
    <mergeCell ref="A2:D2"/>
    <mergeCell ref="A4:D4"/>
    <mergeCell ref="A24:D2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election activeCell="J34" sqref="J34"/>
    </sheetView>
  </sheetViews>
  <sheetFormatPr defaultColWidth="10.6640625" defaultRowHeight="12.75"/>
  <cols>
    <col min="1" max="1" width="66.1640625" style="162" customWidth="1"/>
    <col min="2" max="2" width="11.33203125" style="162" customWidth="1"/>
    <col min="3" max="3" width="3.1640625" style="162" customWidth="1"/>
    <col min="4" max="4" width="11.33203125" style="162" customWidth="1"/>
    <col min="5" max="16384" width="10.6640625" style="162"/>
  </cols>
  <sheetData>
    <row r="1" spans="1:5">
      <c r="A1" s="162" t="s">
        <v>850</v>
      </c>
    </row>
    <row r="2" spans="1:5" ht="15.75">
      <c r="A2" s="909" t="s">
        <v>851</v>
      </c>
      <c r="B2" s="909"/>
      <c r="C2" s="909"/>
      <c r="D2" s="909"/>
    </row>
    <row r="4" spans="1:5">
      <c r="A4" s="953" t="s">
        <v>852</v>
      </c>
      <c r="B4" s="953"/>
      <c r="C4" s="953"/>
      <c r="D4" s="953"/>
    </row>
    <row r="5" spans="1:5">
      <c r="A5" s="187"/>
      <c r="B5" s="187"/>
      <c r="C5" s="187"/>
      <c r="D5" s="187"/>
    </row>
    <row r="6" spans="1:5">
      <c r="A6" s="187"/>
      <c r="B6" s="187"/>
      <c r="C6" s="187"/>
      <c r="D6" s="187"/>
    </row>
    <row r="7" spans="1:5">
      <c r="A7" s="912" t="s">
        <v>292</v>
      </c>
      <c r="B7" s="912"/>
      <c r="C7" s="912"/>
      <c r="D7" s="912"/>
    </row>
    <row r="8" spans="1:5">
      <c r="A8" s="164"/>
      <c r="B8" s="164"/>
      <c r="C8" s="164"/>
      <c r="D8" s="164"/>
    </row>
    <row r="9" spans="1:5" s="168" customFormat="1">
      <c r="A9" s="165"/>
      <c r="B9" s="166">
        <v>2018</v>
      </c>
      <c r="C9" s="167"/>
      <c r="D9" s="166">
        <v>2017</v>
      </c>
      <c r="E9" s="165"/>
    </row>
    <row r="10" spans="1:5">
      <c r="A10" s="187"/>
      <c r="B10" s="169" t="s">
        <v>0</v>
      </c>
      <c r="C10" s="169"/>
      <c r="D10" s="169" t="s">
        <v>0</v>
      </c>
      <c r="E10" s="187"/>
    </row>
    <row r="11" spans="1:5" s="176" customFormat="1" ht="11.25">
      <c r="A11" s="185"/>
      <c r="B11" s="169"/>
      <c r="C11" s="169"/>
      <c r="D11" s="169"/>
    </row>
    <row r="12" spans="1:5" s="176" customFormat="1" ht="11.25">
      <c r="A12" s="185"/>
      <c r="B12" s="169"/>
      <c r="C12" s="169"/>
      <c r="D12" s="169"/>
    </row>
    <row r="13" spans="1:5" s="176" customFormat="1" ht="11.25">
      <c r="A13" s="185" t="s">
        <v>853</v>
      </c>
      <c r="B13" s="690">
        <v>862.255</v>
      </c>
      <c r="C13" s="690"/>
      <c r="D13" s="690">
        <v>778</v>
      </c>
    </row>
    <row r="14" spans="1:5" s="176" customFormat="1" ht="11.25" hidden="1">
      <c r="A14" s="185" t="s">
        <v>657</v>
      </c>
      <c r="B14" s="691">
        <v>0</v>
      </c>
      <c r="C14" s="690"/>
      <c r="D14" s="691">
        <v>0</v>
      </c>
    </row>
    <row r="15" spans="1:5" s="176" customFormat="1" ht="11.25">
      <c r="A15" s="185" t="s">
        <v>854</v>
      </c>
      <c r="B15" s="186">
        <v>5497.7449999999999</v>
      </c>
      <c r="C15" s="595"/>
      <c r="D15" s="595">
        <v>4061</v>
      </c>
    </row>
    <row r="16" spans="1:5" s="176" customFormat="1" ht="11.25">
      <c r="A16" s="185"/>
      <c r="B16" s="185"/>
      <c r="C16" s="169"/>
      <c r="D16" s="185"/>
    </row>
    <row r="17" spans="1:4" s="204" customFormat="1">
      <c r="A17" s="181" t="s">
        <v>855</v>
      </c>
      <c r="B17" s="202">
        <v>6360</v>
      </c>
      <c r="C17" s="202"/>
      <c r="D17" s="202">
        <v>4839</v>
      </c>
    </row>
    <row r="18" spans="1:4" s="204" customFormat="1">
      <c r="A18" s="181"/>
      <c r="B18" s="202"/>
      <c r="C18" s="202"/>
      <c r="D18" s="202"/>
    </row>
    <row r="19" spans="1:4" s="176" customFormat="1" ht="11.25">
      <c r="A19" s="185"/>
      <c r="B19" s="185"/>
      <c r="C19" s="185"/>
      <c r="D19" s="185"/>
    </row>
    <row r="20" spans="1:4" s="176" customFormat="1">
      <c r="A20" s="911" t="s">
        <v>309</v>
      </c>
      <c r="B20" s="911"/>
      <c r="C20" s="911"/>
      <c r="D20" s="911"/>
    </row>
    <row r="21" spans="1:4" s="176" customFormat="1">
      <c r="A21" s="164"/>
      <c r="B21" s="164"/>
      <c r="C21" s="185"/>
      <c r="D21" s="185"/>
    </row>
    <row r="22" spans="1:4" s="283" customFormat="1">
      <c r="A22" s="165"/>
      <c r="B22" s="166">
        <v>2018</v>
      </c>
      <c r="C22" s="167"/>
      <c r="D22" s="166">
        <v>2017</v>
      </c>
    </row>
    <row r="23" spans="1:4" s="176" customFormat="1">
      <c r="A23" s="162"/>
      <c r="B23" s="169" t="s">
        <v>0</v>
      </c>
      <c r="C23" s="169"/>
      <c r="D23" s="169" t="s">
        <v>0</v>
      </c>
    </row>
    <row r="24" spans="1:4" s="176" customFormat="1">
      <c r="A24" s="162"/>
      <c r="B24" s="284"/>
      <c r="C24" s="284"/>
      <c r="D24" s="284"/>
    </row>
    <row r="25" spans="1:4" s="176" customFormat="1" ht="11.25">
      <c r="B25" s="188"/>
      <c r="C25" s="188"/>
      <c r="D25" s="188"/>
    </row>
    <row r="26" spans="1:4" s="176" customFormat="1" ht="11.25">
      <c r="A26" s="176" t="s">
        <v>853</v>
      </c>
      <c r="B26" s="186">
        <v>2079.1959999999999</v>
      </c>
      <c r="C26" s="188"/>
      <c r="D26" s="186">
        <v>2136</v>
      </c>
    </row>
    <row r="27" spans="1:4" s="176" customFormat="1" ht="11.25" hidden="1">
      <c r="A27" s="176" t="s">
        <v>657</v>
      </c>
      <c r="B27" s="692">
        <v>0</v>
      </c>
      <c r="C27" s="188"/>
      <c r="D27" s="692">
        <v>0</v>
      </c>
    </row>
    <row r="28" spans="1:4" s="176" customFormat="1" ht="11.25">
      <c r="A28" s="176" t="s">
        <v>854</v>
      </c>
      <c r="B28" s="186">
        <v>8493.8040000000001</v>
      </c>
      <c r="C28" s="188"/>
      <c r="D28" s="693">
        <v>8883</v>
      </c>
    </row>
    <row r="29" spans="1:4" s="176" customFormat="1" ht="11.25">
      <c r="C29" s="188"/>
    </row>
    <row r="30" spans="1:4" s="204" customFormat="1">
      <c r="A30" s="181" t="s">
        <v>855</v>
      </c>
      <c r="B30" s="202">
        <v>10573</v>
      </c>
      <c r="C30" s="202"/>
      <c r="D30" s="202">
        <v>11019</v>
      </c>
    </row>
    <row r="32" spans="1:4">
      <c r="A32" s="986" t="s">
        <v>310</v>
      </c>
      <c r="B32" s="986"/>
      <c r="C32" s="986"/>
      <c r="D32" s="986"/>
    </row>
  </sheetData>
  <mergeCells count="5">
    <mergeCell ref="A2:D2"/>
    <mergeCell ref="A4:D4"/>
    <mergeCell ref="A7:D7"/>
    <mergeCell ref="A20:D20"/>
    <mergeCell ref="A32:D3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election sqref="A1:XFD1048576"/>
    </sheetView>
  </sheetViews>
  <sheetFormatPr defaultColWidth="10.6640625" defaultRowHeight="11.25"/>
  <cols>
    <col min="1" max="1" width="11.1640625" customWidth="1"/>
    <col min="2" max="2" width="8" customWidth="1"/>
    <col min="3" max="3" width="6.83203125" customWidth="1"/>
    <col min="5" max="5" width="23.33203125" customWidth="1"/>
    <col min="7" max="7" width="8.83203125" customWidth="1"/>
    <col min="12" max="12" width="55" customWidth="1"/>
  </cols>
  <sheetData>
    <row r="1" spans="1:12" ht="12.75">
      <c r="A1" s="83" t="s">
        <v>856</v>
      </c>
    </row>
    <row r="2" spans="1:12" s="695" customFormat="1" ht="15.75">
      <c r="A2" s="694"/>
      <c r="B2" s="694" t="s">
        <v>857</v>
      </c>
    </row>
    <row r="3" spans="1:12" s="695" customFormat="1" ht="15"/>
    <row r="4" spans="1:12" s="695" customFormat="1" ht="15">
      <c r="B4" s="696" t="s">
        <v>858</v>
      </c>
      <c r="C4" s="696"/>
      <c r="D4" s="696"/>
      <c r="E4" s="696"/>
      <c r="F4" s="696"/>
      <c r="G4" s="696"/>
      <c r="H4" s="696"/>
      <c r="I4" s="696"/>
      <c r="J4" s="696"/>
      <c r="K4" s="696"/>
      <c r="L4" s="696"/>
    </row>
    <row r="5" spans="1:12" s="695" customFormat="1" ht="15.75">
      <c r="B5" s="696" t="s">
        <v>859</v>
      </c>
      <c r="C5" s="696"/>
      <c r="D5" s="696"/>
      <c r="E5" s="696"/>
      <c r="F5" s="695" t="s">
        <v>860</v>
      </c>
      <c r="G5" s="697">
        <v>191</v>
      </c>
      <c r="H5" s="695" t="s">
        <v>861</v>
      </c>
      <c r="I5" s="696"/>
      <c r="J5" s="696"/>
      <c r="K5" s="696"/>
      <c r="L5" s="696"/>
    </row>
    <row r="6" spans="1:12" s="695" customFormat="1" ht="15.75">
      <c r="C6" s="694"/>
    </row>
    <row r="7" spans="1:12" s="695" customFormat="1" ht="15"/>
    <row r="8" spans="1:12" s="695" customFormat="1" ht="15"/>
    <row r="9" spans="1:12" s="695" customFormat="1" ht="15"/>
    <row r="10" spans="1:12">
      <c r="A10" s="698"/>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showGridLines="0" workbookViewId="0">
      <selection sqref="A1:XFD1048576"/>
    </sheetView>
  </sheetViews>
  <sheetFormatPr defaultColWidth="10.6640625" defaultRowHeight="12.75"/>
  <cols>
    <col min="1" max="1" width="10" style="699" customWidth="1"/>
    <col min="2" max="2" width="8.83203125" style="699" customWidth="1"/>
    <col min="3" max="3" width="7.1640625" style="699" customWidth="1"/>
    <col min="4" max="8" width="12.5" style="699" customWidth="1"/>
    <col min="9" max="9" width="9" style="699" customWidth="1"/>
    <col min="10" max="16384" width="10.6640625" style="699"/>
  </cols>
  <sheetData>
    <row r="1" spans="1:8">
      <c r="A1" s="699" t="s">
        <v>862</v>
      </c>
    </row>
    <row r="2" spans="1:8" ht="15">
      <c r="A2" s="700" t="s">
        <v>863</v>
      </c>
    </row>
    <row r="3" spans="1:8" ht="15">
      <c r="A3" s="701"/>
    </row>
    <row r="4" spans="1:8">
      <c r="A4" s="702" t="s">
        <v>864</v>
      </c>
      <c r="B4" s="987" t="s">
        <v>865</v>
      </c>
      <c r="C4" s="987"/>
      <c r="D4" s="987"/>
      <c r="E4" s="987"/>
      <c r="F4" s="987"/>
    </row>
    <row r="5" spans="1:8">
      <c r="A5" s="702"/>
      <c r="B5" s="703"/>
      <c r="C5" s="703"/>
      <c r="D5" s="703"/>
      <c r="E5" s="703"/>
      <c r="F5" s="703"/>
    </row>
    <row r="6" spans="1:8" ht="15">
      <c r="B6" s="696"/>
      <c r="C6" s="696"/>
      <c r="D6" s="696"/>
    </row>
    <row r="7" spans="1:8" ht="15.75">
      <c r="A7" s="704"/>
      <c r="B7" s="695"/>
      <c r="C7" s="694"/>
      <c r="D7" s="695"/>
      <c r="E7" s="705"/>
      <c r="F7" s="705"/>
      <c r="G7" s="705"/>
      <c r="H7" s="705"/>
    </row>
  </sheetData>
  <mergeCells count="1">
    <mergeCell ref="B4:F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
  <sheetViews>
    <sheetView showGridLines="0" workbookViewId="0">
      <selection activeCell="A11" sqref="A11"/>
    </sheetView>
  </sheetViews>
  <sheetFormatPr defaultColWidth="10.6640625" defaultRowHeight="12.75"/>
  <cols>
    <col min="1" max="1" width="76.5" style="162" customWidth="1"/>
    <col min="2" max="2" width="11.33203125" style="162" customWidth="1"/>
    <col min="3" max="3" width="9" style="162" customWidth="1"/>
    <col min="4" max="4" width="11.33203125" style="162" customWidth="1"/>
    <col min="5" max="5" width="10.6640625" style="190"/>
    <col min="6" max="16384" width="10.6640625" style="162"/>
  </cols>
  <sheetData>
    <row r="1" spans="1:5">
      <c r="A1" s="162" t="s">
        <v>866</v>
      </c>
    </row>
    <row r="2" spans="1:5" ht="15.75">
      <c r="A2" s="909" t="s">
        <v>867</v>
      </c>
      <c r="B2" s="909"/>
      <c r="C2" s="909"/>
      <c r="D2" s="909"/>
    </row>
    <row r="4" spans="1:5" ht="3.2" customHeight="1">
      <c r="A4" s="187"/>
      <c r="B4" s="187"/>
      <c r="C4" s="187"/>
      <c r="D4" s="187"/>
    </row>
    <row r="5" spans="1:5">
      <c r="A5" s="994" t="s">
        <v>292</v>
      </c>
      <c r="B5" s="994"/>
      <c r="C5" s="994"/>
      <c r="D5" s="994"/>
    </row>
    <row r="6" spans="1:5" ht="3.2" customHeight="1">
      <c r="A6" s="995"/>
      <c r="B6" s="995"/>
      <c r="C6" s="995"/>
      <c r="D6" s="995"/>
    </row>
    <row r="8" spans="1:5" ht="17.45" customHeight="1">
      <c r="A8" s="990" t="s">
        <v>868</v>
      </c>
      <c r="B8" s="990"/>
      <c r="C8" s="990"/>
      <c r="D8" s="990"/>
    </row>
    <row r="9" spans="1:5" ht="24.75" customHeight="1">
      <c r="A9" s="996" t="s">
        <v>869</v>
      </c>
      <c r="B9" s="996"/>
      <c r="C9" s="996"/>
      <c r="D9" s="996"/>
    </row>
    <row r="10" spans="1:5">
      <c r="A10" s="187"/>
      <c r="B10" s="195">
        <v>2018</v>
      </c>
      <c r="C10" s="169"/>
      <c r="D10" s="169">
        <v>2017</v>
      </c>
    </row>
    <row r="11" spans="1:5">
      <c r="B11" s="188" t="s">
        <v>0</v>
      </c>
      <c r="C11" s="188"/>
      <c r="D11" s="188" t="s">
        <v>0</v>
      </c>
    </row>
    <row r="12" spans="1:5" s="176" customFormat="1" ht="3.2" customHeight="1">
      <c r="B12" s="188"/>
      <c r="C12" s="188"/>
      <c r="D12" s="188"/>
      <c r="E12" s="172"/>
    </row>
    <row r="13" spans="1:5" s="176" customFormat="1" ht="11.25">
      <c r="A13" s="176" t="s">
        <v>729</v>
      </c>
      <c r="B13" s="253">
        <v>1226.317</v>
      </c>
      <c r="C13" s="188"/>
      <c r="D13" s="693">
        <v>1369.9159999999999</v>
      </c>
      <c r="E13" s="706"/>
    </row>
    <row r="14" spans="1:5" s="176" customFormat="1" ht="11.25">
      <c r="A14" s="176" t="s">
        <v>870</v>
      </c>
      <c r="B14" s="253">
        <v>501.56900000000002</v>
      </c>
      <c r="C14" s="188"/>
      <c r="D14" s="693">
        <v>1227.652</v>
      </c>
      <c r="E14" s="706"/>
    </row>
    <row r="15" spans="1:5" s="176" customFormat="1" ht="11.25">
      <c r="A15" s="176" t="s">
        <v>871</v>
      </c>
      <c r="B15" s="258">
        <v>52.497</v>
      </c>
      <c r="C15" s="188"/>
      <c r="D15" s="693">
        <v>75.33</v>
      </c>
      <c r="E15" s="706"/>
    </row>
    <row r="16" spans="1:5" s="176" customFormat="1" ht="3.2" customHeight="1">
      <c r="C16" s="188"/>
      <c r="D16" s="693"/>
      <c r="E16" s="172"/>
    </row>
    <row r="17" spans="1:5" s="204" customFormat="1" ht="11.25" customHeight="1">
      <c r="A17" s="181" t="s">
        <v>27</v>
      </c>
      <c r="B17" s="202">
        <v>1780.383</v>
      </c>
      <c r="C17" s="202"/>
      <c r="D17" s="202">
        <v>2672.8980000000001</v>
      </c>
      <c r="E17" s="706"/>
    </row>
    <row r="18" spans="1:5" ht="3.2" customHeight="1">
      <c r="A18" s="707"/>
      <c r="B18" s="707"/>
      <c r="C18" s="707"/>
      <c r="D18" s="707"/>
    </row>
    <row r="19" spans="1:5">
      <c r="A19" s="989" t="s">
        <v>872</v>
      </c>
      <c r="B19" s="989"/>
      <c r="C19" s="989"/>
      <c r="D19" s="989"/>
    </row>
    <row r="20" spans="1:5" ht="36.75" customHeight="1">
      <c r="A20" s="986" t="s">
        <v>873</v>
      </c>
      <c r="B20" s="986"/>
      <c r="C20" s="986"/>
      <c r="D20" s="986"/>
    </row>
    <row r="21" spans="1:5">
      <c r="A21" s="187"/>
      <c r="B21" s="195">
        <v>2018</v>
      </c>
      <c r="C21" s="169"/>
      <c r="D21" s="169">
        <v>2017</v>
      </c>
    </row>
    <row r="22" spans="1:5">
      <c r="B22" s="188" t="s">
        <v>0</v>
      </c>
      <c r="C22" s="188"/>
      <c r="D22" s="188" t="s">
        <v>0</v>
      </c>
    </row>
    <row r="23" spans="1:5" s="176" customFormat="1" ht="3.2" customHeight="1">
      <c r="B23" s="188"/>
      <c r="C23" s="188"/>
      <c r="D23" s="188"/>
      <c r="E23" s="172"/>
    </row>
    <row r="24" spans="1:5" s="176" customFormat="1" ht="11.25">
      <c r="A24" s="176" t="s">
        <v>729</v>
      </c>
      <c r="B24" s="258">
        <v>158.94800000000001</v>
      </c>
      <c r="C24" s="188"/>
      <c r="D24" s="693">
        <v>212.816</v>
      </c>
      <c r="E24" s="706"/>
    </row>
    <row r="25" spans="1:5" s="176" customFormat="1" ht="11.25">
      <c r="A25" s="176" t="s">
        <v>870</v>
      </c>
      <c r="B25" s="258">
        <v>368.26499999999999</v>
      </c>
      <c r="C25" s="188"/>
      <c r="D25" s="693">
        <v>434.75600000000003</v>
      </c>
      <c r="E25" s="706"/>
    </row>
    <row r="26" spans="1:5" s="176" customFormat="1" ht="11.25">
      <c r="A26" s="176" t="s">
        <v>871</v>
      </c>
      <c r="B26" s="258">
        <v>450.53699999999998</v>
      </c>
      <c r="C26" s="188"/>
      <c r="D26" s="693">
        <v>684.12599999999998</v>
      </c>
      <c r="E26" s="706"/>
    </row>
    <row r="27" spans="1:5" s="176" customFormat="1" ht="3.2" customHeight="1">
      <c r="C27" s="188"/>
      <c r="D27" s="188"/>
      <c r="E27" s="172"/>
    </row>
    <row r="28" spans="1:5" s="204" customFormat="1" ht="11.25" customHeight="1">
      <c r="A28" s="181" t="s">
        <v>27</v>
      </c>
      <c r="B28" s="202">
        <v>977.75</v>
      </c>
      <c r="D28" s="202">
        <v>1331.6979999999999</v>
      </c>
      <c r="E28" s="706"/>
    </row>
    <row r="29" spans="1:5">
      <c r="A29" s="992" t="s">
        <v>874</v>
      </c>
      <c r="B29" s="992"/>
      <c r="C29" s="992"/>
      <c r="D29" s="992"/>
    </row>
    <row r="30" spans="1:5">
      <c r="A30" s="707"/>
      <c r="B30" s="707"/>
      <c r="C30" s="707"/>
      <c r="D30" s="707"/>
    </row>
    <row r="31" spans="1:5" ht="0.75" customHeight="1">
      <c r="A31" s="707"/>
      <c r="B31" s="707"/>
      <c r="C31" s="707"/>
      <c r="D31" s="707"/>
    </row>
    <row r="32" spans="1:5">
      <c r="A32" s="989" t="s">
        <v>875</v>
      </c>
      <c r="B32" s="989"/>
      <c r="C32" s="989"/>
      <c r="D32" s="989"/>
    </row>
    <row r="33" spans="1:5">
      <c r="A33" s="708"/>
      <c r="B33" s="195">
        <v>2018</v>
      </c>
      <c r="C33" s="169"/>
      <c r="D33" s="169">
        <v>2017</v>
      </c>
    </row>
    <row r="34" spans="1:5">
      <c r="A34" s="708"/>
      <c r="B34" s="188" t="s">
        <v>0</v>
      </c>
      <c r="C34" s="188"/>
      <c r="D34" s="188" t="s">
        <v>0</v>
      </c>
    </row>
    <row r="35" spans="1:5">
      <c r="A35" s="176" t="s">
        <v>729</v>
      </c>
      <c r="B35" s="693">
        <v>0</v>
      </c>
      <c r="C35" s="708"/>
      <c r="D35" s="693">
        <v>22</v>
      </c>
    </row>
    <row r="36" spans="1:5" ht="15" customHeight="1">
      <c r="A36" s="176" t="s">
        <v>870</v>
      </c>
      <c r="B36" s="693">
        <v>0</v>
      </c>
      <c r="C36" s="708"/>
      <c r="D36" s="693">
        <v>174</v>
      </c>
    </row>
    <row r="37" spans="1:5">
      <c r="A37" s="176" t="s">
        <v>871</v>
      </c>
      <c r="B37" s="693">
        <v>0</v>
      </c>
      <c r="C37" s="708"/>
      <c r="D37" s="693">
        <v>688</v>
      </c>
    </row>
    <row r="38" spans="1:5">
      <c r="A38" s="181" t="s">
        <v>27</v>
      </c>
      <c r="B38" s="202" t="s">
        <v>188</v>
      </c>
      <c r="C38" s="708"/>
      <c r="D38" s="202">
        <v>884</v>
      </c>
    </row>
    <row r="39" spans="1:5" ht="28.5" customHeight="1">
      <c r="A39" s="988" t="s">
        <v>876</v>
      </c>
      <c r="B39" s="988"/>
      <c r="C39" s="988"/>
      <c r="D39" s="988"/>
    </row>
    <row r="40" spans="1:5" ht="14.25" customHeight="1">
      <c r="A40" s="988"/>
      <c r="B40" s="988"/>
      <c r="C40" s="988"/>
      <c r="D40" s="988"/>
    </row>
    <row r="41" spans="1:5" ht="14.25" customHeight="1">
      <c r="A41" s="709"/>
      <c r="B41" s="709"/>
      <c r="C41" s="709"/>
      <c r="D41" s="709"/>
    </row>
    <row r="42" spans="1:5">
      <c r="A42" s="989" t="s">
        <v>877</v>
      </c>
      <c r="B42" s="989"/>
      <c r="C42" s="989"/>
      <c r="D42" s="989"/>
    </row>
    <row r="43" spans="1:5" ht="30.75" customHeight="1">
      <c r="A43" s="986" t="s">
        <v>878</v>
      </c>
      <c r="B43" s="986"/>
      <c r="C43" s="986"/>
      <c r="D43" s="986"/>
    </row>
    <row r="44" spans="1:5" ht="12.75" customHeight="1">
      <c r="A44" s="187"/>
      <c r="B44" s="195">
        <v>2018</v>
      </c>
      <c r="C44" s="169"/>
      <c r="D44" s="169">
        <v>2017</v>
      </c>
    </row>
    <row r="45" spans="1:5" ht="12.75" customHeight="1">
      <c r="B45" s="188" t="s">
        <v>0</v>
      </c>
      <c r="C45" s="188"/>
      <c r="D45" s="188" t="s">
        <v>0</v>
      </c>
    </row>
    <row r="46" spans="1:5" s="176" customFormat="1" ht="3.2" customHeight="1">
      <c r="B46" s="188"/>
      <c r="C46" s="188"/>
      <c r="D46" s="188"/>
      <c r="E46" s="172"/>
    </row>
    <row r="47" spans="1:5" s="176" customFormat="1" ht="11.25">
      <c r="A47" s="176" t="s">
        <v>729</v>
      </c>
      <c r="B47" s="253">
        <v>2857.2919999999999</v>
      </c>
      <c r="C47" s="188"/>
      <c r="D47" s="693">
        <v>3110.518</v>
      </c>
      <c r="E47" s="706"/>
    </row>
    <row r="48" spans="1:5" s="176" customFormat="1" ht="11.25">
      <c r="A48" s="176" t="s">
        <v>870</v>
      </c>
      <c r="B48" s="253">
        <v>6459.3450000000003</v>
      </c>
      <c r="C48" s="188"/>
      <c r="D48" s="693">
        <v>6091.3980000000001</v>
      </c>
      <c r="E48" s="706"/>
    </row>
    <row r="49" spans="1:5" s="176" customFormat="1" ht="11.25">
      <c r="A49" s="176" t="s">
        <v>871</v>
      </c>
      <c r="B49" s="253">
        <v>8990.5249999999996</v>
      </c>
      <c r="C49" s="188"/>
      <c r="D49" s="693">
        <v>7881.0999999999995</v>
      </c>
      <c r="E49" s="706"/>
    </row>
    <row r="50" spans="1:5" s="176" customFormat="1" ht="3.2" customHeight="1">
      <c r="C50" s="188"/>
      <c r="D50" s="693"/>
      <c r="E50" s="172"/>
    </row>
    <row r="51" spans="1:5" s="204" customFormat="1" ht="11.25" customHeight="1">
      <c r="A51" s="181" t="s">
        <v>27</v>
      </c>
      <c r="B51" s="710">
        <v>18307.162</v>
      </c>
      <c r="C51" s="202"/>
      <c r="D51" s="710">
        <v>17083.016</v>
      </c>
      <c r="E51" s="706"/>
    </row>
    <row r="52" spans="1:5" s="204" customFormat="1" ht="11.25" customHeight="1">
      <c r="A52" s="181"/>
      <c r="B52" s="710"/>
      <c r="C52" s="202"/>
      <c r="D52" s="710"/>
      <c r="E52" s="706"/>
    </row>
    <row r="53" spans="1:5" s="204" customFormat="1">
      <c r="A53" s="547" t="s">
        <v>879</v>
      </c>
      <c r="B53" s="710"/>
      <c r="C53" s="202"/>
      <c r="D53" s="710"/>
      <c r="E53" s="706"/>
    </row>
    <row r="54" spans="1:5" s="204" customFormat="1" ht="45">
      <c r="A54" s="711" t="s">
        <v>880</v>
      </c>
      <c r="B54" s="710"/>
      <c r="C54" s="202"/>
      <c r="D54" s="710"/>
      <c r="E54" s="706"/>
    </row>
    <row r="55" spans="1:5" s="204" customFormat="1" ht="18">
      <c r="A55" s="711" t="s">
        <v>881</v>
      </c>
      <c r="B55" s="710"/>
      <c r="C55" s="202"/>
      <c r="D55" s="710"/>
      <c r="E55" s="706"/>
    </row>
    <row r="56" spans="1:5" s="204" customFormat="1" ht="63">
      <c r="A56" s="711" t="s">
        <v>882</v>
      </c>
      <c r="B56" s="710"/>
      <c r="C56" s="202"/>
      <c r="D56" s="710"/>
      <c r="E56" s="706"/>
    </row>
    <row r="57" spans="1:5" s="204" customFormat="1">
      <c r="A57" s="711" t="s">
        <v>883</v>
      </c>
      <c r="B57" s="710"/>
      <c r="C57" s="202"/>
      <c r="D57" s="710"/>
      <c r="E57" s="706"/>
    </row>
    <row r="58" spans="1:5" s="204" customFormat="1">
      <c r="A58" s="547" t="s">
        <v>355</v>
      </c>
      <c r="B58" s="710"/>
      <c r="C58" s="202"/>
      <c r="D58" s="710"/>
      <c r="E58" s="706"/>
    </row>
    <row r="60" spans="1:5" ht="3.2" customHeight="1">
      <c r="A60" s="187"/>
      <c r="B60" s="187"/>
      <c r="C60" s="187"/>
      <c r="D60" s="187"/>
    </row>
    <row r="61" spans="1:5">
      <c r="A61" s="993" t="s">
        <v>309</v>
      </c>
      <c r="B61" s="993"/>
      <c r="C61" s="993"/>
      <c r="D61" s="993"/>
    </row>
    <row r="62" spans="1:5" ht="3.2" customHeight="1">
      <c r="A62" s="916"/>
      <c r="B62" s="916"/>
      <c r="C62" s="916"/>
      <c r="D62" s="916"/>
    </row>
    <row r="64" spans="1:5" ht="16.5" customHeight="1">
      <c r="A64" s="990" t="s">
        <v>884</v>
      </c>
      <c r="B64" s="990"/>
      <c r="C64" s="990"/>
      <c r="D64" s="990"/>
    </row>
    <row r="65" spans="1:5" ht="24.75" customHeight="1">
      <c r="A65" s="991" t="s">
        <v>869</v>
      </c>
      <c r="B65" s="991"/>
      <c r="C65" s="991"/>
      <c r="D65" s="991"/>
    </row>
    <row r="66" spans="1:5">
      <c r="A66" s="187"/>
      <c r="B66" s="195">
        <v>2018</v>
      </c>
      <c r="C66" s="169"/>
      <c r="D66" s="169">
        <v>2017</v>
      </c>
    </row>
    <row r="67" spans="1:5">
      <c r="B67" s="188" t="s">
        <v>0</v>
      </c>
      <c r="C67" s="188"/>
      <c r="D67" s="188" t="s">
        <v>0</v>
      </c>
    </row>
    <row r="68" spans="1:5" ht="3.2" customHeight="1">
      <c r="A68" s="176"/>
      <c r="B68" s="188"/>
      <c r="C68" s="188"/>
      <c r="D68" s="188"/>
    </row>
    <row r="69" spans="1:5">
      <c r="A69" s="176" t="s">
        <v>729</v>
      </c>
      <c r="B69" s="693">
        <v>2189.5920000000001</v>
      </c>
      <c r="C69" s="188"/>
      <c r="D69" s="693">
        <v>2673.8780000000002</v>
      </c>
      <c r="E69" s="706"/>
    </row>
    <row r="70" spans="1:5">
      <c r="A70" s="176" t="s">
        <v>870</v>
      </c>
      <c r="B70" s="693">
        <v>1134.8430000000001</v>
      </c>
      <c r="C70" s="188"/>
      <c r="D70" s="693">
        <v>2168.9050000000002</v>
      </c>
      <c r="E70" s="706"/>
    </row>
    <row r="71" spans="1:5">
      <c r="A71" s="176" t="s">
        <v>871</v>
      </c>
      <c r="B71" s="693">
        <v>109.158</v>
      </c>
      <c r="C71" s="188"/>
      <c r="D71" s="693">
        <v>134.083</v>
      </c>
      <c r="E71" s="706"/>
    </row>
    <row r="72" spans="1:5" ht="3.2" customHeight="1">
      <c r="A72" s="176"/>
      <c r="C72" s="188"/>
    </row>
    <row r="73" spans="1:5">
      <c r="A73" s="181" t="s">
        <v>27</v>
      </c>
      <c r="B73" s="202">
        <v>3433.5930000000003</v>
      </c>
      <c r="C73" s="202"/>
      <c r="D73" s="202">
        <v>4976.866</v>
      </c>
      <c r="E73" s="706"/>
    </row>
    <row r="74" spans="1:5" ht="3.2" customHeight="1"/>
    <row r="75" spans="1:5">
      <c r="A75" s="989" t="s">
        <v>872</v>
      </c>
      <c r="B75" s="989"/>
      <c r="C75" s="989"/>
      <c r="D75" s="989"/>
    </row>
    <row r="76" spans="1:5" ht="35.450000000000003" customHeight="1">
      <c r="A76" s="986" t="s">
        <v>873</v>
      </c>
      <c r="B76" s="986"/>
      <c r="C76" s="986"/>
      <c r="D76" s="986"/>
    </row>
    <row r="77" spans="1:5">
      <c r="A77" s="187"/>
      <c r="B77" s="195">
        <v>2018</v>
      </c>
      <c r="C77" s="169"/>
      <c r="D77" s="169">
        <v>2017</v>
      </c>
    </row>
    <row r="78" spans="1:5">
      <c r="B78" s="188" t="s">
        <v>0</v>
      </c>
      <c r="C78" s="188"/>
      <c r="D78" s="188" t="s">
        <v>0</v>
      </c>
    </row>
    <row r="79" spans="1:5" ht="3.2" customHeight="1">
      <c r="A79" s="176"/>
      <c r="B79" s="188"/>
      <c r="C79" s="188"/>
      <c r="D79" s="188"/>
    </row>
    <row r="80" spans="1:5">
      <c r="A80" s="176" t="s">
        <v>729</v>
      </c>
      <c r="B80" s="693">
        <v>332.041</v>
      </c>
      <c r="C80" s="188"/>
      <c r="D80" s="693">
        <v>395.166</v>
      </c>
      <c r="E80" s="706"/>
    </row>
    <row r="81" spans="1:5">
      <c r="A81" s="176" t="s">
        <v>870</v>
      </c>
      <c r="B81" s="693">
        <v>900.43</v>
      </c>
      <c r="C81" s="188"/>
      <c r="D81" s="693">
        <v>1047.05</v>
      </c>
      <c r="E81" s="706"/>
    </row>
    <row r="82" spans="1:5">
      <c r="A82" s="176" t="s">
        <v>871</v>
      </c>
      <c r="B82" s="693">
        <v>804.31799999999998</v>
      </c>
      <c r="C82" s="188"/>
      <c r="D82" s="693">
        <v>1476.0439999999999</v>
      </c>
      <c r="E82" s="706"/>
    </row>
    <row r="83" spans="1:5" ht="3.2" customHeight="1">
      <c r="A83" s="176"/>
      <c r="C83" s="188"/>
      <c r="D83" s="188"/>
    </row>
    <row r="84" spans="1:5">
      <c r="A84" s="181" t="s">
        <v>27</v>
      </c>
      <c r="B84" s="202">
        <v>2036.789</v>
      </c>
      <c r="C84" s="202"/>
      <c r="D84" s="202">
        <v>2918.2599999999998</v>
      </c>
      <c r="E84" s="706"/>
    </row>
    <row r="85" spans="1:5">
      <c r="A85" s="992" t="s">
        <v>885</v>
      </c>
      <c r="B85" s="992"/>
      <c r="C85" s="992"/>
      <c r="D85" s="992"/>
    </row>
    <row r="86" spans="1:5">
      <c r="A86" s="707"/>
      <c r="B86" s="707"/>
      <c r="C86" s="707"/>
      <c r="D86" s="707"/>
    </row>
    <row r="87" spans="1:5">
      <c r="A87" s="989" t="s">
        <v>875</v>
      </c>
      <c r="B87" s="989"/>
      <c r="C87" s="989"/>
      <c r="D87" s="989"/>
    </row>
    <row r="88" spans="1:5">
      <c r="A88" s="707"/>
      <c r="B88" s="195">
        <v>2018</v>
      </c>
      <c r="C88" s="169"/>
      <c r="D88" s="169">
        <v>2017</v>
      </c>
    </row>
    <row r="89" spans="1:5">
      <c r="A89" s="707"/>
      <c r="B89" s="188" t="s">
        <v>0</v>
      </c>
      <c r="C89" s="188"/>
      <c r="D89" s="188" t="s">
        <v>0</v>
      </c>
    </row>
    <row r="90" spans="1:5">
      <c r="A90" s="176" t="s">
        <v>729</v>
      </c>
      <c r="B90" s="693">
        <v>0</v>
      </c>
      <c r="C90" s="708"/>
      <c r="D90" s="693">
        <v>22</v>
      </c>
    </row>
    <row r="91" spans="1:5">
      <c r="A91" s="176" t="s">
        <v>870</v>
      </c>
      <c r="B91" s="693">
        <v>0</v>
      </c>
      <c r="C91" s="708"/>
      <c r="D91" s="693">
        <v>174</v>
      </c>
    </row>
    <row r="92" spans="1:5">
      <c r="A92" s="176" t="s">
        <v>871</v>
      </c>
      <c r="B92" s="693">
        <v>0</v>
      </c>
      <c r="C92" s="708"/>
      <c r="D92" s="693">
        <v>688</v>
      </c>
    </row>
    <row r="93" spans="1:5" ht="3.2" customHeight="1">
      <c r="A93" s="176"/>
      <c r="B93" s="693"/>
      <c r="C93" s="708"/>
      <c r="D93" s="693"/>
    </row>
    <row r="94" spans="1:5">
      <c r="A94" s="181" t="s">
        <v>27</v>
      </c>
      <c r="B94" s="202" t="s">
        <v>188</v>
      </c>
      <c r="C94" s="708"/>
      <c r="D94" s="202">
        <v>884</v>
      </c>
    </row>
    <row r="95" spans="1:5" ht="29.25" customHeight="1">
      <c r="A95" s="988" t="s">
        <v>876</v>
      </c>
      <c r="B95" s="988"/>
      <c r="C95" s="988"/>
      <c r="D95" s="988"/>
    </row>
    <row r="96" spans="1:5" ht="9.75" customHeight="1">
      <c r="A96" s="988"/>
      <c r="B96" s="988"/>
      <c r="C96" s="988"/>
      <c r="D96" s="988"/>
    </row>
    <row r="97" spans="1:5" ht="3.2" customHeight="1">
      <c r="A97" s="712"/>
      <c r="B97" s="712"/>
      <c r="C97" s="712"/>
      <c r="D97" s="712"/>
    </row>
    <row r="98" spans="1:5">
      <c r="A98" s="989" t="s">
        <v>877</v>
      </c>
      <c r="B98" s="989"/>
      <c r="C98" s="989"/>
      <c r="D98" s="989"/>
    </row>
    <row r="99" spans="1:5" ht="24" customHeight="1">
      <c r="A99" s="986" t="s">
        <v>886</v>
      </c>
      <c r="B99" s="986"/>
      <c r="C99" s="986"/>
      <c r="D99" s="986"/>
    </row>
    <row r="100" spans="1:5">
      <c r="A100" s="187"/>
      <c r="B100" s="195">
        <v>2018</v>
      </c>
      <c r="C100" s="169"/>
      <c r="D100" s="169">
        <v>2017</v>
      </c>
    </row>
    <row r="101" spans="1:5">
      <c r="B101" s="188" t="s">
        <v>0</v>
      </c>
      <c r="C101" s="188"/>
      <c r="D101" s="188" t="s">
        <v>0</v>
      </c>
    </row>
    <row r="102" spans="1:5" ht="3.2" customHeight="1">
      <c r="A102" s="176"/>
      <c r="B102" s="188"/>
      <c r="C102" s="188"/>
      <c r="D102" s="188"/>
    </row>
    <row r="103" spans="1:5">
      <c r="A103" s="176" t="s">
        <v>729</v>
      </c>
      <c r="B103" s="693">
        <v>4705.0029999999997</v>
      </c>
      <c r="C103" s="188"/>
      <c r="D103" s="693">
        <v>5029.7130000000006</v>
      </c>
      <c r="E103" s="706"/>
    </row>
    <row r="104" spans="1:5">
      <c r="A104" s="176" t="s">
        <v>870</v>
      </c>
      <c r="B104" s="693">
        <v>12110.71</v>
      </c>
      <c r="C104" s="188"/>
      <c r="D104" s="693">
        <v>12179.847</v>
      </c>
      <c r="E104" s="706"/>
    </row>
    <row r="105" spans="1:5" ht="14.25" customHeight="1">
      <c r="A105" s="176" t="s">
        <v>871</v>
      </c>
      <c r="B105" s="693">
        <v>20380.023000000001</v>
      </c>
      <c r="C105" s="708"/>
      <c r="D105" s="693">
        <v>20988.444</v>
      </c>
    </row>
    <row r="106" spans="1:5">
      <c r="A106" s="181" t="s">
        <v>27</v>
      </c>
      <c r="B106" s="202">
        <v>37195.736000000004</v>
      </c>
      <c r="C106" s="202"/>
      <c r="D106" s="710">
        <v>38198.004000000001</v>
      </c>
      <c r="E106" s="706"/>
    </row>
    <row r="107" spans="1:5">
      <c r="A107" s="181"/>
      <c r="B107" s="202"/>
      <c r="C107" s="202"/>
      <c r="D107" s="202"/>
      <c r="E107" s="706"/>
    </row>
    <row r="108" spans="1:5" ht="16.5">
      <c r="A108" s="547" t="s">
        <v>887</v>
      </c>
    </row>
    <row r="109" spans="1:5" ht="27">
      <c r="A109" s="711" t="s">
        <v>888</v>
      </c>
      <c r="B109" s="302"/>
      <c r="C109" s="302"/>
      <c r="D109" s="302"/>
    </row>
    <row r="110" spans="1:5" ht="27">
      <c r="A110" s="711" t="s">
        <v>889</v>
      </c>
    </row>
    <row r="111" spans="1:5" ht="27">
      <c r="A111" s="711" t="s">
        <v>890</v>
      </c>
    </row>
    <row r="112" spans="1:5" ht="18">
      <c r="A112" s="711" t="s">
        <v>891</v>
      </c>
    </row>
    <row r="113" spans="1:1" ht="27">
      <c r="A113" s="711" t="s">
        <v>892</v>
      </c>
    </row>
    <row r="114" spans="1:1" ht="27">
      <c r="A114" s="711" t="s">
        <v>893</v>
      </c>
    </row>
    <row r="115" spans="1:1">
      <c r="A115" s="547" t="s">
        <v>355</v>
      </c>
    </row>
  </sheetData>
  <mergeCells count="21">
    <mergeCell ref="A61:D62"/>
    <mergeCell ref="A2:D2"/>
    <mergeCell ref="A5:D6"/>
    <mergeCell ref="A8:D8"/>
    <mergeCell ref="A9:D9"/>
    <mergeCell ref="A19:D19"/>
    <mergeCell ref="A20:D20"/>
    <mergeCell ref="A29:D29"/>
    <mergeCell ref="A32:D32"/>
    <mergeCell ref="A39:D40"/>
    <mergeCell ref="A42:D42"/>
    <mergeCell ref="A43:D43"/>
    <mergeCell ref="A95:D96"/>
    <mergeCell ref="A98:D98"/>
    <mergeCell ref="A99:D99"/>
    <mergeCell ref="A64:D64"/>
    <mergeCell ref="A65:D65"/>
    <mergeCell ref="A75:D75"/>
    <mergeCell ref="A76:D76"/>
    <mergeCell ref="A85:D85"/>
    <mergeCell ref="A87:D8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showGridLines="0" workbookViewId="0">
      <selection sqref="A1:XFD1048576"/>
    </sheetView>
  </sheetViews>
  <sheetFormatPr defaultColWidth="10.6640625" defaultRowHeight="12.75"/>
  <cols>
    <col min="1" max="1" width="64.83203125" style="308" customWidth="1"/>
    <col min="2" max="2" width="14" style="308" customWidth="1"/>
    <col min="3" max="3" width="3.1640625" style="308" customWidth="1"/>
    <col min="4" max="4" width="7.6640625" style="308" customWidth="1"/>
    <col min="5" max="5" width="12" style="308" bestFit="1" customWidth="1"/>
    <col min="6" max="16384" width="10.6640625" style="308"/>
  </cols>
  <sheetData>
    <row r="1" spans="1:9">
      <c r="A1" s="308" t="s">
        <v>894</v>
      </c>
    </row>
    <row r="2" spans="1:9" ht="15.75">
      <c r="A2" s="909" t="s">
        <v>895</v>
      </c>
      <c r="B2" s="909"/>
      <c r="C2" s="909"/>
      <c r="D2" s="909"/>
    </row>
    <row r="3" spans="1:9" ht="15.75">
      <c r="A3" s="909" t="s">
        <v>896</v>
      </c>
      <c r="B3" s="909"/>
      <c r="C3" s="909"/>
      <c r="D3" s="909"/>
    </row>
    <row r="4" spans="1:9" ht="15.75">
      <c r="A4" s="713"/>
      <c r="B4" s="713"/>
      <c r="C4" s="713"/>
      <c r="D4" s="713"/>
    </row>
    <row r="5" spans="1:9" s="162" customFormat="1">
      <c r="A5" s="187"/>
      <c r="B5" s="195">
        <v>2018</v>
      </c>
      <c r="C5" s="169"/>
      <c r="D5" s="169">
        <v>2017</v>
      </c>
      <c r="E5" s="195"/>
      <c r="F5" s="195"/>
      <c r="G5" s="195"/>
      <c r="H5" s="302"/>
      <c r="I5" s="302"/>
    </row>
    <row r="6" spans="1:9" s="162" customFormat="1">
      <c r="B6" s="200" t="s">
        <v>0</v>
      </c>
      <c r="C6" s="188"/>
      <c r="D6" s="188" t="s">
        <v>0</v>
      </c>
      <c r="E6" s="302"/>
      <c r="F6" s="302"/>
      <c r="G6" s="302"/>
      <c r="H6" s="302"/>
      <c r="I6" s="302"/>
    </row>
    <row r="7" spans="1:9" s="176" customFormat="1" ht="3.2" customHeight="1">
      <c r="B7" s="200"/>
      <c r="C7" s="188"/>
      <c r="D7" s="188"/>
      <c r="E7" s="285"/>
      <c r="F7" s="285"/>
      <c r="G7" s="285"/>
      <c r="H7" s="285"/>
      <c r="I7" s="285"/>
    </row>
    <row r="8" spans="1:9" s="176" customFormat="1" ht="11.25">
      <c r="A8" s="174" t="s">
        <v>897</v>
      </c>
      <c r="B8" s="714"/>
      <c r="C8" s="188"/>
      <c r="D8" s="693"/>
      <c r="E8" s="445"/>
      <c r="F8" s="445"/>
      <c r="G8" s="445"/>
      <c r="H8" s="285"/>
      <c r="I8" s="285"/>
    </row>
    <row r="9" spans="1:9" s="176" customFormat="1" ht="11.25">
      <c r="A9" s="176" t="s">
        <v>898</v>
      </c>
      <c r="B9" s="714">
        <v>21.771999999999998</v>
      </c>
      <c r="C9" s="188"/>
      <c r="D9" s="693">
        <v>8.0790000000000006</v>
      </c>
      <c r="E9" s="445"/>
      <c r="F9" s="445"/>
      <c r="G9" s="445"/>
      <c r="H9" s="285"/>
      <c r="I9" s="285"/>
    </row>
    <row r="10" spans="1:9" s="176" customFormat="1" ht="11.25">
      <c r="A10" s="176" t="s">
        <v>899</v>
      </c>
      <c r="B10" s="714">
        <v>19.968</v>
      </c>
      <c r="C10" s="188"/>
      <c r="D10" s="693">
        <v>0</v>
      </c>
      <c r="E10" s="445"/>
      <c r="F10" s="445"/>
      <c r="G10" s="445"/>
      <c r="H10" s="285"/>
      <c r="I10" s="285"/>
    </row>
    <row r="11" spans="1:9" s="176" customFormat="1" ht="3.2" customHeight="1">
      <c r="B11" s="714"/>
      <c r="C11" s="188"/>
      <c r="D11" s="188"/>
      <c r="E11" s="445"/>
      <c r="F11" s="445"/>
      <c r="G11" s="445"/>
      <c r="H11" s="285"/>
      <c r="I11" s="285"/>
    </row>
    <row r="12" spans="1:9" s="204" customFormat="1" ht="11.25" customHeight="1">
      <c r="A12" s="181" t="s">
        <v>27</v>
      </c>
      <c r="B12" s="202">
        <v>41.739999999999995</v>
      </c>
      <c r="C12" s="202"/>
      <c r="D12" s="202">
        <v>8</v>
      </c>
      <c r="E12" s="445"/>
      <c r="F12" s="445"/>
      <c r="G12" s="445"/>
      <c r="H12" s="715"/>
      <c r="I12" s="715"/>
    </row>
    <row r="13" spans="1:9" ht="4.1500000000000004" customHeight="1">
      <c r="A13"/>
      <c r="B13" s="44"/>
      <c r="C13"/>
      <c r="D13"/>
    </row>
    <row r="14" spans="1:9">
      <c r="A14" s="174" t="s">
        <v>900</v>
      </c>
      <c r="B14" s="44"/>
      <c r="C14"/>
      <c r="D14"/>
    </row>
    <row r="15" spans="1:9">
      <c r="A15" s="366" t="s">
        <v>901</v>
      </c>
      <c r="B15" s="714">
        <v>310.64600000000002</v>
      </c>
      <c r="C15" s="693"/>
      <c r="D15" s="714">
        <v>302.49099999999999</v>
      </c>
    </row>
    <row r="16" spans="1:9">
      <c r="A16" s="366" t="s">
        <v>902</v>
      </c>
      <c r="B16" s="714">
        <v>562.05100000000004</v>
      </c>
      <c r="C16" s="693"/>
      <c r="D16" s="693">
        <v>548.83699999999999</v>
      </c>
    </row>
    <row r="17" spans="1:7">
      <c r="A17" s="366" t="s">
        <v>903</v>
      </c>
      <c r="B17" s="714">
        <v>82</v>
      </c>
      <c r="C17" s="693"/>
      <c r="D17" s="693">
        <v>89</v>
      </c>
    </row>
    <row r="18" spans="1:7" ht="3.2" customHeight="1">
      <c r="A18" s="185"/>
      <c r="B18" s="716"/>
      <c r="C18" s="595"/>
      <c r="D18" s="595"/>
    </row>
    <row r="19" spans="1:7">
      <c r="A19" s="181" t="s">
        <v>27</v>
      </c>
      <c r="B19" s="717">
        <v>954.69700000000012</v>
      </c>
      <c r="C19" s="595"/>
      <c r="D19" s="718">
        <v>940.32799999999997</v>
      </c>
    </row>
    <row r="20" spans="1:7">
      <c r="A20" s="719"/>
      <c r="B20" s="309"/>
      <c r="C20" s="309"/>
      <c r="D20" s="309"/>
    </row>
    <row r="21" spans="1:7">
      <c r="A21" s="547" t="s">
        <v>355</v>
      </c>
      <c r="B21" s="309"/>
      <c r="C21" s="309"/>
      <c r="D21" s="309"/>
    </row>
    <row r="28" spans="1:7">
      <c r="A28" s="309"/>
      <c r="B28" s="309"/>
      <c r="C28" s="309"/>
      <c r="D28" s="309"/>
      <c r="E28" s="309"/>
      <c r="F28" s="309"/>
      <c r="G28" s="309"/>
    </row>
    <row r="29" spans="1:7">
      <c r="A29" s="309"/>
      <c r="B29" s="720"/>
      <c r="C29" s="309"/>
      <c r="D29" s="309"/>
      <c r="E29" s="309"/>
      <c r="F29" s="309"/>
      <c r="G29" s="309"/>
    </row>
    <row r="30" spans="1:7">
      <c r="A30" s="309"/>
      <c r="B30" s="309"/>
      <c r="C30" s="309"/>
      <c r="D30" s="382"/>
      <c r="E30" s="721"/>
      <c r="F30" s="309"/>
      <c r="G30" s="309"/>
    </row>
    <row r="31" spans="1:7">
      <c r="A31" s="309"/>
      <c r="B31" s="309"/>
      <c r="C31" s="309"/>
      <c r="D31" s="309"/>
      <c r="E31" s="309"/>
      <c r="F31" s="309"/>
      <c r="G31" s="309"/>
    </row>
    <row r="32" spans="1:7">
      <c r="A32" s="309"/>
      <c r="B32" s="309"/>
      <c r="C32" s="309"/>
      <c r="D32" s="309"/>
      <c r="E32" s="309"/>
      <c r="F32" s="309"/>
      <c r="G32" s="309"/>
    </row>
    <row r="64" spans="5:5">
      <c r="E64" s="309"/>
    </row>
    <row r="65" spans="5:5">
      <c r="E65" s="309"/>
    </row>
    <row r="66" spans="5:5">
      <c r="E66" s="722"/>
    </row>
    <row r="67" spans="5:5">
      <c r="E67" s="309"/>
    </row>
    <row r="68" spans="5:5">
      <c r="E68" s="309"/>
    </row>
  </sheetData>
  <mergeCells count="2">
    <mergeCell ref="A2:D2"/>
    <mergeCell ref="A3:D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
  <sheetViews>
    <sheetView showGridLines="0" workbookViewId="0">
      <selection sqref="A1:XFD1048576"/>
    </sheetView>
  </sheetViews>
  <sheetFormatPr defaultRowHeight="12.75"/>
  <cols>
    <col min="1" max="1" width="54.5" style="162" customWidth="1"/>
    <col min="2" max="2" width="11.33203125" style="162" customWidth="1"/>
    <col min="3" max="3" width="3.1640625" style="162" customWidth="1"/>
    <col min="4" max="4" width="11.33203125" style="162" customWidth="1"/>
    <col min="5" max="5" width="3.1640625" style="162" customWidth="1"/>
    <col min="6" max="6" width="11.33203125" style="162" customWidth="1"/>
    <col min="7" max="16384" width="9.33203125" style="162"/>
  </cols>
  <sheetData>
    <row r="1" spans="1:6">
      <c r="A1" s="162" t="s">
        <v>904</v>
      </c>
    </row>
    <row r="2" spans="1:6" ht="15.75">
      <c r="A2" s="909" t="s">
        <v>905</v>
      </c>
      <c r="B2" s="909"/>
      <c r="C2" s="909"/>
      <c r="D2" s="909"/>
      <c r="E2" s="909"/>
      <c r="F2" s="909"/>
    </row>
    <row r="3" spans="1:6" ht="3" customHeight="1">
      <c r="A3" s="187"/>
      <c r="B3" s="187"/>
      <c r="C3" s="187"/>
      <c r="D3" s="187"/>
      <c r="E3" s="187"/>
      <c r="F3" s="187"/>
    </row>
    <row r="4" spans="1:6">
      <c r="A4" s="998" t="s">
        <v>292</v>
      </c>
      <c r="B4" s="998"/>
      <c r="C4" s="998"/>
      <c r="D4" s="998"/>
      <c r="E4" s="998"/>
      <c r="F4" s="998"/>
    </row>
    <row r="5" spans="1:6" ht="3" customHeight="1">
      <c r="A5" s="999"/>
      <c r="B5" s="999"/>
      <c r="C5" s="999"/>
      <c r="D5" s="999"/>
      <c r="E5" s="999"/>
      <c r="F5" s="999"/>
    </row>
    <row r="7" spans="1:6">
      <c r="A7" s="997" t="s">
        <v>906</v>
      </c>
      <c r="B7" s="997"/>
      <c r="C7" s="997"/>
      <c r="D7" s="997"/>
      <c r="E7" s="997"/>
      <c r="F7" s="997"/>
    </row>
    <row r="8" spans="1:6" ht="24.75" customHeight="1">
      <c r="A8" s="986" t="s">
        <v>907</v>
      </c>
      <c r="B8" s="986"/>
      <c r="C8" s="986"/>
      <c r="D8" s="986"/>
      <c r="E8" s="986"/>
      <c r="F8" s="986"/>
    </row>
    <row r="9" spans="1:6">
      <c r="A9" s="187"/>
      <c r="B9" s="187"/>
      <c r="C9" s="187"/>
      <c r="D9" s="195">
        <v>2018</v>
      </c>
      <c r="E9" s="169"/>
      <c r="F9" s="169">
        <v>2017</v>
      </c>
    </row>
    <row r="10" spans="1:6">
      <c r="D10" s="188" t="s">
        <v>0</v>
      </c>
      <c r="E10" s="188"/>
      <c r="F10" s="188" t="s">
        <v>0</v>
      </c>
    </row>
    <row r="11" spans="1:6" s="176" customFormat="1" ht="3" customHeight="1">
      <c r="D11" s="188"/>
      <c r="E11" s="188"/>
      <c r="F11" s="188"/>
    </row>
    <row r="12" spans="1:6" s="176" customFormat="1" ht="11.25">
      <c r="A12" s="173" t="s">
        <v>908</v>
      </c>
      <c r="B12" s="173"/>
      <c r="C12" s="173"/>
      <c r="D12" s="188"/>
      <c r="E12" s="188"/>
      <c r="F12" s="188"/>
    </row>
    <row r="13" spans="1:6">
      <c r="A13" s="176" t="s">
        <v>117</v>
      </c>
      <c r="B13" s="176"/>
      <c r="C13" s="176"/>
      <c r="D13" s="693">
        <v>862.25499999999988</v>
      </c>
      <c r="E13" s="693"/>
      <c r="F13" s="693">
        <v>778</v>
      </c>
    </row>
    <row r="14" spans="1:6">
      <c r="A14" s="176" t="s">
        <v>66</v>
      </c>
      <c r="B14" s="176"/>
      <c r="C14" s="176"/>
      <c r="D14" s="693">
        <v>2867.7139999999999</v>
      </c>
      <c r="E14" s="693"/>
      <c r="F14" s="693">
        <v>2871</v>
      </c>
    </row>
    <row r="15" spans="1:6">
      <c r="A15" s="176" t="s">
        <v>118</v>
      </c>
      <c r="B15" s="176"/>
      <c r="C15" s="176"/>
      <c r="D15" s="693">
        <v>5682.14</v>
      </c>
      <c r="E15" s="693"/>
      <c r="F15" s="693">
        <v>4278</v>
      </c>
    </row>
    <row r="16" spans="1:6">
      <c r="A16" s="176" t="s">
        <v>106</v>
      </c>
      <c r="B16" s="176"/>
      <c r="C16" s="176"/>
      <c r="D16" s="693">
        <v>740.54700000000003</v>
      </c>
      <c r="E16" s="693"/>
      <c r="F16" s="693">
        <v>717</v>
      </c>
    </row>
    <row r="17" spans="1:6">
      <c r="A17" s="176" t="s">
        <v>123</v>
      </c>
      <c r="B17" s="176"/>
      <c r="C17" s="176"/>
      <c r="D17" s="693">
        <v>51831.921999999999</v>
      </c>
      <c r="E17" s="693"/>
      <c r="F17" s="693">
        <v>56928</v>
      </c>
    </row>
    <row r="18" spans="1:6">
      <c r="A18" s="176" t="s">
        <v>70</v>
      </c>
      <c r="B18" s="176"/>
      <c r="C18" s="176"/>
      <c r="D18" s="693">
        <v>8.0399999999999991</v>
      </c>
      <c r="E18" s="693"/>
      <c r="F18" s="693">
        <v>8</v>
      </c>
    </row>
    <row r="19" spans="1:6" s="176" customFormat="1" ht="11.25">
      <c r="D19" s="693"/>
      <c r="E19" s="693"/>
      <c r="F19" s="693"/>
    </row>
    <row r="20" spans="1:6" s="176" customFormat="1" ht="11.25">
      <c r="A20" s="173" t="s">
        <v>909</v>
      </c>
      <c r="B20" s="173"/>
      <c r="C20" s="173"/>
      <c r="D20" s="693"/>
      <c r="E20" s="693"/>
      <c r="F20" s="693"/>
    </row>
    <row r="21" spans="1:6" s="176" customFormat="1" ht="11.25">
      <c r="A21" s="176" t="s">
        <v>36</v>
      </c>
      <c r="B21" s="173"/>
      <c r="C21" s="173"/>
      <c r="D21" s="693">
        <v>553.25799999999992</v>
      </c>
      <c r="E21" s="693"/>
      <c r="F21" s="693">
        <v>646</v>
      </c>
    </row>
    <row r="22" spans="1:6" s="176" customFormat="1" ht="11.25">
      <c r="A22" s="176" t="s">
        <v>37</v>
      </c>
      <c r="B22" s="173"/>
      <c r="C22" s="173"/>
      <c r="D22" s="693">
        <v>359.85</v>
      </c>
      <c r="E22" s="693"/>
      <c r="F22" s="693">
        <v>376</v>
      </c>
    </row>
    <row r="23" spans="1:6" s="176" customFormat="1" ht="11.25">
      <c r="A23" s="176" t="s">
        <v>38</v>
      </c>
      <c r="B23" s="173"/>
      <c r="C23" s="173"/>
      <c r="D23" s="693">
        <v>28108.538</v>
      </c>
      <c r="E23" s="693"/>
      <c r="F23" s="693">
        <v>23572</v>
      </c>
    </row>
    <row r="24" spans="1:6" s="176" customFormat="1" ht="11.25">
      <c r="A24" s="176" t="s">
        <v>79</v>
      </c>
      <c r="B24" s="173"/>
      <c r="C24" s="173"/>
      <c r="D24" s="693">
        <v>1276.7660000000001</v>
      </c>
      <c r="E24" s="693"/>
      <c r="F24" s="693">
        <v>1294</v>
      </c>
    </row>
    <row r="25" spans="1:6" s="176" customFormat="1" ht="11.25">
      <c r="A25" s="176" t="s">
        <v>78</v>
      </c>
      <c r="B25" s="173"/>
      <c r="C25" s="173"/>
      <c r="D25" s="693">
        <v>125.402</v>
      </c>
      <c r="E25" s="693"/>
      <c r="F25" s="693">
        <v>116</v>
      </c>
    </row>
    <row r="26" spans="1:6" s="176" customFormat="1" ht="11.25">
      <c r="A26" s="176" t="s">
        <v>910</v>
      </c>
      <c r="B26" s="173"/>
      <c r="C26" s="173"/>
      <c r="D26" s="693">
        <v>966.87300000000005</v>
      </c>
      <c r="E26" s="693"/>
      <c r="F26" s="693">
        <v>996</v>
      </c>
    </row>
    <row r="27" spans="1:6" s="176" customFormat="1" ht="7.5" customHeight="1">
      <c r="D27" s="188"/>
      <c r="E27" s="188"/>
      <c r="F27" s="188"/>
    </row>
    <row r="28" spans="1:6" ht="24" customHeight="1">
      <c r="A28" s="986" t="s">
        <v>911</v>
      </c>
      <c r="B28" s="986"/>
      <c r="C28" s="986"/>
      <c r="D28" s="986"/>
      <c r="E28" s="986"/>
      <c r="F28" s="986"/>
    </row>
    <row r="29" spans="1:6" ht="22.5" customHeight="1">
      <c r="A29" s="174" t="s">
        <v>912</v>
      </c>
      <c r="B29" s="296" t="s">
        <v>913</v>
      </c>
      <c r="C29" s="172"/>
      <c r="D29" s="296" t="s">
        <v>914</v>
      </c>
      <c r="E29" s="172"/>
      <c r="F29" s="296" t="s">
        <v>915</v>
      </c>
    </row>
    <row r="30" spans="1:6">
      <c r="B30" s="172">
        <v>2018</v>
      </c>
      <c r="C30" s="172"/>
      <c r="D30" s="172">
        <v>2018</v>
      </c>
      <c r="E30" s="172"/>
      <c r="F30" s="172">
        <v>2018</v>
      </c>
    </row>
    <row r="31" spans="1:6">
      <c r="B31" s="172" t="s">
        <v>0</v>
      </c>
      <c r="C31" s="172"/>
      <c r="D31" s="172" t="s">
        <v>0</v>
      </c>
      <c r="E31" s="172"/>
      <c r="F31" s="172" t="s">
        <v>0</v>
      </c>
    </row>
    <row r="32" spans="1:6" s="176" customFormat="1" ht="11.25">
      <c r="B32" s="723"/>
    </row>
    <row r="33" spans="1:6" s="176" customFormat="1" ht="11.25">
      <c r="A33" s="176" t="s">
        <v>916</v>
      </c>
      <c r="B33" s="724">
        <v>0</v>
      </c>
      <c r="E33" s="724">
        <v>0</v>
      </c>
      <c r="F33" s="724">
        <v>0</v>
      </c>
    </row>
    <row r="34" spans="1:6" s="176" customFormat="1" ht="11.25">
      <c r="A34" s="176" t="s">
        <v>917</v>
      </c>
      <c r="B34" s="724">
        <v>2.1160000000000001</v>
      </c>
      <c r="E34" s="724">
        <v>0</v>
      </c>
      <c r="F34" s="724">
        <v>0</v>
      </c>
    </row>
    <row r="35" spans="1:6" s="176" customFormat="1" ht="11.25">
      <c r="A35" s="176" t="s">
        <v>918</v>
      </c>
      <c r="B35" s="724">
        <v>0</v>
      </c>
      <c r="E35" s="724">
        <v>0</v>
      </c>
      <c r="F35" s="724">
        <v>0</v>
      </c>
    </row>
    <row r="36" spans="1:6" s="176" customFormat="1" ht="11.25">
      <c r="A36" s="176" t="s">
        <v>919</v>
      </c>
      <c r="B36" s="724">
        <v>0</v>
      </c>
      <c r="E36" s="724">
        <v>0</v>
      </c>
      <c r="F36" s="724">
        <v>0</v>
      </c>
    </row>
    <row r="37" spans="1:6" s="176" customFormat="1" ht="3" customHeight="1">
      <c r="B37" s="724"/>
      <c r="E37" s="724"/>
      <c r="F37" s="724"/>
    </row>
    <row r="38" spans="1:6" s="176" customFormat="1" ht="11.25">
      <c r="A38" s="173" t="s">
        <v>27</v>
      </c>
      <c r="B38" s="725">
        <v>2.1160000000000001</v>
      </c>
      <c r="E38" s="725">
        <v>0</v>
      </c>
      <c r="F38" s="725">
        <v>0</v>
      </c>
    </row>
    <row r="39" spans="1:6" s="176" customFormat="1" ht="11.25"/>
    <row r="40" spans="1:6" s="176" customFormat="1" ht="33.75">
      <c r="A40" s="174" t="s">
        <v>912</v>
      </c>
      <c r="B40" s="296" t="s">
        <v>913</v>
      </c>
      <c r="C40" s="172"/>
      <c r="D40" s="296" t="s">
        <v>914</v>
      </c>
      <c r="E40" s="172"/>
      <c r="F40" s="296" t="s">
        <v>915</v>
      </c>
    </row>
    <row r="41" spans="1:6" s="176" customFormat="1">
      <c r="A41" s="162"/>
      <c r="B41" s="172">
        <v>2017</v>
      </c>
      <c r="C41" s="172"/>
      <c r="D41" s="172">
        <v>2017</v>
      </c>
      <c r="E41" s="172"/>
      <c r="F41" s="172">
        <v>2017</v>
      </c>
    </row>
    <row r="42" spans="1:6" s="176" customFormat="1">
      <c r="A42" s="162"/>
      <c r="B42" s="172" t="s">
        <v>0</v>
      </c>
      <c r="C42" s="172"/>
      <c r="D42" s="172" t="s">
        <v>0</v>
      </c>
      <c r="E42" s="172"/>
      <c r="F42" s="172" t="s">
        <v>0</v>
      </c>
    </row>
    <row r="43" spans="1:6" s="176" customFormat="1" ht="11.25"/>
    <row r="44" spans="1:6" s="176" customFormat="1" ht="11.25">
      <c r="A44" s="176" t="s">
        <v>916</v>
      </c>
      <c r="B44" s="724">
        <v>0</v>
      </c>
      <c r="C44" s="724"/>
      <c r="D44" s="724">
        <v>0</v>
      </c>
      <c r="E44" s="724"/>
      <c r="F44" s="724">
        <v>0</v>
      </c>
    </row>
    <row r="45" spans="1:6" s="176" customFormat="1" ht="11.25">
      <c r="A45" s="176" t="s">
        <v>917</v>
      </c>
      <c r="B45" s="724">
        <v>1</v>
      </c>
      <c r="C45" s="724"/>
      <c r="D45" s="724">
        <v>0</v>
      </c>
      <c r="E45" s="724"/>
      <c r="F45" s="724">
        <v>0</v>
      </c>
    </row>
    <row r="46" spans="1:6" s="176" customFormat="1" ht="11.25">
      <c r="A46" s="176" t="s">
        <v>918</v>
      </c>
      <c r="B46" s="724">
        <v>0</v>
      </c>
      <c r="C46" s="724"/>
      <c r="D46" s="724">
        <v>0</v>
      </c>
      <c r="E46" s="724"/>
      <c r="F46" s="724">
        <v>0</v>
      </c>
    </row>
    <row r="47" spans="1:6" s="176" customFormat="1" ht="11.25">
      <c r="A47" s="176" t="s">
        <v>919</v>
      </c>
      <c r="B47" s="724">
        <v>0</v>
      </c>
      <c r="C47" s="724"/>
      <c r="D47" s="724">
        <v>0</v>
      </c>
      <c r="E47" s="724"/>
      <c r="F47" s="724">
        <v>0</v>
      </c>
    </row>
    <row r="48" spans="1:6" s="176" customFormat="1" ht="3" customHeight="1">
      <c r="B48" s="724"/>
      <c r="C48" s="724"/>
      <c r="D48" s="724"/>
      <c r="E48" s="724"/>
      <c r="F48" s="724"/>
    </row>
    <row r="49" spans="1:6">
      <c r="A49" s="173" t="s">
        <v>27</v>
      </c>
      <c r="B49" s="725">
        <v>1</v>
      </c>
      <c r="C49" s="725"/>
      <c r="D49" s="725">
        <v>0</v>
      </c>
      <c r="E49" s="725"/>
      <c r="F49" s="725">
        <v>0</v>
      </c>
    </row>
    <row r="50" spans="1:6" s="187" customFormat="1" ht="3" customHeight="1">
      <c r="B50" s="726">
        <v>1.6439999999999999</v>
      </c>
      <c r="C50" s="726"/>
      <c r="D50" s="726">
        <v>1.6</v>
      </c>
      <c r="E50" s="726"/>
      <c r="F50" s="727">
        <v>0</v>
      </c>
    </row>
    <row r="51" spans="1:6" s="187" customFormat="1">
      <c r="A51" s="1000" t="s">
        <v>309</v>
      </c>
      <c r="B51" s="1000"/>
      <c r="C51" s="1000"/>
      <c r="D51" s="1000"/>
      <c r="E51" s="1000"/>
      <c r="F51" s="1000"/>
    </row>
    <row r="52" spans="1:6" ht="3" customHeight="1">
      <c r="A52" s="999"/>
      <c r="B52" s="999"/>
      <c r="C52" s="999"/>
      <c r="D52" s="999"/>
      <c r="E52" s="999"/>
      <c r="F52" s="999"/>
    </row>
    <row r="54" spans="1:6">
      <c r="A54" s="997" t="s">
        <v>906</v>
      </c>
      <c r="B54" s="997"/>
      <c r="C54" s="997"/>
      <c r="D54" s="997"/>
      <c r="E54" s="997"/>
      <c r="F54" s="997"/>
    </row>
    <row r="55" spans="1:6" ht="24" customHeight="1">
      <c r="A55" s="986" t="s">
        <v>907</v>
      </c>
      <c r="B55" s="986"/>
      <c r="C55" s="986"/>
      <c r="D55" s="986"/>
      <c r="E55" s="986"/>
      <c r="F55" s="986"/>
    </row>
    <row r="56" spans="1:6">
      <c r="A56" s="187"/>
      <c r="B56" s="187"/>
      <c r="C56" s="187"/>
      <c r="D56" s="195">
        <v>2018</v>
      </c>
      <c r="E56" s="169"/>
      <c r="F56" s="169">
        <v>2017</v>
      </c>
    </row>
    <row r="57" spans="1:6">
      <c r="D57" s="188" t="s">
        <v>0</v>
      </c>
      <c r="E57" s="188"/>
      <c r="F57" s="188" t="s">
        <v>0</v>
      </c>
    </row>
    <row r="58" spans="1:6">
      <c r="A58" s="176"/>
      <c r="B58" s="176"/>
      <c r="C58" s="176"/>
      <c r="D58" s="188"/>
      <c r="E58" s="188"/>
      <c r="F58" s="188"/>
    </row>
    <row r="59" spans="1:6">
      <c r="A59" s="173" t="s">
        <v>908</v>
      </c>
      <c r="B59" s="173"/>
      <c r="C59" s="173"/>
      <c r="D59" s="188"/>
      <c r="E59" s="188"/>
      <c r="F59" s="188"/>
    </row>
    <row r="60" spans="1:6">
      <c r="A60" s="176" t="s">
        <v>117</v>
      </c>
      <c r="B60" s="176"/>
      <c r="C60" s="176"/>
      <c r="D60" s="693">
        <v>2079.1959999999999</v>
      </c>
      <c r="E60" s="693"/>
      <c r="F60" s="693">
        <v>2136</v>
      </c>
    </row>
    <row r="61" spans="1:6">
      <c r="A61" s="176" t="s">
        <v>66</v>
      </c>
      <c r="B61" s="176"/>
      <c r="C61" s="176"/>
      <c r="D61" s="693">
        <v>4812.8070000000007</v>
      </c>
      <c r="E61" s="693"/>
      <c r="F61" s="693">
        <v>3997</v>
      </c>
    </row>
    <row r="62" spans="1:6">
      <c r="A62" s="176" t="s">
        <v>118</v>
      </c>
      <c r="B62" s="176"/>
      <c r="C62" s="176"/>
      <c r="D62" s="693">
        <v>16733.085999999999</v>
      </c>
      <c r="E62" s="693"/>
      <c r="F62" s="693">
        <v>18631</v>
      </c>
    </row>
    <row r="63" spans="1:6">
      <c r="A63" s="176" t="s">
        <v>106</v>
      </c>
      <c r="B63" s="176"/>
      <c r="C63" s="176"/>
      <c r="D63" s="693">
        <v>4344.6900000000005</v>
      </c>
      <c r="E63" s="693"/>
      <c r="F63" s="693">
        <v>3710</v>
      </c>
    </row>
    <row r="64" spans="1:6">
      <c r="A64" s="176" t="s">
        <v>123</v>
      </c>
      <c r="B64" s="176"/>
      <c r="C64" s="176"/>
      <c r="D64" s="693">
        <v>1854.278</v>
      </c>
      <c r="E64" s="693"/>
      <c r="F64" s="693">
        <v>2101</v>
      </c>
    </row>
    <row r="65" spans="1:6">
      <c r="A65" s="176" t="s">
        <v>70</v>
      </c>
      <c r="B65" s="176"/>
      <c r="C65" s="176"/>
      <c r="D65" s="693">
        <v>8.0399999999999991</v>
      </c>
      <c r="E65" s="693"/>
      <c r="F65" s="693">
        <v>14</v>
      </c>
    </row>
    <row r="66" spans="1:6">
      <c r="A66" s="176"/>
      <c r="B66" s="176"/>
      <c r="C66" s="176"/>
      <c r="D66" s="693"/>
      <c r="E66" s="693"/>
      <c r="F66" s="693"/>
    </row>
    <row r="67" spans="1:6">
      <c r="A67" s="173" t="s">
        <v>909</v>
      </c>
      <c r="B67" s="173"/>
      <c r="C67" s="173"/>
      <c r="D67" s="693"/>
      <c r="E67" s="693"/>
      <c r="F67" s="693"/>
    </row>
    <row r="68" spans="1:6">
      <c r="A68" s="176" t="s">
        <v>36</v>
      </c>
      <c r="B68" s="173"/>
      <c r="C68" s="173"/>
      <c r="D68" s="693">
        <v>23.411000000000001</v>
      </c>
      <c r="E68" s="693"/>
      <c r="F68" s="693">
        <v>26</v>
      </c>
    </row>
    <row r="69" spans="1:6">
      <c r="A69" s="176" t="s">
        <v>37</v>
      </c>
      <c r="B69" s="173"/>
      <c r="C69" s="173"/>
      <c r="D69" s="693">
        <v>359.85</v>
      </c>
      <c r="E69" s="693"/>
      <c r="F69" s="693">
        <v>376</v>
      </c>
    </row>
    <row r="70" spans="1:6">
      <c r="A70" s="176" t="s">
        <v>38</v>
      </c>
      <c r="B70" s="173"/>
      <c r="C70" s="173"/>
      <c r="D70" s="693">
        <v>57379.329999999994</v>
      </c>
      <c r="E70" s="693"/>
      <c r="F70" s="693">
        <v>56021</v>
      </c>
    </row>
    <row r="71" spans="1:6">
      <c r="A71" s="176" t="s">
        <v>79</v>
      </c>
      <c r="B71" s="173"/>
      <c r="C71" s="173"/>
      <c r="D71" s="693">
        <v>6469.9830000000002</v>
      </c>
      <c r="E71" s="693"/>
      <c r="F71" s="693">
        <v>6085</v>
      </c>
    </row>
    <row r="72" spans="1:6">
      <c r="A72" s="176" t="s">
        <v>920</v>
      </c>
      <c r="B72" s="176"/>
      <c r="C72" s="176"/>
      <c r="D72" s="693">
        <v>311</v>
      </c>
      <c r="E72" s="693"/>
      <c r="F72" s="693">
        <v>302</v>
      </c>
    </row>
    <row r="73" spans="1:6">
      <c r="A73" s="176" t="s">
        <v>921</v>
      </c>
      <c r="B73" s="176"/>
      <c r="C73" s="176"/>
      <c r="D73" s="693">
        <v>145.83599999999998</v>
      </c>
      <c r="E73" s="693"/>
      <c r="F73" s="693">
        <v>135</v>
      </c>
    </row>
    <row r="74" spans="1:6">
      <c r="A74" s="176" t="s">
        <v>910</v>
      </c>
      <c r="B74" s="176"/>
      <c r="C74" s="176"/>
      <c r="D74" s="693">
        <v>3886.2130000000002</v>
      </c>
      <c r="E74" s="693"/>
      <c r="F74" s="693">
        <v>3641</v>
      </c>
    </row>
    <row r="75" spans="1:6" ht="7.5" customHeight="1">
      <c r="A75" s="176"/>
      <c r="B75" s="176"/>
      <c r="C75" s="176"/>
      <c r="D75" s="188"/>
      <c r="E75" s="188"/>
      <c r="F75" s="188"/>
    </row>
    <row r="76" spans="1:6" ht="27.75" customHeight="1">
      <c r="A76" s="986" t="s">
        <v>911</v>
      </c>
      <c r="B76" s="986"/>
      <c r="C76" s="986"/>
      <c r="D76" s="986"/>
      <c r="E76" s="986"/>
      <c r="F76" s="986"/>
    </row>
    <row r="77" spans="1:6" ht="33.75">
      <c r="A77" s="174" t="s">
        <v>912</v>
      </c>
      <c r="B77" s="296" t="s">
        <v>913</v>
      </c>
      <c r="C77" s="172"/>
      <c r="D77" s="296" t="s">
        <v>914</v>
      </c>
      <c r="E77" s="172"/>
      <c r="F77" s="296" t="s">
        <v>915</v>
      </c>
    </row>
    <row r="78" spans="1:6">
      <c r="B78" s="172">
        <v>2018</v>
      </c>
      <c r="C78" s="172"/>
      <c r="D78" s="172">
        <v>2018</v>
      </c>
      <c r="E78" s="172"/>
      <c r="F78" s="172">
        <v>2018</v>
      </c>
    </row>
    <row r="79" spans="1:6">
      <c r="B79" s="172" t="s">
        <v>0</v>
      </c>
      <c r="C79" s="172"/>
      <c r="D79" s="172" t="s">
        <v>0</v>
      </c>
      <c r="E79" s="172"/>
      <c r="F79" s="172" t="s">
        <v>0</v>
      </c>
    </row>
    <row r="80" spans="1:6">
      <c r="B80" s="176"/>
      <c r="C80" s="176"/>
      <c r="D80" s="176"/>
      <c r="E80" s="176"/>
      <c r="F80" s="176"/>
    </row>
    <row r="81" spans="1:6">
      <c r="A81" s="176" t="s">
        <v>916</v>
      </c>
      <c r="B81" s="728">
        <v>13687.325000000001</v>
      </c>
      <c r="D81" s="728">
        <v>354.892</v>
      </c>
      <c r="F81" s="728">
        <v>581.42399999999998</v>
      </c>
    </row>
    <row r="82" spans="1:6">
      <c r="A82" s="176" t="s">
        <v>917</v>
      </c>
      <c r="B82" s="728">
        <v>13.058</v>
      </c>
      <c r="D82" s="728">
        <v>9.2989999999999995</v>
      </c>
      <c r="F82" s="724">
        <v>0</v>
      </c>
    </row>
    <row r="83" spans="1:6">
      <c r="A83" s="176" t="s">
        <v>918</v>
      </c>
      <c r="B83" s="724">
        <v>0</v>
      </c>
      <c r="D83" s="724">
        <v>0</v>
      </c>
      <c r="F83" s="724">
        <v>0</v>
      </c>
    </row>
    <row r="84" spans="1:6">
      <c r="A84" s="176" t="s">
        <v>919</v>
      </c>
      <c r="B84" s="728">
        <v>269.13200000000001</v>
      </c>
      <c r="D84" s="728">
        <v>68.650999999999996</v>
      </c>
      <c r="F84" s="728">
        <v>2.25</v>
      </c>
    </row>
    <row r="85" spans="1:6" ht="3" customHeight="1">
      <c r="A85" s="176"/>
      <c r="B85" s="728"/>
      <c r="C85" s="728"/>
      <c r="D85" s="728"/>
      <c r="E85" s="728"/>
      <c r="F85" s="728"/>
    </row>
    <row r="86" spans="1:6">
      <c r="A86" s="173" t="s">
        <v>27</v>
      </c>
      <c r="B86" s="729">
        <v>13969.515000000001</v>
      </c>
      <c r="C86" s="729"/>
      <c r="D86" s="729">
        <v>432.84199999999998</v>
      </c>
      <c r="E86" s="729"/>
      <c r="F86" s="729">
        <v>583.67399999999998</v>
      </c>
    </row>
    <row r="87" spans="1:6">
      <c r="A87" s="176"/>
      <c r="B87" s="176"/>
      <c r="C87" s="176"/>
      <c r="D87" s="176"/>
      <c r="E87" s="176"/>
      <c r="F87" s="176"/>
    </row>
    <row r="88" spans="1:6" ht="33.75">
      <c r="A88" s="174" t="s">
        <v>912</v>
      </c>
      <c r="B88" s="296" t="s">
        <v>913</v>
      </c>
      <c r="C88" s="172"/>
      <c r="D88" s="296" t="s">
        <v>914</v>
      </c>
      <c r="E88" s="172"/>
      <c r="F88" s="296" t="s">
        <v>915</v>
      </c>
    </row>
    <row r="89" spans="1:6">
      <c r="B89" s="172">
        <v>2017</v>
      </c>
      <c r="C89" s="172"/>
      <c r="D89" s="172">
        <v>2017</v>
      </c>
      <c r="E89" s="172"/>
      <c r="F89" s="172">
        <v>2017</v>
      </c>
    </row>
    <row r="90" spans="1:6">
      <c r="B90" s="172" t="s">
        <v>0</v>
      </c>
      <c r="C90" s="172"/>
      <c r="D90" s="172" t="s">
        <v>0</v>
      </c>
      <c r="E90" s="172"/>
      <c r="F90" s="172" t="s">
        <v>0</v>
      </c>
    </row>
    <row r="91" spans="1:6">
      <c r="B91" s="176"/>
      <c r="C91" s="176"/>
      <c r="D91" s="176"/>
      <c r="E91" s="176"/>
      <c r="F91" s="176"/>
    </row>
    <row r="92" spans="1:6">
      <c r="A92" s="176" t="s">
        <v>916</v>
      </c>
      <c r="B92" s="728">
        <v>14312</v>
      </c>
      <c r="C92" s="728"/>
      <c r="D92" s="728">
        <v>497</v>
      </c>
      <c r="E92" s="728"/>
      <c r="F92" s="728">
        <v>736</v>
      </c>
    </row>
    <row r="93" spans="1:6">
      <c r="A93" s="176" t="s">
        <v>917</v>
      </c>
      <c r="B93" s="728">
        <v>4</v>
      </c>
      <c r="C93" s="728"/>
      <c r="D93" s="728">
        <v>1</v>
      </c>
      <c r="E93" s="728"/>
      <c r="F93" s="724">
        <v>0</v>
      </c>
    </row>
    <row r="94" spans="1:6">
      <c r="A94" s="176" t="s">
        <v>918</v>
      </c>
      <c r="B94" s="724">
        <v>0</v>
      </c>
      <c r="C94" s="728"/>
      <c r="D94" s="728">
        <v>-2</v>
      </c>
      <c r="E94" s="728"/>
      <c r="F94" s="724">
        <v>0</v>
      </c>
    </row>
    <row r="95" spans="1:6">
      <c r="A95" s="176" t="s">
        <v>919</v>
      </c>
      <c r="B95" s="728">
        <v>480</v>
      </c>
      <c r="C95" s="728"/>
      <c r="D95" s="728">
        <v>50</v>
      </c>
      <c r="E95" s="728"/>
      <c r="F95" s="724">
        <v>0</v>
      </c>
    </row>
    <row r="96" spans="1:6" ht="3" customHeight="1">
      <c r="A96" s="176"/>
      <c r="B96" s="728"/>
      <c r="C96" s="728"/>
      <c r="D96" s="728"/>
      <c r="E96" s="728"/>
      <c r="F96" s="728"/>
    </row>
    <row r="97" spans="1:6">
      <c r="A97" s="173" t="s">
        <v>27</v>
      </c>
      <c r="B97" s="729">
        <v>14796</v>
      </c>
      <c r="C97" s="729"/>
      <c r="D97" s="729">
        <v>547</v>
      </c>
      <c r="E97" s="729"/>
      <c r="F97" s="729">
        <v>736</v>
      </c>
    </row>
  </sheetData>
  <mergeCells count="9">
    <mergeCell ref="A54:F54"/>
    <mergeCell ref="A55:F55"/>
    <mergeCell ref="A76:F76"/>
    <mergeCell ref="A2:F2"/>
    <mergeCell ref="A4:F5"/>
    <mergeCell ref="A7:F7"/>
    <mergeCell ref="A8:F8"/>
    <mergeCell ref="A28:F28"/>
    <mergeCell ref="A51:F5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showGridLines="0" workbookViewId="0">
      <selection sqref="A1:XFD1048576"/>
    </sheetView>
  </sheetViews>
  <sheetFormatPr defaultRowHeight="11.25"/>
  <cols>
    <col min="1" max="1" width="31.5" customWidth="1"/>
    <col min="2" max="10" width="13.6640625" customWidth="1"/>
    <col min="11" max="11" width="24.1640625" customWidth="1"/>
    <col min="12" max="13" width="24.1640625" style="35" customWidth="1"/>
    <col min="14" max="16" width="18.33203125" customWidth="1"/>
    <col min="261" max="261" width="28.6640625" customWidth="1"/>
    <col min="262" max="263" width="13.1640625" bestFit="1" customWidth="1"/>
    <col min="264" max="264" width="13.5" bestFit="1" customWidth="1"/>
    <col min="265" max="265" width="9" bestFit="1" customWidth="1"/>
    <col min="266" max="266" width="14.83203125" customWidth="1"/>
    <col min="267" max="269" width="24.1640625" customWidth="1"/>
    <col min="270" max="272" width="18.33203125" customWidth="1"/>
    <col min="517" max="517" width="28.6640625" customWidth="1"/>
    <col min="518" max="519" width="13.1640625" bestFit="1" customWidth="1"/>
    <col min="520" max="520" width="13.5" bestFit="1" customWidth="1"/>
    <col min="521" max="521" width="9" bestFit="1" customWidth="1"/>
    <col min="522" max="522" width="14.83203125" customWidth="1"/>
    <col min="523" max="525" width="24.1640625" customWidth="1"/>
    <col min="526" max="528" width="18.33203125" customWidth="1"/>
    <col min="773" max="773" width="28.6640625" customWidth="1"/>
    <col min="774" max="775" width="13.1640625" bestFit="1" customWidth="1"/>
    <col min="776" max="776" width="13.5" bestFit="1" customWidth="1"/>
    <col min="777" max="777" width="9" bestFit="1" customWidth="1"/>
    <col min="778" max="778" width="14.83203125" customWidth="1"/>
    <col min="779" max="781" width="24.1640625" customWidth="1"/>
    <col min="782" max="784" width="18.33203125" customWidth="1"/>
    <col min="1029" max="1029" width="28.6640625" customWidth="1"/>
    <col min="1030" max="1031" width="13.1640625" bestFit="1" customWidth="1"/>
    <col min="1032" max="1032" width="13.5" bestFit="1" customWidth="1"/>
    <col min="1033" max="1033" width="9" bestFit="1" customWidth="1"/>
    <col min="1034" max="1034" width="14.83203125" customWidth="1"/>
    <col min="1035" max="1037" width="24.1640625" customWidth="1"/>
    <col min="1038" max="1040" width="18.33203125" customWidth="1"/>
    <col min="1285" max="1285" width="28.6640625" customWidth="1"/>
    <col min="1286" max="1287" width="13.1640625" bestFit="1" customWidth="1"/>
    <col min="1288" max="1288" width="13.5" bestFit="1" customWidth="1"/>
    <col min="1289" max="1289" width="9" bestFit="1" customWidth="1"/>
    <col min="1290" max="1290" width="14.83203125" customWidth="1"/>
    <col min="1291" max="1293" width="24.1640625" customWidth="1"/>
    <col min="1294" max="1296" width="18.33203125" customWidth="1"/>
    <col min="1541" max="1541" width="28.6640625" customWidth="1"/>
    <col min="1542" max="1543" width="13.1640625" bestFit="1" customWidth="1"/>
    <col min="1544" max="1544" width="13.5" bestFit="1" customWidth="1"/>
    <col min="1545" max="1545" width="9" bestFit="1" customWidth="1"/>
    <col min="1546" max="1546" width="14.83203125" customWidth="1"/>
    <col min="1547" max="1549" width="24.1640625" customWidth="1"/>
    <col min="1550" max="1552" width="18.33203125" customWidth="1"/>
    <col min="1797" max="1797" width="28.6640625" customWidth="1"/>
    <col min="1798" max="1799" width="13.1640625" bestFit="1" customWidth="1"/>
    <col min="1800" max="1800" width="13.5" bestFit="1" customWidth="1"/>
    <col min="1801" max="1801" width="9" bestFit="1" customWidth="1"/>
    <col min="1802" max="1802" width="14.83203125" customWidth="1"/>
    <col min="1803" max="1805" width="24.1640625" customWidth="1"/>
    <col min="1806" max="1808" width="18.33203125" customWidth="1"/>
    <col min="2053" max="2053" width="28.6640625" customWidth="1"/>
    <col min="2054" max="2055" width="13.1640625" bestFit="1" customWidth="1"/>
    <col min="2056" max="2056" width="13.5" bestFit="1" customWidth="1"/>
    <col min="2057" max="2057" width="9" bestFit="1" customWidth="1"/>
    <col min="2058" max="2058" width="14.83203125" customWidth="1"/>
    <col min="2059" max="2061" width="24.1640625" customWidth="1"/>
    <col min="2062" max="2064" width="18.33203125" customWidth="1"/>
    <col min="2309" max="2309" width="28.6640625" customWidth="1"/>
    <col min="2310" max="2311" width="13.1640625" bestFit="1" customWidth="1"/>
    <col min="2312" max="2312" width="13.5" bestFit="1" customWidth="1"/>
    <col min="2313" max="2313" width="9" bestFit="1" customWidth="1"/>
    <col min="2314" max="2314" width="14.83203125" customWidth="1"/>
    <col min="2315" max="2317" width="24.1640625" customWidth="1"/>
    <col min="2318" max="2320" width="18.33203125" customWidth="1"/>
    <col min="2565" max="2565" width="28.6640625" customWidth="1"/>
    <col min="2566" max="2567" width="13.1640625" bestFit="1" customWidth="1"/>
    <col min="2568" max="2568" width="13.5" bestFit="1" customWidth="1"/>
    <col min="2569" max="2569" width="9" bestFit="1" customWidth="1"/>
    <col min="2570" max="2570" width="14.83203125" customWidth="1"/>
    <col min="2571" max="2573" width="24.1640625" customWidth="1"/>
    <col min="2574" max="2576" width="18.33203125" customWidth="1"/>
    <col min="2821" max="2821" width="28.6640625" customWidth="1"/>
    <col min="2822" max="2823" width="13.1640625" bestFit="1" customWidth="1"/>
    <col min="2824" max="2824" width="13.5" bestFit="1" customWidth="1"/>
    <col min="2825" max="2825" width="9" bestFit="1" customWidth="1"/>
    <col min="2826" max="2826" width="14.83203125" customWidth="1"/>
    <col min="2827" max="2829" width="24.1640625" customWidth="1"/>
    <col min="2830" max="2832" width="18.33203125" customWidth="1"/>
    <col min="3077" max="3077" width="28.6640625" customWidth="1"/>
    <col min="3078" max="3079" width="13.1640625" bestFit="1" customWidth="1"/>
    <col min="3080" max="3080" width="13.5" bestFit="1" customWidth="1"/>
    <col min="3081" max="3081" width="9" bestFit="1" customWidth="1"/>
    <col min="3082" max="3082" width="14.83203125" customWidth="1"/>
    <col min="3083" max="3085" width="24.1640625" customWidth="1"/>
    <col min="3086" max="3088" width="18.33203125" customWidth="1"/>
    <col min="3333" max="3333" width="28.6640625" customWidth="1"/>
    <col min="3334" max="3335" width="13.1640625" bestFit="1" customWidth="1"/>
    <col min="3336" max="3336" width="13.5" bestFit="1" customWidth="1"/>
    <col min="3337" max="3337" width="9" bestFit="1" customWidth="1"/>
    <col min="3338" max="3338" width="14.83203125" customWidth="1"/>
    <col min="3339" max="3341" width="24.1640625" customWidth="1"/>
    <col min="3342" max="3344" width="18.33203125" customWidth="1"/>
    <col min="3589" max="3589" width="28.6640625" customWidth="1"/>
    <col min="3590" max="3591" width="13.1640625" bestFit="1" customWidth="1"/>
    <col min="3592" max="3592" width="13.5" bestFit="1" customWidth="1"/>
    <col min="3593" max="3593" width="9" bestFit="1" customWidth="1"/>
    <col min="3594" max="3594" width="14.83203125" customWidth="1"/>
    <col min="3595" max="3597" width="24.1640625" customWidth="1"/>
    <col min="3598" max="3600" width="18.33203125" customWidth="1"/>
    <col min="3845" max="3845" width="28.6640625" customWidth="1"/>
    <col min="3846" max="3847" width="13.1640625" bestFit="1" customWidth="1"/>
    <col min="3848" max="3848" width="13.5" bestFit="1" customWidth="1"/>
    <col min="3849" max="3849" width="9" bestFit="1" customWidth="1"/>
    <col min="3850" max="3850" width="14.83203125" customWidth="1"/>
    <col min="3851" max="3853" width="24.1640625" customWidth="1"/>
    <col min="3854" max="3856" width="18.33203125" customWidth="1"/>
    <col min="4101" max="4101" width="28.6640625" customWidth="1"/>
    <col min="4102" max="4103" width="13.1640625" bestFit="1" customWidth="1"/>
    <col min="4104" max="4104" width="13.5" bestFit="1" customWidth="1"/>
    <col min="4105" max="4105" width="9" bestFit="1" customWidth="1"/>
    <col min="4106" max="4106" width="14.83203125" customWidth="1"/>
    <col min="4107" max="4109" width="24.1640625" customWidth="1"/>
    <col min="4110" max="4112" width="18.33203125" customWidth="1"/>
    <col min="4357" max="4357" width="28.6640625" customWidth="1"/>
    <col min="4358" max="4359" width="13.1640625" bestFit="1" customWidth="1"/>
    <col min="4360" max="4360" width="13.5" bestFit="1" customWidth="1"/>
    <col min="4361" max="4361" width="9" bestFit="1" customWidth="1"/>
    <col min="4362" max="4362" width="14.83203125" customWidth="1"/>
    <col min="4363" max="4365" width="24.1640625" customWidth="1"/>
    <col min="4366" max="4368" width="18.33203125" customWidth="1"/>
    <col min="4613" max="4613" width="28.6640625" customWidth="1"/>
    <col min="4614" max="4615" width="13.1640625" bestFit="1" customWidth="1"/>
    <col min="4616" max="4616" width="13.5" bestFit="1" customWidth="1"/>
    <col min="4617" max="4617" width="9" bestFit="1" customWidth="1"/>
    <col min="4618" max="4618" width="14.83203125" customWidth="1"/>
    <col min="4619" max="4621" width="24.1640625" customWidth="1"/>
    <col min="4622" max="4624" width="18.33203125" customWidth="1"/>
    <col min="4869" max="4869" width="28.6640625" customWidth="1"/>
    <col min="4870" max="4871" width="13.1640625" bestFit="1" customWidth="1"/>
    <col min="4872" max="4872" width="13.5" bestFit="1" customWidth="1"/>
    <col min="4873" max="4873" width="9" bestFit="1" customWidth="1"/>
    <col min="4874" max="4874" width="14.83203125" customWidth="1"/>
    <col min="4875" max="4877" width="24.1640625" customWidth="1"/>
    <col min="4878" max="4880" width="18.33203125" customWidth="1"/>
    <col min="5125" max="5125" width="28.6640625" customWidth="1"/>
    <col min="5126" max="5127" width="13.1640625" bestFit="1" customWidth="1"/>
    <col min="5128" max="5128" width="13.5" bestFit="1" customWidth="1"/>
    <col min="5129" max="5129" width="9" bestFit="1" customWidth="1"/>
    <col min="5130" max="5130" width="14.83203125" customWidth="1"/>
    <col min="5131" max="5133" width="24.1640625" customWidth="1"/>
    <col min="5134" max="5136" width="18.33203125" customWidth="1"/>
    <col min="5381" max="5381" width="28.6640625" customWidth="1"/>
    <col min="5382" max="5383" width="13.1640625" bestFit="1" customWidth="1"/>
    <col min="5384" max="5384" width="13.5" bestFit="1" customWidth="1"/>
    <col min="5385" max="5385" width="9" bestFit="1" customWidth="1"/>
    <col min="5386" max="5386" width="14.83203125" customWidth="1"/>
    <col min="5387" max="5389" width="24.1640625" customWidth="1"/>
    <col min="5390" max="5392" width="18.33203125" customWidth="1"/>
    <col min="5637" max="5637" width="28.6640625" customWidth="1"/>
    <col min="5638" max="5639" width="13.1640625" bestFit="1" customWidth="1"/>
    <col min="5640" max="5640" width="13.5" bestFit="1" customWidth="1"/>
    <col min="5641" max="5641" width="9" bestFit="1" customWidth="1"/>
    <col min="5642" max="5642" width="14.83203125" customWidth="1"/>
    <col min="5643" max="5645" width="24.1640625" customWidth="1"/>
    <col min="5646" max="5648" width="18.33203125" customWidth="1"/>
    <col min="5893" max="5893" width="28.6640625" customWidth="1"/>
    <col min="5894" max="5895" width="13.1640625" bestFit="1" customWidth="1"/>
    <col min="5896" max="5896" width="13.5" bestFit="1" customWidth="1"/>
    <col min="5897" max="5897" width="9" bestFit="1" customWidth="1"/>
    <col min="5898" max="5898" width="14.83203125" customWidth="1"/>
    <col min="5899" max="5901" width="24.1640625" customWidth="1"/>
    <col min="5902" max="5904" width="18.33203125" customWidth="1"/>
    <col min="6149" max="6149" width="28.6640625" customWidth="1"/>
    <col min="6150" max="6151" width="13.1640625" bestFit="1" customWidth="1"/>
    <col min="6152" max="6152" width="13.5" bestFit="1" customWidth="1"/>
    <col min="6153" max="6153" width="9" bestFit="1" customWidth="1"/>
    <col min="6154" max="6154" width="14.83203125" customWidth="1"/>
    <col min="6155" max="6157" width="24.1640625" customWidth="1"/>
    <col min="6158" max="6160" width="18.33203125" customWidth="1"/>
    <col min="6405" max="6405" width="28.6640625" customWidth="1"/>
    <col min="6406" max="6407" width="13.1640625" bestFit="1" customWidth="1"/>
    <col min="6408" max="6408" width="13.5" bestFit="1" customWidth="1"/>
    <col min="6409" max="6409" width="9" bestFit="1" customWidth="1"/>
    <col min="6410" max="6410" width="14.83203125" customWidth="1"/>
    <col min="6411" max="6413" width="24.1640625" customWidth="1"/>
    <col min="6414" max="6416" width="18.33203125" customWidth="1"/>
    <col min="6661" max="6661" width="28.6640625" customWidth="1"/>
    <col min="6662" max="6663" width="13.1640625" bestFit="1" customWidth="1"/>
    <col min="6664" max="6664" width="13.5" bestFit="1" customWidth="1"/>
    <col min="6665" max="6665" width="9" bestFit="1" customWidth="1"/>
    <col min="6666" max="6666" width="14.83203125" customWidth="1"/>
    <col min="6667" max="6669" width="24.1640625" customWidth="1"/>
    <col min="6670" max="6672" width="18.33203125" customWidth="1"/>
    <col min="6917" max="6917" width="28.6640625" customWidth="1"/>
    <col min="6918" max="6919" width="13.1640625" bestFit="1" customWidth="1"/>
    <col min="6920" max="6920" width="13.5" bestFit="1" customWidth="1"/>
    <col min="6921" max="6921" width="9" bestFit="1" customWidth="1"/>
    <col min="6922" max="6922" width="14.83203125" customWidth="1"/>
    <col min="6923" max="6925" width="24.1640625" customWidth="1"/>
    <col min="6926" max="6928" width="18.33203125" customWidth="1"/>
    <col min="7173" max="7173" width="28.6640625" customWidth="1"/>
    <col min="7174" max="7175" width="13.1640625" bestFit="1" customWidth="1"/>
    <col min="7176" max="7176" width="13.5" bestFit="1" customWidth="1"/>
    <col min="7177" max="7177" width="9" bestFit="1" customWidth="1"/>
    <col min="7178" max="7178" width="14.83203125" customWidth="1"/>
    <col min="7179" max="7181" width="24.1640625" customWidth="1"/>
    <col min="7182" max="7184" width="18.33203125" customWidth="1"/>
    <col min="7429" max="7429" width="28.6640625" customWidth="1"/>
    <col min="7430" max="7431" width="13.1640625" bestFit="1" customWidth="1"/>
    <col min="7432" max="7432" width="13.5" bestFit="1" customWidth="1"/>
    <col min="7433" max="7433" width="9" bestFit="1" customWidth="1"/>
    <col min="7434" max="7434" width="14.83203125" customWidth="1"/>
    <col min="7435" max="7437" width="24.1640625" customWidth="1"/>
    <col min="7438" max="7440" width="18.33203125" customWidth="1"/>
    <col min="7685" max="7685" width="28.6640625" customWidth="1"/>
    <col min="7686" max="7687" width="13.1640625" bestFit="1" customWidth="1"/>
    <col min="7688" max="7688" width="13.5" bestFit="1" customWidth="1"/>
    <col min="7689" max="7689" width="9" bestFit="1" customWidth="1"/>
    <col min="7690" max="7690" width="14.83203125" customWidth="1"/>
    <col min="7691" max="7693" width="24.1640625" customWidth="1"/>
    <col min="7694" max="7696" width="18.33203125" customWidth="1"/>
    <col min="7941" max="7941" width="28.6640625" customWidth="1"/>
    <col min="7942" max="7943" width="13.1640625" bestFit="1" customWidth="1"/>
    <col min="7944" max="7944" width="13.5" bestFit="1" customWidth="1"/>
    <col min="7945" max="7945" width="9" bestFit="1" customWidth="1"/>
    <col min="7946" max="7946" width="14.83203125" customWidth="1"/>
    <col min="7947" max="7949" width="24.1640625" customWidth="1"/>
    <col min="7950" max="7952" width="18.33203125" customWidth="1"/>
    <col min="8197" max="8197" width="28.6640625" customWidth="1"/>
    <col min="8198" max="8199" width="13.1640625" bestFit="1" customWidth="1"/>
    <col min="8200" max="8200" width="13.5" bestFit="1" customWidth="1"/>
    <col min="8201" max="8201" width="9" bestFit="1" customWidth="1"/>
    <col min="8202" max="8202" width="14.83203125" customWidth="1"/>
    <col min="8203" max="8205" width="24.1640625" customWidth="1"/>
    <col min="8206" max="8208" width="18.33203125" customWidth="1"/>
    <col min="8453" max="8453" width="28.6640625" customWidth="1"/>
    <col min="8454" max="8455" width="13.1640625" bestFit="1" customWidth="1"/>
    <col min="8456" max="8456" width="13.5" bestFit="1" customWidth="1"/>
    <col min="8457" max="8457" width="9" bestFit="1" customWidth="1"/>
    <col min="8458" max="8458" width="14.83203125" customWidth="1"/>
    <col min="8459" max="8461" width="24.1640625" customWidth="1"/>
    <col min="8462" max="8464" width="18.33203125" customWidth="1"/>
    <col min="8709" max="8709" width="28.6640625" customWidth="1"/>
    <col min="8710" max="8711" width="13.1640625" bestFit="1" customWidth="1"/>
    <col min="8712" max="8712" width="13.5" bestFit="1" customWidth="1"/>
    <col min="8713" max="8713" width="9" bestFit="1" customWidth="1"/>
    <col min="8714" max="8714" width="14.83203125" customWidth="1"/>
    <col min="8715" max="8717" width="24.1640625" customWidth="1"/>
    <col min="8718" max="8720" width="18.33203125" customWidth="1"/>
    <col min="8965" max="8965" width="28.6640625" customWidth="1"/>
    <col min="8966" max="8967" width="13.1640625" bestFit="1" customWidth="1"/>
    <col min="8968" max="8968" width="13.5" bestFit="1" customWidth="1"/>
    <col min="8969" max="8969" width="9" bestFit="1" customWidth="1"/>
    <col min="8970" max="8970" width="14.83203125" customWidth="1"/>
    <col min="8971" max="8973" width="24.1640625" customWidth="1"/>
    <col min="8974" max="8976" width="18.33203125" customWidth="1"/>
    <col min="9221" max="9221" width="28.6640625" customWidth="1"/>
    <col min="9222" max="9223" width="13.1640625" bestFit="1" customWidth="1"/>
    <col min="9224" max="9224" width="13.5" bestFit="1" customWidth="1"/>
    <col min="9225" max="9225" width="9" bestFit="1" customWidth="1"/>
    <col min="9226" max="9226" width="14.83203125" customWidth="1"/>
    <col min="9227" max="9229" width="24.1640625" customWidth="1"/>
    <col min="9230" max="9232" width="18.33203125" customWidth="1"/>
    <col min="9477" max="9477" width="28.6640625" customWidth="1"/>
    <col min="9478" max="9479" width="13.1640625" bestFit="1" customWidth="1"/>
    <col min="9480" max="9480" width="13.5" bestFit="1" customWidth="1"/>
    <col min="9481" max="9481" width="9" bestFit="1" customWidth="1"/>
    <col min="9482" max="9482" width="14.83203125" customWidth="1"/>
    <col min="9483" max="9485" width="24.1640625" customWidth="1"/>
    <col min="9486" max="9488" width="18.33203125" customWidth="1"/>
    <col min="9733" max="9733" width="28.6640625" customWidth="1"/>
    <col min="9734" max="9735" width="13.1640625" bestFit="1" customWidth="1"/>
    <col min="9736" max="9736" width="13.5" bestFit="1" customWidth="1"/>
    <col min="9737" max="9737" width="9" bestFit="1" customWidth="1"/>
    <col min="9738" max="9738" width="14.83203125" customWidth="1"/>
    <col min="9739" max="9741" width="24.1640625" customWidth="1"/>
    <col min="9742" max="9744" width="18.33203125" customWidth="1"/>
    <col min="9989" max="9989" width="28.6640625" customWidth="1"/>
    <col min="9990" max="9991" width="13.1640625" bestFit="1" customWidth="1"/>
    <col min="9992" max="9992" width="13.5" bestFit="1" customWidth="1"/>
    <col min="9993" max="9993" width="9" bestFit="1" customWidth="1"/>
    <col min="9994" max="9994" width="14.83203125" customWidth="1"/>
    <col min="9995" max="9997" width="24.1640625" customWidth="1"/>
    <col min="9998" max="10000" width="18.33203125" customWidth="1"/>
    <col min="10245" max="10245" width="28.6640625" customWidth="1"/>
    <col min="10246" max="10247" width="13.1640625" bestFit="1" customWidth="1"/>
    <col min="10248" max="10248" width="13.5" bestFit="1" customWidth="1"/>
    <col min="10249" max="10249" width="9" bestFit="1" customWidth="1"/>
    <col min="10250" max="10250" width="14.83203125" customWidth="1"/>
    <col min="10251" max="10253" width="24.1640625" customWidth="1"/>
    <col min="10254" max="10256" width="18.33203125" customWidth="1"/>
    <col min="10501" max="10501" width="28.6640625" customWidth="1"/>
    <col min="10502" max="10503" width="13.1640625" bestFit="1" customWidth="1"/>
    <col min="10504" max="10504" width="13.5" bestFit="1" customWidth="1"/>
    <col min="10505" max="10505" width="9" bestFit="1" customWidth="1"/>
    <col min="10506" max="10506" width="14.83203125" customWidth="1"/>
    <col min="10507" max="10509" width="24.1640625" customWidth="1"/>
    <col min="10510" max="10512" width="18.33203125" customWidth="1"/>
    <col min="10757" max="10757" width="28.6640625" customWidth="1"/>
    <col min="10758" max="10759" width="13.1640625" bestFit="1" customWidth="1"/>
    <col min="10760" max="10760" width="13.5" bestFit="1" customWidth="1"/>
    <col min="10761" max="10761" width="9" bestFit="1" customWidth="1"/>
    <col min="10762" max="10762" width="14.83203125" customWidth="1"/>
    <col min="10763" max="10765" width="24.1640625" customWidth="1"/>
    <col min="10766" max="10768" width="18.33203125" customWidth="1"/>
    <col min="11013" max="11013" width="28.6640625" customWidth="1"/>
    <col min="11014" max="11015" width="13.1640625" bestFit="1" customWidth="1"/>
    <col min="11016" max="11016" width="13.5" bestFit="1" customWidth="1"/>
    <col min="11017" max="11017" width="9" bestFit="1" customWidth="1"/>
    <col min="11018" max="11018" width="14.83203125" customWidth="1"/>
    <col min="11019" max="11021" width="24.1640625" customWidth="1"/>
    <col min="11022" max="11024" width="18.33203125" customWidth="1"/>
    <col min="11269" max="11269" width="28.6640625" customWidth="1"/>
    <col min="11270" max="11271" width="13.1640625" bestFit="1" customWidth="1"/>
    <col min="11272" max="11272" width="13.5" bestFit="1" customWidth="1"/>
    <col min="11273" max="11273" width="9" bestFit="1" customWidth="1"/>
    <col min="11274" max="11274" width="14.83203125" customWidth="1"/>
    <col min="11275" max="11277" width="24.1640625" customWidth="1"/>
    <col min="11278" max="11280" width="18.33203125" customWidth="1"/>
    <col min="11525" max="11525" width="28.6640625" customWidth="1"/>
    <col min="11526" max="11527" width="13.1640625" bestFit="1" customWidth="1"/>
    <col min="11528" max="11528" width="13.5" bestFit="1" customWidth="1"/>
    <col min="11529" max="11529" width="9" bestFit="1" customWidth="1"/>
    <col min="11530" max="11530" width="14.83203125" customWidth="1"/>
    <col min="11531" max="11533" width="24.1640625" customWidth="1"/>
    <col min="11534" max="11536" width="18.33203125" customWidth="1"/>
    <col min="11781" max="11781" width="28.6640625" customWidth="1"/>
    <col min="11782" max="11783" width="13.1640625" bestFit="1" customWidth="1"/>
    <col min="11784" max="11784" width="13.5" bestFit="1" customWidth="1"/>
    <col min="11785" max="11785" width="9" bestFit="1" customWidth="1"/>
    <col min="11786" max="11786" width="14.83203125" customWidth="1"/>
    <col min="11787" max="11789" width="24.1640625" customWidth="1"/>
    <col min="11790" max="11792" width="18.33203125" customWidth="1"/>
    <col min="12037" max="12037" width="28.6640625" customWidth="1"/>
    <col min="12038" max="12039" width="13.1640625" bestFit="1" customWidth="1"/>
    <col min="12040" max="12040" width="13.5" bestFit="1" customWidth="1"/>
    <col min="12041" max="12041" width="9" bestFit="1" customWidth="1"/>
    <col min="12042" max="12042" width="14.83203125" customWidth="1"/>
    <col min="12043" max="12045" width="24.1640625" customWidth="1"/>
    <col min="12046" max="12048" width="18.33203125" customWidth="1"/>
    <col min="12293" max="12293" width="28.6640625" customWidth="1"/>
    <col min="12294" max="12295" width="13.1640625" bestFit="1" customWidth="1"/>
    <col min="12296" max="12296" width="13.5" bestFit="1" customWidth="1"/>
    <col min="12297" max="12297" width="9" bestFit="1" customWidth="1"/>
    <col min="12298" max="12298" width="14.83203125" customWidth="1"/>
    <col min="12299" max="12301" width="24.1640625" customWidth="1"/>
    <col min="12302" max="12304" width="18.33203125" customWidth="1"/>
    <col min="12549" max="12549" width="28.6640625" customWidth="1"/>
    <col min="12550" max="12551" width="13.1640625" bestFit="1" customWidth="1"/>
    <col min="12552" max="12552" width="13.5" bestFit="1" customWidth="1"/>
    <col min="12553" max="12553" width="9" bestFit="1" customWidth="1"/>
    <col min="12554" max="12554" width="14.83203125" customWidth="1"/>
    <col min="12555" max="12557" width="24.1640625" customWidth="1"/>
    <col min="12558" max="12560" width="18.33203125" customWidth="1"/>
    <col min="12805" max="12805" width="28.6640625" customWidth="1"/>
    <col min="12806" max="12807" width="13.1640625" bestFit="1" customWidth="1"/>
    <col min="12808" max="12808" width="13.5" bestFit="1" customWidth="1"/>
    <col min="12809" max="12809" width="9" bestFit="1" customWidth="1"/>
    <col min="12810" max="12810" width="14.83203125" customWidth="1"/>
    <col min="12811" max="12813" width="24.1640625" customWidth="1"/>
    <col min="12814" max="12816" width="18.33203125" customWidth="1"/>
    <col min="13061" max="13061" width="28.6640625" customWidth="1"/>
    <col min="13062" max="13063" width="13.1640625" bestFit="1" customWidth="1"/>
    <col min="13064" max="13064" width="13.5" bestFit="1" customWidth="1"/>
    <col min="13065" max="13065" width="9" bestFit="1" customWidth="1"/>
    <col min="13066" max="13066" width="14.83203125" customWidth="1"/>
    <col min="13067" max="13069" width="24.1640625" customWidth="1"/>
    <col min="13070" max="13072" width="18.33203125" customWidth="1"/>
    <col min="13317" max="13317" width="28.6640625" customWidth="1"/>
    <col min="13318" max="13319" width="13.1640625" bestFit="1" customWidth="1"/>
    <col min="13320" max="13320" width="13.5" bestFit="1" customWidth="1"/>
    <col min="13321" max="13321" width="9" bestFit="1" customWidth="1"/>
    <col min="13322" max="13322" width="14.83203125" customWidth="1"/>
    <col min="13323" max="13325" width="24.1640625" customWidth="1"/>
    <col min="13326" max="13328" width="18.33203125" customWidth="1"/>
    <col min="13573" max="13573" width="28.6640625" customWidth="1"/>
    <col min="13574" max="13575" width="13.1640625" bestFit="1" customWidth="1"/>
    <col min="13576" max="13576" width="13.5" bestFit="1" customWidth="1"/>
    <col min="13577" max="13577" width="9" bestFit="1" customWidth="1"/>
    <col min="13578" max="13578" width="14.83203125" customWidth="1"/>
    <col min="13579" max="13581" width="24.1640625" customWidth="1"/>
    <col min="13582" max="13584" width="18.33203125" customWidth="1"/>
    <col min="13829" max="13829" width="28.6640625" customWidth="1"/>
    <col min="13830" max="13831" width="13.1640625" bestFit="1" customWidth="1"/>
    <col min="13832" max="13832" width="13.5" bestFit="1" customWidth="1"/>
    <col min="13833" max="13833" width="9" bestFit="1" customWidth="1"/>
    <col min="13834" max="13834" width="14.83203125" customWidth="1"/>
    <col min="13835" max="13837" width="24.1640625" customWidth="1"/>
    <col min="13838" max="13840" width="18.33203125" customWidth="1"/>
    <col min="14085" max="14085" width="28.6640625" customWidth="1"/>
    <col min="14086" max="14087" width="13.1640625" bestFit="1" customWidth="1"/>
    <col min="14088" max="14088" width="13.5" bestFit="1" customWidth="1"/>
    <col min="14089" max="14089" width="9" bestFit="1" customWidth="1"/>
    <col min="14090" max="14090" width="14.83203125" customWidth="1"/>
    <col min="14091" max="14093" width="24.1640625" customWidth="1"/>
    <col min="14094" max="14096" width="18.33203125" customWidth="1"/>
    <col min="14341" max="14341" width="28.6640625" customWidth="1"/>
    <col min="14342" max="14343" width="13.1640625" bestFit="1" customWidth="1"/>
    <col min="14344" max="14344" width="13.5" bestFit="1" customWidth="1"/>
    <col min="14345" max="14345" width="9" bestFit="1" customWidth="1"/>
    <col min="14346" max="14346" width="14.83203125" customWidth="1"/>
    <col min="14347" max="14349" width="24.1640625" customWidth="1"/>
    <col min="14350" max="14352" width="18.33203125" customWidth="1"/>
    <col min="14597" max="14597" width="28.6640625" customWidth="1"/>
    <col min="14598" max="14599" width="13.1640625" bestFit="1" customWidth="1"/>
    <col min="14600" max="14600" width="13.5" bestFit="1" customWidth="1"/>
    <col min="14601" max="14601" width="9" bestFit="1" customWidth="1"/>
    <col min="14602" max="14602" width="14.83203125" customWidth="1"/>
    <col min="14603" max="14605" width="24.1640625" customWidth="1"/>
    <col min="14606" max="14608" width="18.33203125" customWidth="1"/>
    <col min="14853" max="14853" width="28.6640625" customWidth="1"/>
    <col min="14854" max="14855" width="13.1640625" bestFit="1" customWidth="1"/>
    <col min="14856" max="14856" width="13.5" bestFit="1" customWidth="1"/>
    <col min="14857" max="14857" width="9" bestFit="1" customWidth="1"/>
    <col min="14858" max="14858" width="14.83203125" customWidth="1"/>
    <col min="14859" max="14861" width="24.1640625" customWidth="1"/>
    <col min="14862" max="14864" width="18.33203125" customWidth="1"/>
    <col min="15109" max="15109" width="28.6640625" customWidth="1"/>
    <col min="15110" max="15111" width="13.1640625" bestFit="1" customWidth="1"/>
    <col min="15112" max="15112" width="13.5" bestFit="1" customWidth="1"/>
    <col min="15113" max="15113" width="9" bestFit="1" customWidth="1"/>
    <col min="15114" max="15114" width="14.83203125" customWidth="1"/>
    <col min="15115" max="15117" width="24.1640625" customWidth="1"/>
    <col min="15118" max="15120" width="18.33203125" customWidth="1"/>
    <col min="15365" max="15365" width="28.6640625" customWidth="1"/>
    <col min="15366" max="15367" width="13.1640625" bestFit="1" customWidth="1"/>
    <col min="15368" max="15368" width="13.5" bestFit="1" customWidth="1"/>
    <col min="15369" max="15369" width="9" bestFit="1" customWidth="1"/>
    <col min="15370" max="15370" width="14.83203125" customWidth="1"/>
    <col min="15371" max="15373" width="24.1640625" customWidth="1"/>
    <col min="15374" max="15376" width="18.33203125" customWidth="1"/>
    <col min="15621" max="15621" width="28.6640625" customWidth="1"/>
    <col min="15622" max="15623" width="13.1640625" bestFit="1" customWidth="1"/>
    <col min="15624" max="15624" width="13.5" bestFit="1" customWidth="1"/>
    <col min="15625" max="15625" width="9" bestFit="1" customWidth="1"/>
    <col min="15626" max="15626" width="14.83203125" customWidth="1"/>
    <col min="15627" max="15629" width="24.1640625" customWidth="1"/>
    <col min="15630" max="15632" width="18.33203125" customWidth="1"/>
    <col min="15877" max="15877" width="28.6640625" customWidth="1"/>
    <col min="15878" max="15879" width="13.1640625" bestFit="1" customWidth="1"/>
    <col min="15880" max="15880" width="13.5" bestFit="1" customWidth="1"/>
    <col min="15881" max="15881" width="9" bestFit="1" customWidth="1"/>
    <col min="15882" max="15882" width="14.83203125" customWidth="1"/>
    <col min="15883" max="15885" width="24.1640625" customWidth="1"/>
    <col min="15886" max="15888" width="18.33203125" customWidth="1"/>
    <col min="16133" max="16133" width="28.6640625" customWidth="1"/>
    <col min="16134" max="16135" width="13.1640625" bestFit="1" customWidth="1"/>
    <col min="16136" max="16136" width="13.5" bestFit="1" customWidth="1"/>
    <col min="16137" max="16137" width="9" bestFit="1" customWidth="1"/>
    <col min="16138" max="16138" width="14.83203125" customWidth="1"/>
    <col min="16139" max="16141" width="24.1640625" customWidth="1"/>
    <col min="16142" max="16144" width="18.33203125" customWidth="1"/>
  </cols>
  <sheetData>
    <row r="1" spans="1:16" ht="12.75">
      <c r="A1" s="730" t="s">
        <v>922</v>
      </c>
      <c r="B1" s="146"/>
      <c r="C1" s="146"/>
      <c r="D1" s="146"/>
      <c r="E1" s="146"/>
      <c r="F1" s="146"/>
      <c r="G1" s="146"/>
      <c r="H1" s="146"/>
      <c r="I1" s="146"/>
      <c r="J1" s="146"/>
      <c r="K1" s="146"/>
      <c r="L1" s="663"/>
      <c r="M1" s="663"/>
      <c r="N1" s="146"/>
      <c r="O1" s="146"/>
      <c r="P1" s="146"/>
    </row>
    <row r="2" spans="1:16" s="162" customFormat="1" ht="3" customHeight="1">
      <c r="A2" s="731"/>
      <c r="B2" s="731"/>
      <c r="C2" s="731"/>
      <c r="D2" s="731"/>
      <c r="E2" s="731"/>
      <c r="F2" s="731"/>
      <c r="G2" s="731"/>
      <c r="H2" s="731"/>
      <c r="I2" s="731"/>
      <c r="J2" s="731"/>
      <c r="K2" s="731"/>
      <c r="L2" s="731"/>
      <c r="M2" s="731"/>
      <c r="N2" s="731"/>
      <c r="O2" s="731"/>
      <c r="P2" s="731"/>
    </row>
    <row r="3" spans="1:16" s="162" customFormat="1" ht="12.75">
      <c r="A3" s="1008" t="s">
        <v>292</v>
      </c>
      <c r="B3" s="1008"/>
      <c r="C3" s="1008"/>
      <c r="D3" s="1008"/>
      <c r="E3" s="1008"/>
      <c r="F3" s="1008"/>
      <c r="G3" s="1008"/>
      <c r="H3" s="1008"/>
      <c r="I3" s="1008"/>
      <c r="J3" s="1008"/>
      <c r="K3" s="732"/>
      <c r="L3" s="733"/>
      <c r="M3" s="733"/>
      <c r="N3" s="734"/>
      <c r="O3" s="734"/>
      <c r="P3" s="734"/>
    </row>
    <row r="4" spans="1:16" s="162" customFormat="1" ht="3" customHeight="1">
      <c r="A4" s="733"/>
      <c r="B4" s="733"/>
      <c r="C4" s="733"/>
      <c r="D4" s="733"/>
      <c r="E4" s="733"/>
      <c r="F4" s="733"/>
      <c r="G4" s="733"/>
      <c r="H4" s="733"/>
      <c r="I4" s="733"/>
      <c r="J4" s="733"/>
      <c r="K4" s="733"/>
      <c r="L4" s="733"/>
      <c r="M4" s="733"/>
      <c r="N4" s="734"/>
      <c r="O4" s="734"/>
      <c r="P4" s="734"/>
    </row>
    <row r="5" spans="1:16" s="162" customFormat="1" ht="8.1" customHeight="1">
      <c r="A5" s="733"/>
      <c r="B5" s="733"/>
      <c r="C5" s="733"/>
      <c r="D5" s="733"/>
      <c r="E5" s="733"/>
      <c r="F5" s="733"/>
      <c r="G5" s="733"/>
      <c r="H5" s="733"/>
      <c r="I5" s="733"/>
      <c r="J5" s="733"/>
      <c r="K5" s="734"/>
      <c r="L5" s="734"/>
      <c r="M5" s="734"/>
      <c r="N5" s="734"/>
      <c r="O5" s="734"/>
      <c r="P5" s="734"/>
    </row>
    <row r="6" spans="1:16" ht="12.75" customHeight="1">
      <c r="A6" s="1009" t="s">
        <v>923</v>
      </c>
      <c r="B6" s="1009"/>
      <c r="C6" s="1009"/>
      <c r="D6" s="1009"/>
      <c r="E6" s="1009"/>
      <c r="F6" s="1009"/>
      <c r="G6" s="1009"/>
      <c r="H6" s="1009"/>
      <c r="I6" s="1009"/>
      <c r="J6" s="1009"/>
      <c r="K6" s="735"/>
      <c r="L6" s="736"/>
      <c r="M6" s="736"/>
      <c r="N6" s="736"/>
      <c r="O6" s="736"/>
      <c r="P6" s="737"/>
    </row>
    <row r="7" spans="1:16" ht="16.5" customHeight="1">
      <c r="A7" s="1010" t="s">
        <v>924</v>
      </c>
      <c r="B7" s="1010"/>
      <c r="C7" s="1010"/>
      <c r="D7" s="1010"/>
      <c r="E7" s="1010"/>
      <c r="F7" s="1010"/>
      <c r="G7" s="1010"/>
      <c r="H7" s="1010"/>
      <c r="I7" s="1010"/>
      <c r="J7" s="1010"/>
      <c r="K7" s="738"/>
      <c r="L7" s="739"/>
      <c r="M7" s="739"/>
      <c r="N7" s="738"/>
      <c r="O7" s="738"/>
      <c r="P7" s="738"/>
    </row>
    <row r="8" spans="1:16">
      <c r="A8" s="738"/>
      <c r="B8" s="1002" t="s">
        <v>441</v>
      </c>
      <c r="C8" s="1002"/>
      <c r="D8" s="1002"/>
      <c r="E8" s="1002"/>
      <c r="F8" s="1002"/>
      <c r="G8" s="1002"/>
      <c r="H8" s="1002"/>
      <c r="I8" s="1002"/>
      <c r="J8" s="1002"/>
      <c r="K8" s="738"/>
      <c r="L8" s="739"/>
      <c r="M8" s="739"/>
      <c r="N8" s="738"/>
      <c r="O8" s="738"/>
      <c r="P8" s="738"/>
    </row>
    <row r="9" spans="1:16">
      <c r="A9" s="738"/>
      <c r="B9" s="740"/>
      <c r="C9" s="1003" t="s">
        <v>925</v>
      </c>
      <c r="D9" s="1003"/>
      <c r="E9" s="1003"/>
      <c r="F9" s="740"/>
      <c r="G9" s="740"/>
      <c r="H9" s="740"/>
      <c r="I9" s="740"/>
      <c r="J9" s="740"/>
      <c r="K9" s="738"/>
      <c r="L9" s="739"/>
      <c r="M9" s="739"/>
      <c r="N9" s="738"/>
      <c r="O9" s="738"/>
      <c r="P9" s="738"/>
    </row>
    <row r="10" spans="1:16" ht="41.25" customHeight="1">
      <c r="A10" s="741"/>
      <c r="B10" s="742" t="s">
        <v>926</v>
      </c>
      <c r="C10" s="742" t="s">
        <v>927</v>
      </c>
      <c r="D10" s="742" t="s">
        <v>928</v>
      </c>
      <c r="E10" s="742" t="s">
        <v>929</v>
      </c>
      <c r="F10" s="742" t="s">
        <v>930</v>
      </c>
      <c r="G10" s="742" t="s">
        <v>931</v>
      </c>
      <c r="H10" s="742" t="s">
        <v>932</v>
      </c>
      <c r="I10" s="742" t="s">
        <v>933</v>
      </c>
      <c r="J10" s="742" t="s">
        <v>934</v>
      </c>
      <c r="K10" s="743"/>
      <c r="L10" s="743"/>
      <c r="M10" s="743"/>
      <c r="N10" s="743"/>
      <c r="O10" s="743"/>
      <c r="P10" s="743"/>
    </row>
    <row r="11" spans="1:16">
      <c r="A11" s="741"/>
      <c r="B11" s="744" t="s">
        <v>0</v>
      </c>
      <c r="C11" s="744" t="s">
        <v>0</v>
      </c>
      <c r="D11" s="744" t="s">
        <v>0</v>
      </c>
      <c r="E11" s="744" t="s">
        <v>0</v>
      </c>
      <c r="F11" s="744" t="s">
        <v>0</v>
      </c>
      <c r="G11" s="744" t="s">
        <v>0</v>
      </c>
      <c r="H11" s="744" t="s">
        <v>0</v>
      </c>
      <c r="I11" s="744" t="s">
        <v>0</v>
      </c>
      <c r="J11" s="744" t="s">
        <v>700</v>
      </c>
      <c r="K11" s="745"/>
      <c r="L11" s="745"/>
      <c r="M11" s="745"/>
      <c r="N11" s="745"/>
      <c r="O11" s="745"/>
      <c r="P11" s="745"/>
    </row>
    <row r="12" spans="1:16">
      <c r="A12" s="746" t="s">
        <v>32</v>
      </c>
      <c r="B12" s="747"/>
      <c r="C12" s="747"/>
      <c r="D12" s="747"/>
      <c r="E12" s="747"/>
      <c r="F12" s="747"/>
      <c r="G12" s="747"/>
      <c r="H12" s="747"/>
      <c r="I12" s="747"/>
      <c r="J12" s="747"/>
      <c r="K12" s="743"/>
      <c r="L12" s="743"/>
      <c r="M12" s="743"/>
      <c r="N12" s="743"/>
      <c r="O12" s="743"/>
      <c r="P12" s="743"/>
    </row>
    <row r="13" spans="1:16">
      <c r="A13" s="748" t="s">
        <v>117</v>
      </c>
      <c r="B13" s="749">
        <v>327.99099999999999</v>
      </c>
      <c r="C13" s="749">
        <v>105.364</v>
      </c>
      <c r="D13" s="749">
        <v>6.1029999999999998</v>
      </c>
      <c r="E13" s="749">
        <v>36.673999999999999</v>
      </c>
      <c r="F13" s="750">
        <v>0</v>
      </c>
      <c r="G13" s="749">
        <v>148.14099999999999</v>
      </c>
      <c r="H13" s="749">
        <v>386.12299999999999</v>
      </c>
      <c r="I13" s="749">
        <v>862.25499999999988</v>
      </c>
      <c r="J13" s="751">
        <v>1.5072507533836639</v>
      </c>
      <c r="K13" s="752"/>
      <c r="L13" s="752"/>
      <c r="M13" s="752"/>
      <c r="N13" s="752"/>
      <c r="O13" s="752"/>
      <c r="P13" s="753"/>
    </row>
    <row r="14" spans="1:16">
      <c r="A14" s="748" t="s">
        <v>935</v>
      </c>
      <c r="B14" s="749">
        <v>3.89</v>
      </c>
      <c r="C14" s="750">
        <v>0</v>
      </c>
      <c r="D14" s="750">
        <v>0.34100000000000003</v>
      </c>
      <c r="E14" s="750">
        <v>0.19500000000000001</v>
      </c>
      <c r="F14" s="750">
        <v>0</v>
      </c>
      <c r="G14" s="749">
        <v>0.54200000000000004</v>
      </c>
      <c r="H14" s="749">
        <v>2867.7139999999999</v>
      </c>
      <c r="I14" s="749">
        <v>2872.1459999999997</v>
      </c>
      <c r="J14" s="751">
        <v>0.4349571299638989</v>
      </c>
      <c r="K14" s="752"/>
      <c r="L14" s="752"/>
      <c r="M14" s="752"/>
      <c r="N14" s="752"/>
      <c r="O14" s="752"/>
      <c r="P14" s="753"/>
    </row>
    <row r="15" spans="1:16" ht="12.75" customHeight="1">
      <c r="A15" s="748" t="s">
        <v>118</v>
      </c>
      <c r="B15" s="749">
        <v>25.948</v>
      </c>
      <c r="C15" s="749">
        <v>2147.6187951635848</v>
      </c>
      <c r="D15" s="749">
        <v>1272.0402048364153</v>
      </c>
      <c r="E15" s="749">
        <v>1810.8510000000001</v>
      </c>
      <c r="F15" s="749">
        <v>397.89600000000002</v>
      </c>
      <c r="G15" s="749">
        <v>5628.4059999999999</v>
      </c>
      <c r="H15" s="749">
        <v>27.786000000000001</v>
      </c>
      <c r="I15" s="749">
        <v>5682.14</v>
      </c>
      <c r="J15" s="751">
        <v>2.1290202612004832</v>
      </c>
      <c r="K15" s="752"/>
      <c r="L15" s="752"/>
      <c r="M15" s="752"/>
      <c r="N15" s="752"/>
      <c r="O15" s="752"/>
      <c r="P15" s="753"/>
    </row>
    <row r="16" spans="1:16">
      <c r="A16" s="748" t="s">
        <v>936</v>
      </c>
      <c r="B16" s="749"/>
      <c r="C16" s="749"/>
      <c r="D16" s="749"/>
      <c r="E16" s="749"/>
      <c r="F16" s="749"/>
      <c r="G16" s="749"/>
      <c r="H16" s="749"/>
      <c r="I16" s="749"/>
      <c r="J16" s="751"/>
      <c r="K16" s="752"/>
      <c r="L16" s="752"/>
      <c r="M16" s="752"/>
      <c r="N16" s="752"/>
      <c r="O16" s="752"/>
      <c r="P16" s="754"/>
    </row>
    <row r="17" spans="1:16">
      <c r="A17" s="755" t="s">
        <v>937</v>
      </c>
      <c r="B17" s="750">
        <v>0</v>
      </c>
      <c r="C17" s="749">
        <v>7.9080000000000004</v>
      </c>
      <c r="D17" s="749">
        <v>23.420999999999999</v>
      </c>
      <c r="E17" s="749">
        <v>123.504</v>
      </c>
      <c r="F17" s="749">
        <v>144.64099999999999</v>
      </c>
      <c r="G17" s="749">
        <v>299.47399999999999</v>
      </c>
      <c r="H17" s="750">
        <v>0</v>
      </c>
      <c r="I17" s="749">
        <v>299.47399999999999</v>
      </c>
      <c r="J17" s="751">
        <v>5.47</v>
      </c>
      <c r="K17" s="752"/>
      <c r="L17" s="752"/>
      <c r="M17" s="752"/>
      <c r="N17" s="752"/>
      <c r="O17" s="752"/>
      <c r="P17" s="753"/>
    </row>
    <row r="18" spans="1:16">
      <c r="A18" s="755" t="s">
        <v>938</v>
      </c>
      <c r="B18" s="750">
        <v>0</v>
      </c>
      <c r="C18" s="750">
        <v>0</v>
      </c>
      <c r="D18" s="749">
        <v>6.5709999999999997</v>
      </c>
      <c r="E18" s="749">
        <v>18.344999999999999</v>
      </c>
      <c r="F18" s="749">
        <v>12.099</v>
      </c>
      <c r="G18" s="749">
        <v>37.015000000000001</v>
      </c>
      <c r="H18" s="749">
        <v>404.05799999999999</v>
      </c>
      <c r="I18" s="749">
        <v>441.07299999999998</v>
      </c>
      <c r="J18" s="751">
        <v>4.42</v>
      </c>
      <c r="K18" s="752"/>
      <c r="L18" s="752"/>
      <c r="M18" s="752"/>
      <c r="N18" s="752"/>
      <c r="O18" s="752"/>
      <c r="P18" s="753"/>
    </row>
    <row r="19" spans="1:16">
      <c r="A19" s="748" t="s">
        <v>123</v>
      </c>
      <c r="B19" s="750">
        <v>0</v>
      </c>
      <c r="C19" s="750">
        <v>0</v>
      </c>
      <c r="D19" s="750">
        <v>0</v>
      </c>
      <c r="E19" s="750">
        <v>0</v>
      </c>
      <c r="F19" s="750">
        <v>0</v>
      </c>
      <c r="G19" s="750">
        <v>0</v>
      </c>
      <c r="H19" s="749">
        <v>51831.921999999999</v>
      </c>
      <c r="I19" s="749">
        <v>51831.921999999999</v>
      </c>
      <c r="J19" s="750">
        <v>0</v>
      </c>
      <c r="K19" s="752"/>
      <c r="L19" s="752"/>
      <c r="M19" s="752"/>
      <c r="N19" s="752"/>
      <c r="O19" s="752"/>
      <c r="P19" s="753"/>
    </row>
    <row r="20" spans="1:16">
      <c r="A20" s="748" t="s">
        <v>70</v>
      </c>
      <c r="B20" s="750">
        <v>0</v>
      </c>
      <c r="C20" s="750">
        <v>0</v>
      </c>
      <c r="D20" s="750">
        <v>0</v>
      </c>
      <c r="E20" s="750">
        <v>0</v>
      </c>
      <c r="F20" s="750">
        <v>0</v>
      </c>
      <c r="G20" s="750">
        <v>0</v>
      </c>
      <c r="H20" s="749">
        <v>8.0399999999999991</v>
      </c>
      <c r="I20" s="749">
        <v>8.0399999999999991</v>
      </c>
      <c r="J20" s="750">
        <v>0</v>
      </c>
      <c r="K20" s="752"/>
      <c r="L20" s="752"/>
      <c r="M20" s="752"/>
      <c r="N20" s="752"/>
      <c r="O20" s="752"/>
      <c r="P20" s="753"/>
    </row>
    <row r="21" spans="1:16" ht="14.25" customHeight="1">
      <c r="A21" s="746" t="s">
        <v>71</v>
      </c>
      <c r="B21" s="756">
        <v>357.82899999999995</v>
      </c>
      <c r="C21" s="756">
        <v>2260.8967951635846</v>
      </c>
      <c r="D21" s="756">
        <v>1308.4762048364153</v>
      </c>
      <c r="E21" s="756">
        <v>1989.569</v>
      </c>
      <c r="F21" s="756">
        <v>554.63600000000008</v>
      </c>
      <c r="G21" s="756">
        <v>6113.5780000000004</v>
      </c>
      <c r="H21" s="756">
        <v>55525.642999999996</v>
      </c>
      <c r="I21" s="756">
        <v>61997.05</v>
      </c>
      <c r="J21" s="757"/>
      <c r="K21" s="743"/>
      <c r="L21" s="743"/>
      <c r="M21" s="743"/>
      <c r="N21" s="743"/>
      <c r="O21" s="743"/>
      <c r="P21" s="743"/>
    </row>
    <row r="22" spans="1:16" ht="9" customHeight="1">
      <c r="A22" s="746"/>
      <c r="B22" s="746"/>
      <c r="C22" s="746"/>
      <c r="D22" s="746"/>
      <c r="E22" s="746"/>
      <c r="F22" s="746"/>
      <c r="G22" s="746"/>
      <c r="H22" s="746"/>
      <c r="I22" s="746"/>
      <c r="J22" s="746"/>
      <c r="K22" s="743"/>
      <c r="L22" s="743"/>
      <c r="M22" s="743"/>
      <c r="N22" s="743"/>
      <c r="O22" s="743"/>
      <c r="P22" s="743"/>
    </row>
    <row r="23" spans="1:16">
      <c r="A23" s="746" t="s">
        <v>939</v>
      </c>
      <c r="B23" s="746"/>
      <c r="C23" s="746"/>
      <c r="D23" s="746"/>
      <c r="E23" s="746"/>
      <c r="F23" s="746"/>
      <c r="G23" s="746"/>
      <c r="H23" s="746"/>
      <c r="I23" s="746"/>
      <c r="J23" s="746"/>
      <c r="K23" s="752"/>
      <c r="L23" s="752"/>
      <c r="M23" s="752"/>
      <c r="N23" s="752"/>
      <c r="O23" s="752"/>
      <c r="P23" s="753"/>
    </row>
    <row r="24" spans="1:16">
      <c r="A24" s="748" t="s">
        <v>36</v>
      </c>
      <c r="B24" s="750">
        <v>0</v>
      </c>
      <c r="C24" s="749">
        <v>219.45487228418071</v>
      </c>
      <c r="D24" s="749">
        <v>118.73741527703405</v>
      </c>
      <c r="E24" s="749">
        <v>156.79257684409973</v>
      </c>
      <c r="F24" s="749">
        <v>34.862135594685327</v>
      </c>
      <c r="G24" s="749">
        <v>529.84699999999987</v>
      </c>
      <c r="H24" s="749">
        <v>23.388000000000002</v>
      </c>
      <c r="I24" s="749">
        <v>553.25799999999992</v>
      </c>
      <c r="J24" s="751">
        <v>1.8602149772585719</v>
      </c>
      <c r="K24" s="752"/>
      <c r="L24" s="752"/>
      <c r="M24" s="752"/>
      <c r="N24" s="752"/>
      <c r="O24" s="752"/>
      <c r="P24" s="752"/>
    </row>
    <row r="25" spans="1:16">
      <c r="A25" s="758" t="s">
        <v>37</v>
      </c>
      <c r="B25" s="750">
        <v>0</v>
      </c>
      <c r="C25" s="750">
        <v>0</v>
      </c>
      <c r="D25" s="750">
        <v>0</v>
      </c>
      <c r="E25" s="750">
        <v>0</v>
      </c>
      <c r="F25" s="750">
        <v>0</v>
      </c>
      <c r="G25" s="750">
        <v>0</v>
      </c>
      <c r="H25" s="749">
        <v>359.85</v>
      </c>
      <c r="I25" s="749">
        <v>359.85</v>
      </c>
      <c r="J25" s="750">
        <v>0</v>
      </c>
      <c r="K25" s="752"/>
      <c r="L25" s="752"/>
      <c r="M25" s="752"/>
      <c r="N25" s="752"/>
      <c r="O25" s="752"/>
      <c r="P25" s="753"/>
    </row>
    <row r="26" spans="1:16">
      <c r="A26" s="748" t="s">
        <v>38</v>
      </c>
      <c r="B26" s="749">
        <v>620.48800000000006</v>
      </c>
      <c r="C26" s="749">
        <v>20.757000000000001</v>
      </c>
      <c r="D26" s="749">
        <v>2904.2849999999999</v>
      </c>
      <c r="E26" s="749">
        <v>14951.531000000001</v>
      </c>
      <c r="F26" s="749">
        <v>9601.3960000000006</v>
      </c>
      <c r="G26" s="749">
        <v>27477.969000000001</v>
      </c>
      <c r="H26" s="749">
        <v>10.081</v>
      </c>
      <c r="I26" s="749">
        <v>28108.538</v>
      </c>
      <c r="J26" s="751">
        <v>3.3021058367964926</v>
      </c>
      <c r="K26" s="752"/>
      <c r="L26" s="752"/>
      <c r="M26" s="752"/>
      <c r="N26" s="752"/>
      <c r="O26" s="752"/>
      <c r="P26" s="752"/>
    </row>
    <row r="27" spans="1:16" s="607" customFormat="1" ht="12.75" customHeight="1">
      <c r="A27" s="748" t="s">
        <v>940</v>
      </c>
      <c r="B27" s="750">
        <v>0</v>
      </c>
      <c r="C27" s="750">
        <v>0</v>
      </c>
      <c r="D27" s="750">
        <v>0</v>
      </c>
      <c r="E27" s="750">
        <v>0</v>
      </c>
      <c r="F27" s="750">
        <v>0</v>
      </c>
      <c r="G27" s="750">
        <v>0</v>
      </c>
      <c r="H27" s="749">
        <v>1276.568</v>
      </c>
      <c r="I27" s="749">
        <v>1276.7660000000001</v>
      </c>
      <c r="J27" s="750">
        <v>0</v>
      </c>
      <c r="K27" s="759"/>
      <c r="L27" s="759"/>
      <c r="M27" s="759"/>
      <c r="N27" s="759"/>
      <c r="O27" s="759"/>
      <c r="P27" s="760"/>
    </row>
    <row r="28" spans="1:16" s="607" customFormat="1" ht="12.75" customHeight="1">
      <c r="A28" s="748" t="s">
        <v>78</v>
      </c>
      <c r="B28" s="750">
        <v>0</v>
      </c>
      <c r="C28" s="750">
        <v>0</v>
      </c>
      <c r="D28" s="750">
        <v>0</v>
      </c>
      <c r="E28" s="750">
        <v>0</v>
      </c>
      <c r="F28" s="750">
        <v>0</v>
      </c>
      <c r="G28" s="750">
        <v>0</v>
      </c>
      <c r="H28" s="749">
        <v>125.34399999999999</v>
      </c>
      <c r="I28" s="749">
        <v>125.402</v>
      </c>
      <c r="J28" s="750">
        <v>0</v>
      </c>
      <c r="K28" s="759"/>
      <c r="L28" s="759"/>
      <c r="M28" s="759"/>
      <c r="N28" s="759"/>
      <c r="O28" s="759"/>
      <c r="P28" s="760"/>
    </row>
    <row r="29" spans="1:16" s="607" customFormat="1" ht="12.75" customHeight="1">
      <c r="A29" s="748" t="s">
        <v>910</v>
      </c>
      <c r="B29" s="750">
        <v>0</v>
      </c>
      <c r="C29" s="750">
        <v>0</v>
      </c>
      <c r="D29" s="750">
        <v>0</v>
      </c>
      <c r="E29" s="750">
        <v>0</v>
      </c>
      <c r="F29" s="750">
        <v>0</v>
      </c>
      <c r="G29" s="750">
        <v>0</v>
      </c>
      <c r="H29" s="749">
        <v>966.87300000000005</v>
      </c>
      <c r="I29" s="749">
        <v>966.87300000000005</v>
      </c>
      <c r="J29" s="750">
        <v>0</v>
      </c>
      <c r="K29" s="759"/>
      <c r="L29" s="759"/>
      <c r="M29" s="759"/>
      <c r="N29" s="759"/>
      <c r="O29" s="759"/>
      <c r="P29" s="760"/>
    </row>
    <row r="30" spans="1:16" ht="15.75" customHeight="1">
      <c r="A30" s="746" t="s">
        <v>941</v>
      </c>
      <c r="B30" s="756">
        <v>620.48800000000006</v>
      </c>
      <c r="C30" s="756">
        <v>240.21187228418071</v>
      </c>
      <c r="D30" s="756">
        <v>3023.0224152770338</v>
      </c>
      <c r="E30" s="756">
        <v>15108.323576844101</v>
      </c>
      <c r="F30" s="756">
        <v>9636.2581355946859</v>
      </c>
      <c r="G30" s="756">
        <v>28007.816000000003</v>
      </c>
      <c r="H30" s="756">
        <v>2762.1040000000003</v>
      </c>
      <c r="I30" s="756">
        <v>31390.686999999998</v>
      </c>
      <c r="J30" s="756"/>
      <c r="K30" s="745"/>
      <c r="L30" s="745"/>
      <c r="M30" s="745"/>
      <c r="N30" s="745"/>
      <c r="O30" s="745"/>
      <c r="P30" s="745"/>
    </row>
    <row r="31" spans="1:16" ht="13.5" customHeight="1">
      <c r="A31" s="746"/>
      <c r="B31" s="756"/>
      <c r="C31" s="756"/>
      <c r="D31" s="756"/>
      <c r="E31" s="756"/>
      <c r="F31" s="756"/>
      <c r="G31" s="756"/>
      <c r="H31" s="756"/>
      <c r="I31" s="756"/>
      <c r="J31" s="761"/>
      <c r="K31" s="745"/>
      <c r="L31" s="745"/>
      <c r="M31" s="745"/>
      <c r="N31" s="745"/>
      <c r="O31" s="745"/>
      <c r="P31" s="745"/>
    </row>
    <row r="32" spans="1:16">
      <c r="A32" s="738"/>
      <c r="B32" s="1002" t="s">
        <v>635</v>
      </c>
      <c r="C32" s="1002"/>
      <c r="D32" s="1002"/>
      <c r="E32" s="1002"/>
      <c r="F32" s="1002"/>
      <c r="G32" s="1002"/>
      <c r="H32" s="1002"/>
      <c r="I32" s="1002"/>
      <c r="J32" s="1002"/>
      <c r="K32" s="738"/>
      <c r="L32" s="739"/>
      <c r="M32" s="739"/>
      <c r="N32" s="738"/>
      <c r="O32" s="738"/>
      <c r="P32" s="738"/>
    </row>
    <row r="33" spans="1:16">
      <c r="A33" s="738"/>
      <c r="B33" s="740"/>
      <c r="C33" s="1003" t="s">
        <v>925</v>
      </c>
      <c r="D33" s="1003"/>
      <c r="E33" s="1003"/>
      <c r="F33" s="740"/>
      <c r="G33" s="740"/>
      <c r="H33" s="740"/>
      <c r="I33" s="740"/>
      <c r="J33" s="740"/>
      <c r="K33" s="738"/>
      <c r="L33" s="739"/>
      <c r="M33" s="739"/>
      <c r="N33" s="738"/>
      <c r="O33" s="738"/>
      <c r="P33" s="738"/>
    </row>
    <row r="34" spans="1:16" ht="46.5" customHeight="1">
      <c r="A34" s="762"/>
      <c r="B34" s="742" t="s">
        <v>926</v>
      </c>
      <c r="C34" s="742" t="s">
        <v>927</v>
      </c>
      <c r="D34" s="742" t="s">
        <v>928</v>
      </c>
      <c r="E34" s="742" t="s">
        <v>929</v>
      </c>
      <c r="F34" s="742" t="s">
        <v>930</v>
      </c>
      <c r="G34" s="742" t="s">
        <v>931</v>
      </c>
      <c r="H34" s="742" t="s">
        <v>932</v>
      </c>
      <c r="I34" s="742" t="s">
        <v>933</v>
      </c>
      <c r="J34" s="742" t="s">
        <v>934</v>
      </c>
      <c r="K34" s="763"/>
      <c r="L34" s="763"/>
      <c r="M34" s="763"/>
      <c r="N34" s="763"/>
      <c r="O34" s="763"/>
      <c r="P34" s="763"/>
    </row>
    <row r="35" spans="1:16">
      <c r="A35" s="762"/>
      <c r="B35" s="744" t="s">
        <v>0</v>
      </c>
      <c r="C35" s="744" t="s">
        <v>0</v>
      </c>
      <c r="D35" s="744" t="s">
        <v>0</v>
      </c>
      <c r="E35" s="744" t="s">
        <v>0</v>
      </c>
      <c r="F35" s="744" t="s">
        <v>0</v>
      </c>
      <c r="G35" s="744" t="s">
        <v>0</v>
      </c>
      <c r="H35" s="744" t="s">
        <v>0</v>
      </c>
      <c r="I35" s="744" t="s">
        <v>0</v>
      </c>
      <c r="J35" s="744" t="s">
        <v>700</v>
      </c>
      <c r="K35" s="764"/>
      <c r="L35" s="764"/>
      <c r="M35" s="764"/>
      <c r="N35" s="764"/>
      <c r="O35" s="764"/>
      <c r="P35" s="764"/>
    </row>
    <row r="36" spans="1:16">
      <c r="A36" s="746" t="s">
        <v>32</v>
      </c>
      <c r="B36" s="747"/>
      <c r="C36" s="747"/>
      <c r="D36" s="747"/>
      <c r="E36" s="747"/>
      <c r="F36" s="747"/>
      <c r="G36" s="747"/>
      <c r="H36" s="747"/>
      <c r="I36" s="747"/>
      <c r="J36" s="747"/>
      <c r="K36" s="763"/>
      <c r="L36" s="763"/>
      <c r="M36" s="763"/>
      <c r="N36" s="763"/>
      <c r="O36" s="763"/>
      <c r="P36" s="763"/>
    </row>
    <row r="37" spans="1:16">
      <c r="A37" s="748" t="s">
        <v>117</v>
      </c>
      <c r="B37" s="749">
        <v>315.70400000000001</v>
      </c>
      <c r="C37" s="749">
        <v>117.229</v>
      </c>
      <c r="D37" s="749">
        <v>6.875</v>
      </c>
      <c r="E37" s="749">
        <v>32.548000000000002</v>
      </c>
      <c r="F37" s="750">
        <v>0</v>
      </c>
      <c r="G37" s="749">
        <v>156.65199999999999</v>
      </c>
      <c r="H37" s="749">
        <v>305.84300000000002</v>
      </c>
      <c r="I37" s="749">
        <v>778.19900000000007</v>
      </c>
      <c r="J37" s="751">
        <v>1.5244375640406815</v>
      </c>
      <c r="K37" s="765"/>
      <c r="L37" s="765"/>
      <c r="M37" s="765"/>
      <c r="N37" s="765"/>
      <c r="O37" s="765"/>
      <c r="P37" s="766"/>
    </row>
    <row r="38" spans="1:16">
      <c r="A38" s="748" t="s">
        <v>935</v>
      </c>
      <c r="B38" s="749">
        <v>5.1689999999999996</v>
      </c>
      <c r="C38" s="750">
        <v>0</v>
      </c>
      <c r="D38" s="749">
        <v>0.75600000000000001</v>
      </c>
      <c r="E38" s="749">
        <v>0.72</v>
      </c>
      <c r="F38" s="750">
        <v>0</v>
      </c>
      <c r="G38" s="749">
        <v>2</v>
      </c>
      <c r="H38" s="749">
        <v>2864</v>
      </c>
      <c r="I38" s="749">
        <v>2871</v>
      </c>
      <c r="J38" s="751">
        <v>2.4186217260626881</v>
      </c>
      <c r="K38" s="765"/>
      <c r="L38" s="765"/>
      <c r="M38" s="765"/>
      <c r="N38" s="765"/>
      <c r="O38" s="765"/>
      <c r="P38" s="766"/>
    </row>
    <row r="39" spans="1:16" ht="12" customHeight="1">
      <c r="A39" s="748" t="s">
        <v>118</v>
      </c>
      <c r="B39" s="749">
        <v>55.962000000000003</v>
      </c>
      <c r="C39" s="749">
        <v>449.29745595713564</v>
      </c>
      <c r="D39" s="749">
        <v>2331.5309293080968</v>
      </c>
      <c r="E39" s="749">
        <v>1077.4152209868705</v>
      </c>
      <c r="F39" s="749">
        <v>329.26039374789701</v>
      </c>
      <c r="G39" s="749">
        <v>4187.5039999999999</v>
      </c>
      <c r="H39" s="749">
        <v>35.021999999999998</v>
      </c>
      <c r="I39" s="749">
        <v>4278.4880000000003</v>
      </c>
      <c r="J39" s="751">
        <v>2.0230141756245037</v>
      </c>
      <c r="K39" s="765"/>
      <c r="L39" s="765"/>
      <c r="M39" s="765"/>
      <c r="N39" s="765"/>
      <c r="O39" s="765"/>
      <c r="P39" s="766"/>
    </row>
    <row r="40" spans="1:16">
      <c r="A40" s="748" t="s">
        <v>936</v>
      </c>
      <c r="B40" s="749"/>
      <c r="C40" s="749"/>
      <c r="D40" s="749"/>
      <c r="E40" s="749"/>
      <c r="F40" s="749"/>
      <c r="G40" s="749"/>
      <c r="H40" s="749"/>
      <c r="I40" s="749"/>
      <c r="J40" s="751"/>
      <c r="K40" s="765"/>
      <c r="L40" s="765"/>
      <c r="M40" s="765"/>
      <c r="N40" s="765"/>
      <c r="O40" s="765"/>
      <c r="P40" s="767"/>
    </row>
    <row r="41" spans="1:16">
      <c r="A41" s="755" t="s">
        <v>937</v>
      </c>
      <c r="B41" s="750">
        <v>0</v>
      </c>
      <c r="C41" s="749">
        <v>7.7469999999999999</v>
      </c>
      <c r="D41" s="749">
        <v>23.257000000000001</v>
      </c>
      <c r="E41" s="749">
        <v>117.73</v>
      </c>
      <c r="F41" s="749">
        <v>128.85900000000001</v>
      </c>
      <c r="G41" s="749">
        <v>277.59300000000002</v>
      </c>
      <c r="H41" s="750">
        <v>0</v>
      </c>
      <c r="I41" s="749">
        <v>277.59300000000002</v>
      </c>
      <c r="J41" s="751">
        <v>5.8000000000000007</v>
      </c>
      <c r="K41" s="765"/>
      <c r="L41" s="765"/>
      <c r="M41" s="765"/>
      <c r="N41" s="765"/>
      <c r="O41" s="765"/>
      <c r="P41" s="766"/>
    </row>
    <row r="42" spans="1:16">
      <c r="A42" s="755" t="s">
        <v>938</v>
      </c>
      <c r="B42" s="750">
        <v>0</v>
      </c>
      <c r="C42" s="750">
        <v>0</v>
      </c>
      <c r="D42" s="749">
        <v>5.335</v>
      </c>
      <c r="E42" s="749">
        <v>16.709</v>
      </c>
      <c r="F42" s="749">
        <v>10.545999999999999</v>
      </c>
      <c r="G42" s="749">
        <v>32.590000000000003</v>
      </c>
      <c r="H42" s="749">
        <v>406.62099999999998</v>
      </c>
      <c r="I42" s="749">
        <v>439.21100000000001</v>
      </c>
      <c r="J42" s="751">
        <v>3.7400000000000011</v>
      </c>
      <c r="K42" s="765"/>
      <c r="L42" s="765"/>
      <c r="M42" s="765"/>
      <c r="N42" s="765"/>
      <c r="O42" s="765"/>
      <c r="P42" s="766"/>
    </row>
    <row r="43" spans="1:16">
      <c r="A43" s="748" t="s">
        <v>123</v>
      </c>
      <c r="B43" s="750">
        <v>0</v>
      </c>
      <c r="C43" s="750">
        <v>0</v>
      </c>
      <c r="D43" s="750">
        <v>0</v>
      </c>
      <c r="E43" s="750">
        <v>0</v>
      </c>
      <c r="F43" s="750">
        <v>0</v>
      </c>
      <c r="G43" s="750">
        <v>0</v>
      </c>
      <c r="H43" s="749">
        <v>56928</v>
      </c>
      <c r="I43" s="749">
        <v>56928</v>
      </c>
      <c r="J43" s="750">
        <v>0</v>
      </c>
      <c r="K43" s="752"/>
      <c r="L43" s="752"/>
      <c r="M43" s="752"/>
      <c r="N43" s="752"/>
      <c r="O43" s="752"/>
      <c r="P43" s="753"/>
    </row>
    <row r="44" spans="1:16">
      <c r="A44" s="748" t="s">
        <v>70</v>
      </c>
      <c r="B44" s="750">
        <v>0</v>
      </c>
      <c r="C44" s="750">
        <v>0</v>
      </c>
      <c r="D44" s="750">
        <v>0</v>
      </c>
      <c r="E44" s="750">
        <v>0</v>
      </c>
      <c r="F44" s="750">
        <v>0</v>
      </c>
      <c r="G44" s="750">
        <v>0</v>
      </c>
      <c r="H44" s="749">
        <v>7.9260000000000002</v>
      </c>
      <c r="I44" s="749">
        <v>7.9260000000000002</v>
      </c>
      <c r="J44" s="750">
        <v>0</v>
      </c>
      <c r="K44" s="752"/>
      <c r="L44" s="752"/>
      <c r="M44" s="752"/>
      <c r="N44" s="752"/>
      <c r="O44" s="752"/>
      <c r="P44" s="753"/>
    </row>
    <row r="45" spans="1:16">
      <c r="A45" s="746" t="s">
        <v>71</v>
      </c>
      <c r="B45" s="756">
        <v>376.83499999999998</v>
      </c>
      <c r="C45" s="756">
        <v>574.27345595713564</v>
      </c>
      <c r="D45" s="756">
        <v>2367.7539293080968</v>
      </c>
      <c r="E45" s="756">
        <v>1245.1222209868706</v>
      </c>
      <c r="F45" s="756">
        <v>468.66539374789699</v>
      </c>
      <c r="G45" s="756">
        <v>4655.8149999999996</v>
      </c>
      <c r="H45" s="756">
        <v>60548</v>
      </c>
      <c r="I45" s="756">
        <v>65581</v>
      </c>
      <c r="J45" s="757"/>
      <c r="K45" s="763"/>
      <c r="L45" s="763"/>
      <c r="M45" s="763"/>
      <c r="N45" s="763"/>
      <c r="O45" s="763"/>
      <c r="P45" s="763"/>
    </row>
    <row r="46" spans="1:16">
      <c r="A46" s="746"/>
      <c r="B46" s="746"/>
      <c r="C46" s="746"/>
      <c r="D46" s="746"/>
      <c r="E46" s="746"/>
      <c r="F46" s="746"/>
      <c r="G46" s="746"/>
      <c r="H46" s="746"/>
      <c r="I46" s="746"/>
      <c r="J46" s="746"/>
      <c r="K46" s="763"/>
      <c r="L46" s="763"/>
      <c r="M46" s="763"/>
      <c r="N46" s="763"/>
      <c r="O46" s="763"/>
      <c r="P46" s="763"/>
    </row>
    <row r="47" spans="1:16">
      <c r="A47" s="746" t="s">
        <v>939</v>
      </c>
      <c r="B47" s="746"/>
      <c r="C47" s="746"/>
      <c r="D47" s="746"/>
      <c r="E47" s="746"/>
      <c r="F47" s="746"/>
      <c r="G47" s="746"/>
      <c r="H47" s="746"/>
      <c r="I47" s="746"/>
      <c r="J47" s="746"/>
      <c r="K47" s="765"/>
      <c r="L47" s="765"/>
      <c r="M47" s="765"/>
      <c r="N47" s="765"/>
      <c r="O47" s="765"/>
      <c r="P47" s="766"/>
    </row>
    <row r="48" spans="1:16">
      <c r="A48" s="748" t="s">
        <v>36</v>
      </c>
      <c r="B48" s="750">
        <v>0</v>
      </c>
      <c r="C48" s="749">
        <v>64.54825759627775</v>
      </c>
      <c r="D48" s="749">
        <v>346.47400535047984</v>
      </c>
      <c r="E48" s="749">
        <v>159.191819519685</v>
      </c>
      <c r="F48" s="749">
        <v>49.666917533557452</v>
      </c>
      <c r="G48" s="749">
        <v>619.88099999999997</v>
      </c>
      <c r="H48" s="749">
        <v>25.811</v>
      </c>
      <c r="I48" s="749">
        <v>645.69200000000001</v>
      </c>
      <c r="J48" s="751">
        <v>1.96</v>
      </c>
      <c r="K48" s="765"/>
      <c r="L48" s="765"/>
      <c r="M48" s="765"/>
      <c r="N48" s="765"/>
      <c r="O48" s="765"/>
      <c r="P48" s="765"/>
    </row>
    <row r="49" spans="1:16">
      <c r="A49" s="758" t="s">
        <v>37</v>
      </c>
      <c r="B49" s="750">
        <v>0</v>
      </c>
      <c r="C49" s="750">
        <v>0</v>
      </c>
      <c r="D49" s="750">
        <v>0</v>
      </c>
      <c r="E49" s="750">
        <v>0</v>
      </c>
      <c r="F49" s="750">
        <v>0</v>
      </c>
      <c r="G49" s="750">
        <v>0</v>
      </c>
      <c r="H49" s="749">
        <v>376.11900000000003</v>
      </c>
      <c r="I49" s="749">
        <v>376.11900000000003</v>
      </c>
      <c r="J49" s="750">
        <v>0</v>
      </c>
      <c r="K49" s="765"/>
      <c r="L49" s="765"/>
      <c r="M49" s="765"/>
      <c r="N49" s="765"/>
      <c r="O49" s="765"/>
      <c r="P49" s="766"/>
    </row>
    <row r="50" spans="1:16">
      <c r="A50" s="748" t="s">
        <v>38</v>
      </c>
      <c r="B50" s="749">
        <v>42.378</v>
      </c>
      <c r="C50" s="749">
        <v>338.65</v>
      </c>
      <c r="D50" s="749">
        <v>1912.087</v>
      </c>
      <c r="E50" s="749">
        <v>13217.968000000001</v>
      </c>
      <c r="F50" s="749">
        <v>7825.52</v>
      </c>
      <c r="G50" s="749">
        <v>23294.225000000002</v>
      </c>
      <c r="H50" s="749">
        <v>235.12700000000001</v>
      </c>
      <c r="I50" s="749">
        <v>23571.730000000003</v>
      </c>
      <c r="J50" s="751">
        <v>3.1724316252560141</v>
      </c>
      <c r="K50" s="765"/>
      <c r="L50" s="765"/>
      <c r="M50" s="765"/>
      <c r="N50" s="765"/>
      <c r="O50" s="765"/>
      <c r="P50" s="765"/>
    </row>
    <row r="51" spans="1:16">
      <c r="A51" s="748" t="s">
        <v>940</v>
      </c>
      <c r="B51" s="750">
        <v>0</v>
      </c>
      <c r="C51" s="750">
        <v>0</v>
      </c>
      <c r="D51" s="750">
        <v>0</v>
      </c>
      <c r="E51" s="750">
        <v>0</v>
      </c>
      <c r="F51" s="750">
        <v>0</v>
      </c>
      <c r="G51" s="750">
        <v>0</v>
      </c>
      <c r="H51" s="749">
        <v>1293.7149999999999</v>
      </c>
      <c r="I51" s="749">
        <v>1293.7149999999999</v>
      </c>
      <c r="J51" s="750">
        <v>0</v>
      </c>
      <c r="K51" s="768"/>
      <c r="L51" s="768"/>
      <c r="M51" s="768"/>
      <c r="N51" s="768"/>
      <c r="O51" s="768"/>
      <c r="P51" s="769"/>
    </row>
    <row r="52" spans="1:16">
      <c r="A52" s="748" t="s">
        <v>78</v>
      </c>
      <c r="B52" s="750">
        <v>0</v>
      </c>
      <c r="C52" s="750">
        <v>0</v>
      </c>
      <c r="D52" s="750">
        <v>0</v>
      </c>
      <c r="E52" s="750">
        <v>0</v>
      </c>
      <c r="F52" s="750">
        <v>0</v>
      </c>
      <c r="G52" s="750">
        <v>0</v>
      </c>
      <c r="H52" s="749">
        <v>115.877</v>
      </c>
      <c r="I52" s="749">
        <v>115.877</v>
      </c>
      <c r="J52" s="750">
        <v>0</v>
      </c>
      <c r="K52" s="768"/>
      <c r="L52" s="768"/>
      <c r="M52" s="768"/>
      <c r="N52" s="768"/>
      <c r="O52" s="768"/>
      <c r="P52" s="769"/>
    </row>
    <row r="53" spans="1:16">
      <c r="A53" s="748" t="s">
        <v>910</v>
      </c>
      <c r="B53" s="750">
        <v>0</v>
      </c>
      <c r="C53" s="750">
        <v>0</v>
      </c>
      <c r="D53" s="750">
        <v>0</v>
      </c>
      <c r="E53" s="750">
        <v>0</v>
      </c>
      <c r="F53" s="750">
        <v>0</v>
      </c>
      <c r="G53" s="750">
        <v>0</v>
      </c>
      <c r="H53" s="749">
        <v>996.16200000000003</v>
      </c>
      <c r="I53" s="749">
        <v>996.28800000000001</v>
      </c>
      <c r="J53" s="750">
        <v>0</v>
      </c>
      <c r="K53" s="768"/>
      <c r="L53" s="768"/>
      <c r="M53" s="768"/>
      <c r="N53" s="768"/>
      <c r="O53" s="768"/>
      <c r="P53" s="769"/>
    </row>
    <row r="54" spans="1:16" s="162" customFormat="1" ht="12.75">
      <c r="A54" s="746" t="s">
        <v>941</v>
      </c>
      <c r="B54" s="756">
        <v>42.378</v>
      </c>
      <c r="C54" s="756">
        <v>403.1982575962777</v>
      </c>
      <c r="D54" s="756">
        <v>2258.5610053504797</v>
      </c>
      <c r="E54" s="756">
        <v>13377.159819519686</v>
      </c>
      <c r="F54" s="756">
        <v>7875.1869175335578</v>
      </c>
      <c r="G54" s="756">
        <v>23914.106000000003</v>
      </c>
      <c r="H54" s="756">
        <v>3042.8109999999997</v>
      </c>
      <c r="I54" s="756">
        <v>26999.421000000006</v>
      </c>
      <c r="J54" s="756"/>
      <c r="K54" s="770"/>
      <c r="L54" s="770"/>
      <c r="M54" s="770"/>
      <c r="N54" s="770"/>
      <c r="O54" s="770"/>
      <c r="P54" s="770"/>
    </row>
    <row r="55" spans="1:16" s="162" customFormat="1" ht="12.75">
      <c r="A55" s="746"/>
      <c r="B55" s="756"/>
      <c r="C55" s="756"/>
      <c r="D55" s="756"/>
      <c r="E55" s="756"/>
      <c r="F55" s="756"/>
      <c r="G55" s="756"/>
      <c r="H55" s="756"/>
      <c r="I55" s="756"/>
      <c r="J55" s="756"/>
      <c r="K55" s="770"/>
      <c r="L55" s="770"/>
      <c r="M55" s="770"/>
      <c r="N55" s="770"/>
      <c r="O55" s="770"/>
      <c r="P55" s="770"/>
    </row>
    <row r="56" spans="1:16" s="162" customFormat="1" ht="33">
      <c r="A56" s="771" t="s">
        <v>942</v>
      </c>
      <c r="B56" s="756"/>
      <c r="C56" s="756"/>
      <c r="D56" s="756"/>
      <c r="E56" s="756"/>
      <c r="F56" s="756"/>
      <c r="G56" s="756"/>
      <c r="H56" s="756"/>
      <c r="I56" s="756"/>
      <c r="J56" s="756"/>
      <c r="K56" s="770"/>
      <c r="L56" s="770"/>
      <c r="M56" s="770"/>
      <c r="N56" s="770"/>
      <c r="O56" s="770"/>
      <c r="P56" s="770"/>
    </row>
    <row r="57" spans="1:16" s="162" customFormat="1" ht="24.75">
      <c r="A57" s="771" t="s">
        <v>943</v>
      </c>
      <c r="B57" s="756"/>
      <c r="C57" s="756"/>
      <c r="D57" s="756"/>
      <c r="E57" s="756"/>
      <c r="F57" s="756"/>
      <c r="G57" s="756"/>
      <c r="H57" s="756"/>
      <c r="I57" s="756"/>
      <c r="J57" s="761"/>
      <c r="K57" s="770"/>
      <c r="L57" s="770"/>
      <c r="M57" s="770"/>
      <c r="N57" s="770"/>
      <c r="O57" s="770"/>
      <c r="P57" s="770"/>
    </row>
    <row r="58" spans="1:16" s="162" customFormat="1" ht="21.75" customHeight="1">
      <c r="A58" s="1005" t="s">
        <v>609</v>
      </c>
      <c r="B58" s="1005"/>
      <c r="C58" s="1005"/>
      <c r="D58" s="1005"/>
      <c r="E58" s="1005"/>
      <c r="F58" s="1005"/>
      <c r="G58" s="1005"/>
      <c r="H58" s="1005"/>
      <c r="I58" s="1005"/>
      <c r="J58" s="1005"/>
      <c r="K58" s="772"/>
      <c r="L58" s="772"/>
      <c r="M58" s="772"/>
      <c r="N58" s="772"/>
      <c r="O58" s="772"/>
      <c r="P58" s="772"/>
    </row>
    <row r="59" spans="1:16" ht="12.75" customHeight="1">
      <c r="A59" s="1005"/>
      <c r="B59" s="1005"/>
      <c r="C59" s="1005"/>
      <c r="D59" s="1005"/>
      <c r="E59" s="1005"/>
      <c r="F59" s="1005"/>
      <c r="G59" s="1005"/>
      <c r="H59" s="1005"/>
      <c r="I59" s="1005"/>
      <c r="J59" s="1005"/>
      <c r="K59" s="773"/>
      <c r="L59" s="773"/>
      <c r="M59" s="773"/>
      <c r="N59" s="773"/>
      <c r="O59" s="773"/>
      <c r="P59" s="773"/>
    </row>
    <row r="60" spans="1:16" s="162" customFormat="1" ht="3" customHeight="1">
      <c r="A60" s="187"/>
      <c r="B60" s="187"/>
      <c r="C60" s="187"/>
      <c r="D60" s="187"/>
      <c r="E60" s="187"/>
      <c r="F60" s="187"/>
      <c r="G60" s="187"/>
      <c r="H60" s="187"/>
      <c r="I60" s="187"/>
      <c r="J60" s="187"/>
      <c r="K60" s="187"/>
      <c r="L60" s="187"/>
      <c r="M60" s="187"/>
      <c r="N60" s="187"/>
      <c r="O60" s="187"/>
      <c r="P60" s="187"/>
    </row>
    <row r="61" spans="1:16" s="162" customFormat="1" ht="12.75">
      <c r="A61" s="1000" t="s">
        <v>309</v>
      </c>
      <c r="B61" s="1000"/>
      <c r="C61" s="1000"/>
      <c r="D61" s="1000"/>
      <c r="E61" s="1000"/>
      <c r="F61" s="1000"/>
      <c r="G61" s="1000"/>
      <c r="H61" s="1000"/>
      <c r="I61" s="1000"/>
      <c r="J61" s="1000"/>
      <c r="K61" s="734"/>
      <c r="L61" s="734"/>
      <c r="M61" s="734"/>
      <c r="N61" s="734"/>
      <c r="O61" s="734"/>
      <c r="P61" s="734"/>
    </row>
    <row r="62" spans="1:16" s="162" customFormat="1" ht="3" customHeight="1">
      <c r="A62" s="734"/>
      <c r="B62" s="734"/>
      <c r="C62" s="734"/>
      <c r="D62" s="734"/>
      <c r="E62" s="734"/>
      <c r="F62" s="734"/>
      <c r="G62" s="734"/>
      <c r="H62" s="734"/>
      <c r="I62" s="734"/>
      <c r="J62" s="734"/>
      <c r="K62" s="734"/>
      <c r="L62" s="734"/>
      <c r="M62" s="734"/>
      <c r="N62" s="734"/>
      <c r="O62" s="734"/>
      <c r="P62" s="734"/>
    </row>
    <row r="63" spans="1:16" s="162" customFormat="1" ht="8.1" customHeight="1">
      <c r="A63" s="774"/>
      <c r="B63" s="774"/>
      <c r="C63" s="774"/>
      <c r="D63" s="774"/>
      <c r="E63" s="774"/>
      <c r="F63" s="774"/>
      <c r="G63" s="774"/>
      <c r="H63" s="774"/>
      <c r="I63" s="774"/>
      <c r="J63" s="774"/>
      <c r="K63" s="775"/>
      <c r="L63" s="775"/>
      <c r="M63" s="775"/>
      <c r="N63" s="775"/>
      <c r="O63" s="775"/>
      <c r="P63" s="775"/>
    </row>
    <row r="64" spans="1:16" ht="12.75" customHeight="1">
      <c r="A64" s="1006" t="s">
        <v>923</v>
      </c>
      <c r="B64" s="1006"/>
      <c r="C64" s="1006"/>
      <c r="D64" s="1006"/>
      <c r="E64" s="1006"/>
      <c r="F64" s="1006"/>
      <c r="G64" s="1006"/>
      <c r="H64" s="1006"/>
      <c r="I64" s="1006"/>
      <c r="J64" s="1006"/>
      <c r="K64" s="776"/>
      <c r="L64" s="776"/>
      <c r="M64" s="776"/>
      <c r="N64" s="776"/>
      <c r="O64" s="776"/>
      <c r="P64" s="776"/>
    </row>
    <row r="65" spans="1:16" ht="15" customHeight="1">
      <c r="A65" s="1007" t="s">
        <v>944</v>
      </c>
      <c r="B65" s="1007"/>
      <c r="C65" s="1007"/>
      <c r="D65" s="1007"/>
      <c r="E65" s="1007"/>
      <c r="F65" s="1007"/>
      <c r="G65" s="1007"/>
      <c r="H65" s="1007"/>
      <c r="I65" s="1007"/>
      <c r="J65" s="1007"/>
      <c r="K65" s="777"/>
      <c r="L65" s="777"/>
      <c r="M65" s="777"/>
      <c r="N65" s="777"/>
      <c r="O65" s="777"/>
      <c r="P65" s="777"/>
    </row>
    <row r="66" spans="1:16">
      <c r="A66" s="738"/>
      <c r="B66" s="1002" t="s">
        <v>441</v>
      </c>
      <c r="C66" s="1002"/>
      <c r="D66" s="1002"/>
      <c r="E66" s="1002"/>
      <c r="F66" s="1002"/>
      <c r="G66" s="1002"/>
      <c r="H66" s="1002"/>
      <c r="I66" s="1002"/>
      <c r="J66" s="1002"/>
      <c r="K66" s="738"/>
      <c r="L66" s="739"/>
      <c r="M66" s="739"/>
      <c r="N66" s="738"/>
      <c r="O66" s="738"/>
      <c r="P66" s="738"/>
    </row>
    <row r="67" spans="1:16" ht="12.75" customHeight="1">
      <c r="A67" s="738"/>
      <c r="B67" s="740"/>
      <c r="C67" s="1003" t="s">
        <v>925</v>
      </c>
      <c r="D67" s="1003"/>
      <c r="E67" s="1003"/>
      <c r="F67" s="740"/>
      <c r="G67" s="740"/>
      <c r="H67" s="740"/>
      <c r="I67" s="740"/>
      <c r="J67" s="740"/>
      <c r="K67" s="738"/>
      <c r="L67" s="739"/>
      <c r="M67" s="739"/>
      <c r="N67" s="738"/>
      <c r="O67" s="738"/>
      <c r="P67" s="738"/>
    </row>
    <row r="68" spans="1:16" ht="44.25" customHeight="1">
      <c r="A68" s="778"/>
      <c r="B68" s="742" t="s">
        <v>926</v>
      </c>
      <c r="C68" s="742" t="s">
        <v>927</v>
      </c>
      <c r="D68" s="742" t="s">
        <v>928</v>
      </c>
      <c r="E68" s="742" t="s">
        <v>929</v>
      </c>
      <c r="F68" s="742" t="s">
        <v>930</v>
      </c>
      <c r="G68" s="742" t="s">
        <v>931</v>
      </c>
      <c r="H68" s="742" t="s">
        <v>932</v>
      </c>
      <c r="I68" s="742" t="s">
        <v>933</v>
      </c>
      <c r="J68" s="742" t="s">
        <v>934</v>
      </c>
      <c r="K68" s="763"/>
      <c r="L68" s="763"/>
      <c r="M68" s="763"/>
      <c r="N68" s="763"/>
      <c r="O68" s="763"/>
      <c r="P68" s="763"/>
    </row>
    <row r="69" spans="1:16">
      <c r="A69" s="778"/>
      <c r="B69" s="744" t="s">
        <v>0</v>
      </c>
      <c r="C69" s="744" t="s">
        <v>0</v>
      </c>
      <c r="D69" s="744" t="s">
        <v>0</v>
      </c>
      <c r="E69" s="744" t="s">
        <v>0</v>
      </c>
      <c r="F69" s="744" t="s">
        <v>0</v>
      </c>
      <c r="G69" s="744" t="s">
        <v>0</v>
      </c>
      <c r="H69" s="744" t="s">
        <v>0</v>
      </c>
      <c r="I69" s="744" t="s">
        <v>0</v>
      </c>
      <c r="J69" s="744" t="s">
        <v>700</v>
      </c>
      <c r="K69" s="764"/>
      <c r="L69" s="764"/>
      <c r="M69" s="764"/>
      <c r="N69" s="764"/>
      <c r="O69" s="764"/>
      <c r="P69" s="764"/>
    </row>
    <row r="70" spans="1:16" ht="12.6" customHeight="1">
      <c r="A70" s="779" t="s">
        <v>32</v>
      </c>
      <c r="B70" s="780"/>
      <c r="C70" s="780"/>
      <c r="D70" s="780"/>
      <c r="E70" s="780"/>
      <c r="F70" s="780"/>
      <c r="G70" s="780"/>
      <c r="H70" s="780"/>
      <c r="I70" s="780"/>
      <c r="J70" s="780"/>
      <c r="K70" s="763"/>
      <c r="L70" s="763"/>
      <c r="M70" s="763"/>
      <c r="N70" s="763"/>
      <c r="O70" s="763"/>
      <c r="P70" s="763"/>
    </row>
    <row r="71" spans="1:16" ht="12.6" customHeight="1">
      <c r="A71" s="781" t="s">
        <v>117</v>
      </c>
      <c r="B71" s="749">
        <v>1365.683</v>
      </c>
      <c r="C71" s="749">
        <v>257.601</v>
      </c>
      <c r="D71" s="749">
        <v>6.1029999999999998</v>
      </c>
      <c r="E71" s="749">
        <v>36.673999999999999</v>
      </c>
      <c r="F71" s="749">
        <v>14.32</v>
      </c>
      <c r="G71" s="749">
        <v>314.69799999999998</v>
      </c>
      <c r="H71" s="749">
        <v>398.815</v>
      </c>
      <c r="I71" s="749">
        <v>2079.1959999999999</v>
      </c>
      <c r="J71" s="751">
        <v>1.7727686697243061</v>
      </c>
      <c r="K71" s="765"/>
      <c r="L71" s="765"/>
      <c r="M71" s="765"/>
      <c r="N71" s="765"/>
      <c r="O71" s="765"/>
      <c r="P71" s="782"/>
    </row>
    <row r="72" spans="1:16" ht="12.6" customHeight="1">
      <c r="A72" s="783" t="s">
        <v>935</v>
      </c>
      <c r="B72" s="749">
        <v>3.89</v>
      </c>
      <c r="C72" s="749">
        <v>168.34</v>
      </c>
      <c r="D72" s="749">
        <v>0.63500000000000001</v>
      </c>
      <c r="E72" s="750">
        <v>0.19499999999999998</v>
      </c>
      <c r="F72" s="750">
        <v>0</v>
      </c>
      <c r="G72" s="749">
        <v>169.17</v>
      </c>
      <c r="H72" s="749">
        <v>4639.7470000000003</v>
      </c>
      <c r="I72" s="749">
        <v>4812.8070000000007</v>
      </c>
      <c r="J72" s="751">
        <v>1.5714718016872762</v>
      </c>
      <c r="K72" s="784"/>
      <c r="L72" s="765"/>
      <c r="M72" s="765"/>
      <c r="N72" s="765"/>
      <c r="O72" s="765"/>
      <c r="P72" s="782"/>
    </row>
    <row r="73" spans="1:16" ht="12.6" customHeight="1">
      <c r="A73" s="785" t="s">
        <v>118</v>
      </c>
      <c r="B73" s="749">
        <v>676.83699999999999</v>
      </c>
      <c r="C73" s="749">
        <v>4743.5820445250947</v>
      </c>
      <c r="D73" s="749">
        <v>3792.3251273465239</v>
      </c>
      <c r="E73" s="749">
        <v>3494.7534819391112</v>
      </c>
      <c r="F73" s="749">
        <v>1198.2853461892698</v>
      </c>
      <c r="G73" s="749">
        <v>13228.946</v>
      </c>
      <c r="H73" s="749">
        <v>2827.3029999999999</v>
      </c>
      <c r="I73" s="749">
        <v>16733.085999999999</v>
      </c>
      <c r="J73" s="751">
        <v>2.1872912051924582</v>
      </c>
      <c r="K73" s="784"/>
      <c r="L73" s="784"/>
      <c r="M73" s="765"/>
      <c r="N73" s="765"/>
      <c r="O73" s="765"/>
      <c r="P73" s="782"/>
    </row>
    <row r="74" spans="1:16" ht="12.6" customHeight="1">
      <c r="A74" s="785" t="s">
        <v>936</v>
      </c>
      <c r="B74" s="749"/>
      <c r="C74" s="749"/>
      <c r="D74" s="749"/>
      <c r="E74" s="749"/>
      <c r="F74" s="749"/>
      <c r="G74" s="749"/>
      <c r="H74" s="749"/>
      <c r="I74" s="749"/>
      <c r="J74" s="751"/>
      <c r="K74" s="765"/>
      <c r="L74" s="765"/>
      <c r="M74" s="765"/>
      <c r="N74" s="765"/>
      <c r="O74" s="765"/>
      <c r="P74" s="782"/>
    </row>
    <row r="75" spans="1:16" ht="12.6" customHeight="1">
      <c r="A75" s="786" t="s">
        <v>945</v>
      </c>
      <c r="B75" s="749">
        <v>3979.55</v>
      </c>
      <c r="C75" s="750">
        <v>0</v>
      </c>
      <c r="D75" s="750">
        <v>0</v>
      </c>
      <c r="E75" s="750">
        <v>0</v>
      </c>
      <c r="F75" s="750">
        <v>0</v>
      </c>
      <c r="G75" s="750">
        <v>0</v>
      </c>
      <c r="H75" s="750">
        <v>0</v>
      </c>
      <c r="I75" s="749">
        <v>3979.55</v>
      </c>
      <c r="J75" s="751">
        <v>4.74</v>
      </c>
      <c r="K75" s="765"/>
      <c r="L75" s="765"/>
      <c r="M75" s="765"/>
      <c r="N75" s="765"/>
      <c r="O75" s="765"/>
      <c r="P75" s="782"/>
    </row>
    <row r="76" spans="1:16" ht="12.6" customHeight="1">
      <c r="A76" s="786" t="s">
        <v>937</v>
      </c>
      <c r="B76" s="750">
        <v>0</v>
      </c>
      <c r="C76" s="749">
        <v>7.9080000000000004</v>
      </c>
      <c r="D76" s="749">
        <v>23.420999999999999</v>
      </c>
      <c r="E76" s="749">
        <v>123.504</v>
      </c>
      <c r="F76" s="749">
        <v>144.64099999999999</v>
      </c>
      <c r="G76" s="749">
        <v>299.47399999999999</v>
      </c>
      <c r="H76" s="750">
        <v>0</v>
      </c>
      <c r="I76" s="749">
        <v>299.47399999999999</v>
      </c>
      <c r="J76" s="751">
        <v>5.47</v>
      </c>
      <c r="K76" s="765"/>
      <c r="L76" s="765"/>
      <c r="M76" s="765"/>
      <c r="N76" s="765"/>
      <c r="O76" s="765"/>
      <c r="P76" s="782"/>
    </row>
    <row r="77" spans="1:16" ht="13.5" customHeight="1">
      <c r="A77" s="786" t="s">
        <v>29</v>
      </c>
      <c r="B77" s="750">
        <v>0</v>
      </c>
      <c r="C77" s="750">
        <v>0</v>
      </c>
      <c r="D77" s="749">
        <v>6.5709999999999997</v>
      </c>
      <c r="E77" s="749">
        <v>18.345000000000002</v>
      </c>
      <c r="F77" s="749">
        <v>12.099</v>
      </c>
      <c r="G77" s="749">
        <v>37.015000000000001</v>
      </c>
      <c r="H77" s="749">
        <v>28.651</v>
      </c>
      <c r="I77" s="749">
        <v>65.665999999999997</v>
      </c>
      <c r="J77" s="751">
        <v>4.42</v>
      </c>
      <c r="K77" s="765"/>
      <c r="L77" s="765"/>
      <c r="M77" s="765"/>
      <c r="N77" s="765"/>
      <c r="O77" s="765"/>
      <c r="P77" s="765"/>
    </row>
    <row r="78" spans="1:16" ht="12.6" customHeight="1">
      <c r="A78" s="785" t="s">
        <v>123</v>
      </c>
      <c r="B78" s="750">
        <v>0</v>
      </c>
      <c r="C78" s="750">
        <v>0</v>
      </c>
      <c r="D78" s="750">
        <v>0</v>
      </c>
      <c r="E78" s="750">
        <v>0</v>
      </c>
      <c r="F78" s="750">
        <v>0</v>
      </c>
      <c r="G78" s="750">
        <v>0</v>
      </c>
      <c r="H78" s="749">
        <v>1854.278</v>
      </c>
      <c r="I78" s="749">
        <v>1854.278</v>
      </c>
      <c r="J78" s="750">
        <v>0</v>
      </c>
      <c r="K78" s="784"/>
      <c r="L78" s="784"/>
      <c r="M78" s="784"/>
      <c r="N78" s="784"/>
      <c r="O78" s="765"/>
      <c r="P78" s="765"/>
    </row>
    <row r="79" spans="1:16" ht="12.6" customHeight="1">
      <c r="A79" s="785" t="s">
        <v>70</v>
      </c>
      <c r="B79" s="750">
        <v>0</v>
      </c>
      <c r="C79" s="750">
        <v>0</v>
      </c>
      <c r="D79" s="750">
        <v>0</v>
      </c>
      <c r="E79" s="750">
        <v>0</v>
      </c>
      <c r="F79" s="750">
        <v>0</v>
      </c>
      <c r="G79" s="750">
        <v>0</v>
      </c>
      <c r="H79" s="749">
        <v>8.0399999999999991</v>
      </c>
      <c r="I79" s="749">
        <v>8.0399999999999991</v>
      </c>
      <c r="J79" s="750">
        <v>0</v>
      </c>
      <c r="K79" s="784"/>
      <c r="L79" s="784"/>
      <c r="M79" s="784"/>
      <c r="N79" s="784"/>
      <c r="O79" s="765"/>
      <c r="P79" s="765"/>
    </row>
    <row r="80" spans="1:16" s="607" customFormat="1" ht="12.75" customHeight="1">
      <c r="A80" s="787" t="s">
        <v>71</v>
      </c>
      <c r="B80" s="788">
        <v>6025.96</v>
      </c>
      <c r="C80" s="788">
        <v>5177.4310445250949</v>
      </c>
      <c r="D80" s="788">
        <v>3829.0551273465235</v>
      </c>
      <c r="E80" s="788">
        <v>3673.4714819391111</v>
      </c>
      <c r="F80" s="788">
        <v>1369.3453461892698</v>
      </c>
      <c r="G80" s="788">
        <v>14049.303</v>
      </c>
      <c r="H80" s="788">
        <v>9756.8340000000007</v>
      </c>
      <c r="I80" s="788">
        <v>29832.096999999998</v>
      </c>
      <c r="J80" s="789"/>
      <c r="K80" s="768"/>
      <c r="L80" s="768"/>
      <c r="M80" s="768"/>
      <c r="N80" s="768"/>
      <c r="O80" s="768"/>
      <c r="P80" s="790"/>
    </row>
    <row r="81" spans="1:16" ht="8.1" customHeight="1">
      <c r="A81" s="1004"/>
      <c r="B81" s="1004"/>
      <c r="C81" s="1004"/>
      <c r="D81" s="1004"/>
      <c r="E81" s="1004"/>
      <c r="F81" s="1004"/>
      <c r="G81" s="1004"/>
      <c r="H81" s="1004"/>
      <c r="I81" s="1004"/>
      <c r="J81" s="1004"/>
      <c r="K81" s="763"/>
      <c r="L81" s="763"/>
      <c r="M81" s="763"/>
      <c r="N81" s="763"/>
      <c r="O81" s="763"/>
      <c r="P81" s="763"/>
    </row>
    <row r="82" spans="1:16" ht="12.6" customHeight="1">
      <c r="A82" s="779" t="s">
        <v>939</v>
      </c>
      <c r="B82" s="780"/>
      <c r="C82" s="780"/>
      <c r="D82" s="780"/>
      <c r="E82" s="780"/>
      <c r="F82" s="780"/>
      <c r="G82" s="780"/>
      <c r="H82" s="780"/>
      <c r="I82" s="780"/>
      <c r="J82" s="780"/>
      <c r="K82" s="763"/>
      <c r="L82" s="763"/>
      <c r="M82" s="763"/>
      <c r="N82" s="763"/>
      <c r="O82" s="763"/>
      <c r="P82" s="763"/>
    </row>
    <row r="83" spans="1:16" ht="12.6" customHeight="1">
      <c r="A83" s="785" t="s">
        <v>36</v>
      </c>
      <c r="B83" s="750">
        <v>2.3E-2</v>
      </c>
      <c r="C83" s="750">
        <v>0</v>
      </c>
      <c r="D83" s="750">
        <v>0</v>
      </c>
      <c r="E83" s="750">
        <v>0</v>
      </c>
      <c r="F83" s="750">
        <v>0</v>
      </c>
      <c r="G83" s="750">
        <v>0</v>
      </c>
      <c r="H83" s="749">
        <v>23.388000000000002</v>
      </c>
      <c r="I83" s="749">
        <v>23.411000000000001</v>
      </c>
      <c r="J83" s="750">
        <v>0</v>
      </c>
      <c r="K83" s="765"/>
      <c r="L83" s="765"/>
      <c r="M83" s="765"/>
      <c r="N83" s="765"/>
      <c r="O83" s="765"/>
      <c r="P83" s="782"/>
    </row>
    <row r="84" spans="1:16" ht="12.6" customHeight="1">
      <c r="A84" s="785" t="s">
        <v>37</v>
      </c>
      <c r="B84" s="750">
        <v>0</v>
      </c>
      <c r="C84" s="750">
        <v>0</v>
      </c>
      <c r="D84" s="749">
        <v>16.672000000000001</v>
      </c>
      <c r="E84" s="749">
        <v>69.718999999999994</v>
      </c>
      <c r="F84" s="749">
        <v>273.459</v>
      </c>
      <c r="G84" s="749">
        <v>359.85</v>
      </c>
      <c r="H84" s="750">
        <v>0</v>
      </c>
      <c r="I84" s="749">
        <v>359.85</v>
      </c>
      <c r="J84" s="751">
        <v>4.59</v>
      </c>
      <c r="K84" s="784"/>
      <c r="L84" s="784"/>
      <c r="M84" s="765"/>
      <c r="N84" s="765"/>
      <c r="O84" s="765"/>
      <c r="P84" s="782"/>
    </row>
    <row r="85" spans="1:16" ht="12.6" customHeight="1">
      <c r="A85" s="785" t="s">
        <v>38</v>
      </c>
      <c r="B85" s="749">
        <v>643.76800000000003</v>
      </c>
      <c r="C85" s="749">
        <v>10938.838</v>
      </c>
      <c r="D85" s="749">
        <v>5133.7169999999996</v>
      </c>
      <c r="E85" s="749">
        <v>22595.26</v>
      </c>
      <c r="F85" s="749">
        <v>17440.902999999998</v>
      </c>
      <c r="G85" s="749">
        <v>56108.718000000001</v>
      </c>
      <c r="H85" s="749">
        <v>626.84400000000005</v>
      </c>
      <c r="I85" s="749">
        <v>57379.329999999994</v>
      </c>
      <c r="J85" s="751">
        <v>2.8415227380971766</v>
      </c>
      <c r="K85" s="784"/>
      <c r="L85" s="784"/>
      <c r="M85" s="784"/>
      <c r="N85" s="765"/>
      <c r="O85" s="784"/>
      <c r="P85" s="782"/>
    </row>
    <row r="86" spans="1:16" ht="12.6" customHeight="1">
      <c r="A86" s="748" t="s">
        <v>940</v>
      </c>
      <c r="B86" s="749">
        <v>9.7769999999999992</v>
      </c>
      <c r="C86" s="749">
        <v>950.34100000000001</v>
      </c>
      <c r="D86" s="750">
        <v>0</v>
      </c>
      <c r="E86" s="750">
        <v>0</v>
      </c>
      <c r="F86" s="750">
        <v>0</v>
      </c>
      <c r="G86" s="749">
        <v>950.34100000000001</v>
      </c>
      <c r="H86" s="749">
        <v>5509.8649999999998</v>
      </c>
      <c r="I86" s="749">
        <v>6469.9830000000002</v>
      </c>
      <c r="J86" s="751">
        <v>0.32626274062146521</v>
      </c>
      <c r="K86" s="765"/>
      <c r="L86" s="765"/>
      <c r="M86" s="765"/>
      <c r="N86" s="765"/>
      <c r="O86" s="784"/>
      <c r="P86" s="782"/>
    </row>
    <row r="87" spans="1:16" ht="12.6" customHeight="1">
      <c r="A87" s="785" t="s">
        <v>946</v>
      </c>
      <c r="B87" s="750">
        <v>0</v>
      </c>
      <c r="C87" s="750">
        <v>0</v>
      </c>
      <c r="D87" s="750">
        <v>0</v>
      </c>
      <c r="E87" s="750">
        <v>0</v>
      </c>
      <c r="F87" s="750">
        <v>0</v>
      </c>
      <c r="G87" s="750">
        <v>0</v>
      </c>
      <c r="H87" s="749">
        <v>311</v>
      </c>
      <c r="I87" s="749">
        <v>311</v>
      </c>
      <c r="J87" s="750">
        <v>0</v>
      </c>
      <c r="K87" s="765"/>
      <c r="L87" s="765"/>
      <c r="M87" s="765"/>
      <c r="N87" s="765"/>
      <c r="O87" s="784"/>
      <c r="P87" s="782"/>
    </row>
    <row r="88" spans="1:16" ht="12.6" customHeight="1">
      <c r="A88" s="785" t="s">
        <v>78</v>
      </c>
      <c r="B88" s="750">
        <v>5.8000000000000003E-2</v>
      </c>
      <c r="C88" s="750">
        <v>0</v>
      </c>
      <c r="D88" s="750">
        <v>0</v>
      </c>
      <c r="E88" s="750">
        <v>0</v>
      </c>
      <c r="F88" s="750">
        <v>0</v>
      </c>
      <c r="G88" s="750">
        <v>0</v>
      </c>
      <c r="H88" s="749">
        <v>145.77799999999999</v>
      </c>
      <c r="I88" s="749">
        <v>145.83599999999998</v>
      </c>
      <c r="J88" s="750">
        <v>0</v>
      </c>
      <c r="K88" s="765"/>
      <c r="L88" s="765"/>
      <c r="M88" s="765"/>
      <c r="N88" s="765"/>
      <c r="O88" s="784"/>
      <c r="P88" s="782"/>
    </row>
    <row r="89" spans="1:16" ht="12.6" customHeight="1">
      <c r="A89" s="785" t="s">
        <v>910</v>
      </c>
      <c r="B89" s="750">
        <v>0</v>
      </c>
      <c r="C89" s="750">
        <v>0</v>
      </c>
      <c r="D89" s="750">
        <v>0</v>
      </c>
      <c r="E89" s="750">
        <v>0</v>
      </c>
      <c r="F89" s="750">
        <v>0</v>
      </c>
      <c r="G89" s="750">
        <v>0</v>
      </c>
      <c r="H89" s="749">
        <v>3886.2130000000002</v>
      </c>
      <c r="I89" s="749">
        <v>3886.2130000000002</v>
      </c>
      <c r="J89" s="750">
        <v>0</v>
      </c>
      <c r="K89" s="765"/>
      <c r="L89" s="765"/>
      <c r="M89" s="765"/>
      <c r="N89" s="765"/>
      <c r="O89" s="784"/>
      <c r="P89" s="782"/>
    </row>
    <row r="90" spans="1:16" s="607" customFormat="1" ht="11.25" customHeight="1">
      <c r="A90" s="787" t="s">
        <v>941</v>
      </c>
      <c r="B90" s="788">
        <v>653.62600000000009</v>
      </c>
      <c r="C90" s="788">
        <v>11889.179</v>
      </c>
      <c r="D90" s="788">
        <v>5150.3889999999992</v>
      </c>
      <c r="E90" s="788">
        <v>22664.978999999996</v>
      </c>
      <c r="F90" s="788">
        <v>17714.361999999997</v>
      </c>
      <c r="G90" s="788">
        <v>57418.909</v>
      </c>
      <c r="H90" s="788">
        <v>10503.088</v>
      </c>
      <c r="I90" s="788">
        <v>68575.622999999992</v>
      </c>
      <c r="J90" s="751"/>
      <c r="K90" s="768"/>
      <c r="L90" s="768"/>
      <c r="M90" s="768"/>
      <c r="N90" s="768"/>
      <c r="O90" s="768"/>
      <c r="P90" s="790"/>
    </row>
    <row r="91" spans="1:16" ht="6" customHeight="1">
      <c r="A91" s="791"/>
      <c r="B91" s="764"/>
      <c r="C91" s="764"/>
      <c r="D91" s="764"/>
      <c r="E91" s="764"/>
      <c r="F91" s="764"/>
      <c r="G91" s="764"/>
      <c r="H91" s="764"/>
      <c r="I91" s="764"/>
      <c r="J91" s="764"/>
      <c r="K91" s="764"/>
      <c r="L91" s="764"/>
      <c r="M91" s="764"/>
      <c r="N91" s="764"/>
      <c r="O91" s="764"/>
      <c r="P91" s="764"/>
    </row>
    <row r="92" spans="1:16">
      <c r="A92" s="738"/>
      <c r="B92" s="1002" t="s">
        <v>635</v>
      </c>
      <c r="C92" s="1002"/>
      <c r="D92" s="1002"/>
      <c r="E92" s="1002"/>
      <c r="F92" s="1002"/>
      <c r="G92" s="1002"/>
      <c r="H92" s="1002"/>
      <c r="I92" s="1002"/>
      <c r="J92" s="1002"/>
      <c r="K92" s="738"/>
      <c r="L92" s="739"/>
      <c r="M92" s="739"/>
      <c r="N92" s="738"/>
      <c r="O92" s="738"/>
      <c r="P92" s="738"/>
    </row>
    <row r="93" spans="1:16">
      <c r="A93" s="738"/>
      <c r="B93" s="740"/>
      <c r="C93" s="1003" t="s">
        <v>925</v>
      </c>
      <c r="D93" s="1003"/>
      <c r="E93" s="1003"/>
      <c r="F93" s="740"/>
      <c r="G93" s="740"/>
      <c r="H93" s="740"/>
      <c r="I93" s="740"/>
      <c r="J93" s="740"/>
      <c r="K93" s="738"/>
      <c r="L93" s="739"/>
      <c r="M93" s="739"/>
      <c r="N93" s="738"/>
      <c r="O93" s="738"/>
      <c r="P93" s="738"/>
    </row>
    <row r="94" spans="1:16" ht="39.75">
      <c r="A94" s="778"/>
      <c r="B94" s="742" t="s">
        <v>926</v>
      </c>
      <c r="C94" s="742" t="s">
        <v>927</v>
      </c>
      <c r="D94" s="742" t="s">
        <v>928</v>
      </c>
      <c r="E94" s="742" t="s">
        <v>929</v>
      </c>
      <c r="F94" s="742" t="s">
        <v>930</v>
      </c>
      <c r="G94" s="742" t="s">
        <v>931</v>
      </c>
      <c r="H94" s="742" t="s">
        <v>932</v>
      </c>
      <c r="I94" s="742" t="s">
        <v>933</v>
      </c>
      <c r="J94" s="742" t="s">
        <v>934</v>
      </c>
      <c r="K94" s="763"/>
      <c r="L94" s="763"/>
      <c r="M94" s="763"/>
      <c r="N94" s="763"/>
      <c r="O94" s="763"/>
      <c r="P94" s="763"/>
    </row>
    <row r="95" spans="1:16">
      <c r="A95" s="778"/>
      <c r="B95" s="744" t="s">
        <v>0</v>
      </c>
      <c r="C95" s="744" t="s">
        <v>0</v>
      </c>
      <c r="D95" s="744" t="s">
        <v>0</v>
      </c>
      <c r="E95" s="744" t="s">
        <v>0</v>
      </c>
      <c r="F95" s="744" t="s">
        <v>0</v>
      </c>
      <c r="G95" s="744" t="s">
        <v>0</v>
      </c>
      <c r="H95" s="744" t="s">
        <v>0</v>
      </c>
      <c r="I95" s="744" t="s">
        <v>0</v>
      </c>
      <c r="J95" s="744" t="s">
        <v>700</v>
      </c>
      <c r="K95" s="764"/>
      <c r="L95" s="764"/>
      <c r="M95" s="764"/>
      <c r="N95" s="764"/>
      <c r="O95" s="764"/>
      <c r="P95" s="764"/>
    </row>
    <row r="96" spans="1:16" ht="12.6" customHeight="1">
      <c r="A96" s="779" t="s">
        <v>32</v>
      </c>
      <c r="B96" s="780"/>
      <c r="C96" s="780"/>
      <c r="D96" s="780"/>
      <c r="E96" s="780"/>
      <c r="F96" s="780"/>
      <c r="G96" s="780"/>
      <c r="H96" s="780"/>
      <c r="I96" s="780"/>
      <c r="J96" s="780"/>
      <c r="K96" s="763"/>
      <c r="L96" s="763"/>
      <c r="M96" s="763"/>
      <c r="N96" s="763"/>
      <c r="O96" s="763"/>
      <c r="P96" s="763"/>
    </row>
    <row r="97" spans="1:16" ht="12.6" customHeight="1">
      <c r="A97" s="781" t="s">
        <v>117</v>
      </c>
      <c r="B97" s="749">
        <v>1382.627</v>
      </c>
      <c r="C97" s="749">
        <v>369.74900000000002</v>
      </c>
      <c r="D97" s="749">
        <v>6.875</v>
      </c>
      <c r="E97" s="749">
        <v>32.548000000000002</v>
      </c>
      <c r="F97" s="750">
        <v>0</v>
      </c>
      <c r="G97" s="749">
        <v>409.17200000000003</v>
      </c>
      <c r="H97" s="749">
        <v>344.13799999999998</v>
      </c>
      <c r="I97" s="749">
        <v>2135.9369999999999</v>
      </c>
      <c r="J97" s="751">
        <v>1.9089941170856772</v>
      </c>
      <c r="K97" s="765"/>
      <c r="L97" s="765"/>
      <c r="M97" s="765"/>
      <c r="N97" s="765"/>
      <c r="O97" s="765"/>
      <c r="P97" s="782"/>
    </row>
    <row r="98" spans="1:16" ht="12.6" customHeight="1">
      <c r="A98" s="792" t="s">
        <v>935</v>
      </c>
      <c r="B98" s="749">
        <v>14</v>
      </c>
      <c r="C98" s="750">
        <v>0</v>
      </c>
      <c r="D98" s="749">
        <v>3</v>
      </c>
      <c r="E98" s="749">
        <v>0.72</v>
      </c>
      <c r="F98" s="750">
        <v>0</v>
      </c>
      <c r="G98" s="749">
        <v>3.7199999999999998</v>
      </c>
      <c r="H98" s="749">
        <v>3979</v>
      </c>
      <c r="I98" s="749">
        <v>3997</v>
      </c>
      <c r="J98" s="751">
        <v>2.0816506758547577</v>
      </c>
      <c r="K98" s="784"/>
      <c r="L98" s="765"/>
      <c r="M98" s="765"/>
      <c r="N98" s="765"/>
      <c r="O98" s="765"/>
      <c r="P98" s="782"/>
    </row>
    <row r="99" spans="1:16" ht="12.6" customHeight="1">
      <c r="A99" s="781" t="s">
        <v>118</v>
      </c>
      <c r="B99" s="749">
        <v>848.37099999999998</v>
      </c>
      <c r="C99" s="749">
        <v>6392.6587030220126</v>
      </c>
      <c r="D99" s="749">
        <v>4286.3488149727309</v>
      </c>
      <c r="E99" s="749">
        <v>3248.1151392968586</v>
      </c>
      <c r="F99" s="749">
        <v>1869.676342708397</v>
      </c>
      <c r="G99" s="749">
        <v>15796.798999999999</v>
      </c>
      <c r="H99" s="749">
        <v>1985.8430000000001</v>
      </c>
      <c r="I99" s="749">
        <v>18631.012999999999</v>
      </c>
      <c r="J99" s="751">
        <v>2.4010358698649519</v>
      </c>
      <c r="K99" s="784"/>
      <c r="L99" s="784"/>
      <c r="M99" s="765"/>
      <c r="N99" s="765"/>
      <c r="O99" s="765"/>
      <c r="P99" s="782"/>
    </row>
    <row r="100" spans="1:16" ht="12.6" customHeight="1">
      <c r="A100" s="781" t="s">
        <v>936</v>
      </c>
      <c r="B100" s="749"/>
      <c r="C100" s="749"/>
      <c r="D100" s="749"/>
      <c r="E100" s="750"/>
      <c r="F100" s="750"/>
      <c r="G100" s="750"/>
      <c r="H100" s="750"/>
      <c r="I100" s="750"/>
      <c r="J100" s="750"/>
      <c r="K100" s="765"/>
      <c r="L100" s="765"/>
      <c r="M100" s="765"/>
      <c r="N100" s="765"/>
      <c r="O100" s="765"/>
      <c r="P100" s="782"/>
    </row>
    <row r="101" spans="1:16" ht="12.6" customHeight="1">
      <c r="A101" s="793" t="s">
        <v>945</v>
      </c>
      <c r="B101" s="749">
        <v>3372.415</v>
      </c>
      <c r="C101" s="750">
        <v>0</v>
      </c>
      <c r="D101" s="750">
        <v>0</v>
      </c>
      <c r="E101" s="750">
        <v>0</v>
      </c>
      <c r="F101" s="750">
        <v>0</v>
      </c>
      <c r="G101" s="750">
        <v>0</v>
      </c>
      <c r="H101" s="750">
        <v>0</v>
      </c>
      <c r="I101" s="749">
        <v>3372.415</v>
      </c>
      <c r="J101" s="751">
        <v>4.7699999999999996</v>
      </c>
      <c r="K101" s="765"/>
      <c r="L101" s="765"/>
      <c r="M101" s="765"/>
      <c r="N101" s="765"/>
      <c r="O101" s="765"/>
      <c r="P101" s="782"/>
    </row>
    <row r="102" spans="1:16" ht="12.6" customHeight="1">
      <c r="A102" s="793" t="s">
        <v>937</v>
      </c>
      <c r="B102" s="750">
        <v>0</v>
      </c>
      <c r="C102" s="749">
        <v>7.7469999999999999</v>
      </c>
      <c r="D102" s="749">
        <v>23.257000000000001</v>
      </c>
      <c r="E102" s="749">
        <v>117.72999999999999</v>
      </c>
      <c r="F102" s="749">
        <v>128.85900000000001</v>
      </c>
      <c r="G102" s="749">
        <v>277.59299999999996</v>
      </c>
      <c r="H102" s="750">
        <v>0</v>
      </c>
      <c r="I102" s="749">
        <v>277.59300000000002</v>
      </c>
      <c r="J102" s="751">
        <v>5.8000000000000007</v>
      </c>
      <c r="K102" s="765"/>
      <c r="L102" s="765"/>
      <c r="M102" s="765"/>
      <c r="N102" s="765"/>
      <c r="O102" s="765"/>
      <c r="P102" s="782"/>
    </row>
    <row r="103" spans="1:16" ht="12.6" customHeight="1">
      <c r="A103" s="786" t="s">
        <v>29</v>
      </c>
      <c r="B103" s="750">
        <v>0</v>
      </c>
      <c r="C103" s="750">
        <v>0</v>
      </c>
      <c r="D103" s="749">
        <v>5.335</v>
      </c>
      <c r="E103" s="749">
        <v>16.709000000000003</v>
      </c>
      <c r="F103" s="749">
        <v>10.545999999999999</v>
      </c>
      <c r="G103" s="749">
        <v>32.590000000000003</v>
      </c>
      <c r="H103" s="749">
        <v>27.544</v>
      </c>
      <c r="I103" s="749">
        <v>60.134</v>
      </c>
      <c r="J103" s="751">
        <v>3.7400000000000011</v>
      </c>
      <c r="K103" s="765"/>
      <c r="L103" s="765"/>
      <c r="M103" s="765"/>
      <c r="N103" s="765"/>
      <c r="O103" s="765"/>
      <c r="P103" s="765"/>
    </row>
    <row r="104" spans="1:16" ht="12.6" customHeight="1">
      <c r="A104" s="781" t="s">
        <v>123</v>
      </c>
      <c r="B104" s="750">
        <v>0</v>
      </c>
      <c r="C104" s="750">
        <v>0</v>
      </c>
      <c r="D104" s="750">
        <v>0</v>
      </c>
      <c r="E104" s="750">
        <v>0</v>
      </c>
      <c r="F104" s="750">
        <v>0</v>
      </c>
      <c r="G104" s="750">
        <v>0</v>
      </c>
      <c r="H104" s="749">
        <v>2100.7739999999999</v>
      </c>
      <c r="I104" s="749">
        <v>2100.7739999999999</v>
      </c>
      <c r="J104" s="750">
        <v>0</v>
      </c>
      <c r="K104" s="784"/>
      <c r="L104" s="784"/>
      <c r="M104" s="784"/>
      <c r="N104" s="784"/>
      <c r="O104" s="765"/>
      <c r="P104" s="765"/>
    </row>
    <row r="105" spans="1:16" ht="12.6" customHeight="1">
      <c r="A105" s="785" t="s">
        <v>70</v>
      </c>
      <c r="B105" s="750">
        <v>0</v>
      </c>
      <c r="C105" s="750">
        <v>0</v>
      </c>
      <c r="D105" s="750">
        <v>0</v>
      </c>
      <c r="E105" s="750">
        <v>0</v>
      </c>
      <c r="F105" s="750">
        <v>0</v>
      </c>
      <c r="G105" s="750">
        <v>0</v>
      </c>
      <c r="H105" s="749">
        <v>14.423999999999999</v>
      </c>
      <c r="I105" s="749">
        <v>14.423999999999999</v>
      </c>
      <c r="J105" s="750">
        <v>0</v>
      </c>
      <c r="K105" s="784"/>
      <c r="L105" s="784"/>
      <c r="M105" s="784"/>
      <c r="N105" s="784"/>
      <c r="O105" s="765"/>
      <c r="P105" s="765"/>
    </row>
    <row r="106" spans="1:16" s="607" customFormat="1" ht="12" customHeight="1">
      <c r="A106" s="779" t="s">
        <v>71</v>
      </c>
      <c r="B106" s="788">
        <v>5618</v>
      </c>
      <c r="C106" s="788">
        <v>6770.1547030220127</v>
      </c>
      <c r="D106" s="788">
        <v>4325</v>
      </c>
      <c r="E106" s="788">
        <v>3415.8221392968585</v>
      </c>
      <c r="F106" s="788">
        <v>2009.081342708397</v>
      </c>
      <c r="G106" s="788">
        <v>16520</v>
      </c>
      <c r="H106" s="788">
        <v>8452</v>
      </c>
      <c r="I106" s="788">
        <v>30590</v>
      </c>
      <c r="J106" s="751"/>
      <c r="K106" s="768"/>
      <c r="L106" s="768"/>
      <c r="M106" s="768"/>
      <c r="N106" s="768"/>
      <c r="O106" s="768"/>
      <c r="P106" s="790"/>
    </row>
    <row r="107" spans="1:16" ht="8.1" customHeight="1">
      <c r="A107" s="1004"/>
      <c r="B107" s="1004"/>
      <c r="C107" s="1004"/>
      <c r="D107" s="1004"/>
      <c r="E107" s="1004"/>
      <c r="F107" s="1004"/>
      <c r="G107" s="1004"/>
      <c r="H107" s="1004"/>
      <c r="I107" s="1004"/>
      <c r="J107" s="1004"/>
      <c r="K107" s="763"/>
      <c r="L107" s="763"/>
      <c r="M107" s="763"/>
      <c r="N107" s="763"/>
      <c r="O107" s="763"/>
      <c r="P107" s="763"/>
    </row>
    <row r="108" spans="1:16" ht="12.6" customHeight="1">
      <c r="A108" s="779" t="s">
        <v>939</v>
      </c>
      <c r="B108" s="780"/>
      <c r="C108" s="780"/>
      <c r="D108" s="780"/>
      <c r="E108" s="780"/>
      <c r="F108" s="780"/>
      <c r="G108" s="780"/>
      <c r="H108" s="780"/>
      <c r="I108" s="780"/>
      <c r="J108" s="780"/>
      <c r="K108" s="763"/>
      <c r="L108" s="763"/>
      <c r="M108" s="763"/>
      <c r="N108" s="763"/>
      <c r="O108" s="763"/>
      <c r="P108" s="763"/>
    </row>
    <row r="109" spans="1:16" ht="12.6" customHeight="1">
      <c r="A109" s="781" t="s">
        <v>36</v>
      </c>
      <c r="B109" s="750">
        <v>0</v>
      </c>
      <c r="C109" s="750">
        <v>0</v>
      </c>
      <c r="D109" s="750">
        <v>0</v>
      </c>
      <c r="E109" s="750">
        <v>0</v>
      </c>
      <c r="F109" s="750">
        <v>0</v>
      </c>
      <c r="G109" s="750">
        <v>0</v>
      </c>
      <c r="H109" s="749">
        <v>25.811</v>
      </c>
      <c r="I109" s="749">
        <v>25.811</v>
      </c>
      <c r="J109" s="750">
        <v>0</v>
      </c>
      <c r="K109" s="765"/>
      <c r="L109" s="765"/>
      <c r="M109" s="765"/>
      <c r="N109" s="765"/>
      <c r="O109" s="765"/>
      <c r="P109" s="782"/>
    </row>
    <row r="110" spans="1:16" ht="12.6" customHeight="1">
      <c r="A110" s="781" t="s">
        <v>37</v>
      </c>
      <c r="B110" s="750">
        <v>0</v>
      </c>
      <c r="C110" s="750">
        <v>0</v>
      </c>
      <c r="D110" s="749">
        <v>16.27</v>
      </c>
      <c r="E110" s="749">
        <v>68.593999999999994</v>
      </c>
      <c r="F110" s="749">
        <v>291.255</v>
      </c>
      <c r="G110" s="749">
        <v>376.11899999999997</v>
      </c>
      <c r="H110" s="750">
        <v>0</v>
      </c>
      <c r="I110" s="749">
        <v>376.11900000000003</v>
      </c>
      <c r="J110" s="751">
        <v>4.5799999999999992</v>
      </c>
      <c r="K110" s="784"/>
      <c r="L110" s="784"/>
      <c r="M110" s="765"/>
      <c r="N110" s="765"/>
      <c r="O110" s="765"/>
      <c r="P110" s="782"/>
    </row>
    <row r="111" spans="1:16" ht="12.6" customHeight="1">
      <c r="A111" s="785" t="s">
        <v>38</v>
      </c>
      <c r="B111" s="749">
        <v>1129.819</v>
      </c>
      <c r="C111" s="749">
        <v>13641.933999999999</v>
      </c>
      <c r="D111" s="749">
        <v>734.04399999999998</v>
      </c>
      <c r="E111" s="749">
        <v>21833.886999999999</v>
      </c>
      <c r="F111" s="749">
        <v>16498.911</v>
      </c>
      <c r="G111" s="749">
        <v>52708.775999999998</v>
      </c>
      <c r="H111" s="749">
        <v>2182</v>
      </c>
      <c r="I111" s="749">
        <v>56021</v>
      </c>
      <c r="J111" s="751">
        <v>3.3</v>
      </c>
      <c r="K111" s="784"/>
      <c r="L111" s="784"/>
      <c r="M111" s="784"/>
      <c r="N111" s="765"/>
      <c r="O111" s="784"/>
      <c r="P111" s="782"/>
    </row>
    <row r="112" spans="1:16" ht="12.6" customHeight="1">
      <c r="A112" s="748" t="s">
        <v>940</v>
      </c>
      <c r="B112" s="750">
        <v>0</v>
      </c>
      <c r="C112" s="749">
        <v>689.46900000000005</v>
      </c>
      <c r="D112" s="750">
        <v>0</v>
      </c>
      <c r="E112" s="750">
        <v>0</v>
      </c>
      <c r="F112" s="749">
        <v>10</v>
      </c>
      <c r="G112" s="749">
        <v>699</v>
      </c>
      <c r="H112" s="749">
        <v>5385.7209999999995</v>
      </c>
      <c r="I112" s="749">
        <v>6084.7689999999993</v>
      </c>
      <c r="J112" s="751">
        <v>0.4</v>
      </c>
      <c r="K112" s="765"/>
      <c r="L112" s="765"/>
      <c r="M112" s="765"/>
      <c r="N112" s="765"/>
      <c r="O112" s="784"/>
      <c r="P112" s="782"/>
    </row>
    <row r="113" spans="1:16" ht="12.6" customHeight="1">
      <c r="A113" s="785" t="s">
        <v>946</v>
      </c>
      <c r="B113" s="749"/>
      <c r="C113" s="749"/>
      <c r="D113" s="749"/>
      <c r="E113" s="749"/>
      <c r="F113" s="749"/>
      <c r="G113" s="749"/>
      <c r="H113" s="749">
        <v>302</v>
      </c>
      <c r="I113" s="749">
        <v>302</v>
      </c>
      <c r="J113" s="750">
        <v>0</v>
      </c>
      <c r="K113" s="765"/>
      <c r="L113" s="765"/>
      <c r="M113" s="765"/>
      <c r="N113" s="765"/>
      <c r="O113" s="784"/>
      <c r="P113" s="782"/>
    </row>
    <row r="114" spans="1:16" ht="12.6" customHeight="1">
      <c r="A114" s="785" t="s">
        <v>78</v>
      </c>
      <c r="B114" s="750">
        <v>0</v>
      </c>
      <c r="C114" s="750">
        <v>0</v>
      </c>
      <c r="D114" s="750">
        <v>0</v>
      </c>
      <c r="E114" s="750">
        <v>0</v>
      </c>
      <c r="F114" s="750">
        <v>0</v>
      </c>
      <c r="G114" s="750">
        <v>0</v>
      </c>
      <c r="H114" s="749">
        <v>135.19300000000001</v>
      </c>
      <c r="I114" s="749">
        <v>135.19300000000001</v>
      </c>
      <c r="J114" s="750">
        <v>0</v>
      </c>
      <c r="K114" s="765"/>
      <c r="L114" s="765"/>
      <c r="M114" s="765"/>
      <c r="N114" s="765"/>
      <c r="O114" s="784"/>
      <c r="P114" s="782"/>
    </row>
    <row r="115" spans="1:16" ht="12.6" customHeight="1">
      <c r="A115" s="785" t="s">
        <v>910</v>
      </c>
      <c r="B115" s="750">
        <v>0</v>
      </c>
      <c r="C115" s="750">
        <v>0</v>
      </c>
      <c r="D115" s="750">
        <v>0</v>
      </c>
      <c r="E115" s="750">
        <v>0</v>
      </c>
      <c r="F115" s="750">
        <v>0</v>
      </c>
      <c r="G115" s="750">
        <v>0</v>
      </c>
      <c r="H115" s="749">
        <v>3641.0839999999998</v>
      </c>
      <c r="I115" s="749">
        <v>3641.0839999999998</v>
      </c>
      <c r="J115" s="750">
        <v>0</v>
      </c>
      <c r="K115" s="765"/>
      <c r="L115" s="765"/>
      <c r="M115" s="765"/>
      <c r="N115" s="765"/>
      <c r="O115" s="784"/>
      <c r="P115" s="782"/>
    </row>
    <row r="116" spans="1:16" s="607" customFormat="1" ht="12" customHeight="1">
      <c r="A116" s="779" t="s">
        <v>941</v>
      </c>
      <c r="B116" s="788">
        <v>1129.819</v>
      </c>
      <c r="C116" s="788">
        <v>14331.402999999998</v>
      </c>
      <c r="D116" s="788">
        <v>750.31399999999996</v>
      </c>
      <c r="E116" s="788">
        <v>21902.481</v>
      </c>
      <c r="F116" s="788">
        <v>16800.166000000001</v>
      </c>
      <c r="G116" s="788">
        <v>53783.894999999997</v>
      </c>
      <c r="H116" s="788">
        <v>11671.808999999999</v>
      </c>
      <c r="I116" s="788">
        <v>66585.975999999995</v>
      </c>
      <c r="J116" s="751"/>
      <c r="K116" s="768"/>
      <c r="L116" s="768"/>
      <c r="M116" s="768"/>
      <c r="N116" s="768"/>
      <c r="O116" s="768"/>
      <c r="P116" s="790"/>
    </row>
    <row r="117" spans="1:16" ht="3" customHeight="1">
      <c r="B117" s="794"/>
      <c r="C117" s="794"/>
      <c r="D117" s="794"/>
      <c r="E117" s="794"/>
      <c r="F117" s="794"/>
      <c r="G117" s="794"/>
      <c r="H117" s="794"/>
      <c r="I117" s="794"/>
      <c r="J117" s="794"/>
    </row>
    <row r="118" spans="1:16" ht="12.75">
      <c r="B118" s="794"/>
      <c r="C118" s="794"/>
      <c r="D118" s="794"/>
      <c r="E118" s="794"/>
      <c r="F118" s="794"/>
      <c r="G118" s="794"/>
      <c r="H118" s="794"/>
      <c r="I118" s="794"/>
      <c r="J118" s="794"/>
    </row>
    <row r="119" spans="1:16" ht="14.25" customHeight="1">
      <c r="A119" s="1001" t="s">
        <v>947</v>
      </c>
      <c r="B119" s="1001"/>
      <c r="C119" s="1001"/>
      <c r="D119" s="1001"/>
      <c r="E119" s="1001"/>
      <c r="F119" s="1001"/>
      <c r="G119" s="1001"/>
      <c r="H119" s="1001"/>
      <c r="I119" s="1001"/>
      <c r="J119" s="1001"/>
      <c r="K119" s="772"/>
      <c r="L119" s="772"/>
      <c r="M119" s="772"/>
      <c r="N119" s="772"/>
      <c r="O119" s="772"/>
      <c r="P119" s="772"/>
    </row>
    <row r="120" spans="1:16" s="162" customFormat="1" ht="12.75" customHeight="1">
      <c r="A120" s="1001" t="s">
        <v>943</v>
      </c>
      <c r="B120" s="1001"/>
      <c r="C120" s="1001"/>
      <c r="D120" s="1001"/>
      <c r="E120" s="1001"/>
      <c r="F120" s="1001"/>
      <c r="G120" s="1001"/>
      <c r="H120" s="1001"/>
      <c r="I120" s="1001"/>
      <c r="J120" s="1001"/>
      <c r="K120" s="187"/>
      <c r="L120" s="187"/>
      <c r="M120" s="187"/>
      <c r="N120" s="187"/>
      <c r="O120" s="187"/>
      <c r="P120" s="187"/>
    </row>
    <row r="121" spans="1:16">
      <c r="A121" s="1001" t="s">
        <v>948</v>
      </c>
      <c r="B121" s="1001"/>
      <c r="C121" s="1001"/>
      <c r="D121" s="1001"/>
      <c r="E121" s="1001"/>
      <c r="F121" s="1001"/>
      <c r="G121" s="1001"/>
      <c r="H121" s="1001"/>
      <c r="I121" s="1001"/>
      <c r="J121" s="1001"/>
    </row>
    <row r="122" spans="1:16">
      <c r="A122" s="1001" t="s">
        <v>355</v>
      </c>
      <c r="B122" s="1001"/>
      <c r="C122" s="1001"/>
      <c r="D122" s="1001"/>
      <c r="E122" s="1001"/>
      <c r="F122" s="1001"/>
      <c r="G122" s="1001"/>
      <c r="H122" s="1001"/>
      <c r="I122" s="1001"/>
      <c r="J122" s="1001"/>
    </row>
  </sheetData>
  <mergeCells count="22">
    <mergeCell ref="A65:J65"/>
    <mergeCell ref="A3:J3"/>
    <mergeCell ref="A6:J6"/>
    <mergeCell ref="A7:J7"/>
    <mergeCell ref="B8:J8"/>
    <mergeCell ref="C9:E9"/>
    <mergeCell ref="B32:J32"/>
    <mergeCell ref="C33:E33"/>
    <mergeCell ref="A58:J58"/>
    <mergeCell ref="A59:J59"/>
    <mergeCell ref="A61:J61"/>
    <mergeCell ref="A64:J64"/>
    <mergeCell ref="A119:J119"/>
    <mergeCell ref="A120:J120"/>
    <mergeCell ref="A121:J121"/>
    <mergeCell ref="A122:J122"/>
    <mergeCell ref="B66:J66"/>
    <mergeCell ref="C67:E67"/>
    <mergeCell ref="A81:J81"/>
    <mergeCell ref="B92:J92"/>
    <mergeCell ref="C93:E93"/>
    <mergeCell ref="A107:J107"/>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showGridLines="0" workbookViewId="0">
      <selection activeCell="AB31" sqref="AB31"/>
    </sheetView>
  </sheetViews>
  <sheetFormatPr defaultRowHeight="11.25"/>
  <cols>
    <col min="1" max="1" width="37" style="29" customWidth="1"/>
    <col min="2" max="2" width="10" style="33" customWidth="1"/>
    <col min="3" max="3" width="6.5" style="33" customWidth="1"/>
    <col min="4" max="4" width="6.6640625" style="33" customWidth="1"/>
    <col min="5" max="5" width="2" style="33" customWidth="1"/>
    <col min="6" max="6" width="6.5" style="33" customWidth="1"/>
    <col min="7" max="7" width="6.6640625" style="33" customWidth="1"/>
    <col min="8" max="8" width="2" style="33" customWidth="1"/>
    <col min="9" max="9" width="10.1640625" style="33" customWidth="1"/>
    <col min="10" max="10" width="6.5" style="33" customWidth="1"/>
    <col min="11" max="11" width="6.6640625" style="33" customWidth="1"/>
    <col min="12" max="12" width="2" style="33" customWidth="1"/>
    <col min="13" max="13" width="6.5" style="33" customWidth="1"/>
    <col min="14" max="14" width="6.6640625" style="33" customWidth="1"/>
    <col min="15" max="256" width="9.33203125" style="33"/>
    <col min="257" max="257" width="11.6640625" style="33" customWidth="1"/>
    <col min="258" max="258" width="8.5" style="33" customWidth="1"/>
    <col min="259" max="259" width="6.5" style="33" customWidth="1"/>
    <col min="260" max="260" width="6.6640625" style="33" customWidth="1"/>
    <col min="261" max="261" width="2" style="33" customWidth="1"/>
    <col min="262" max="262" width="6.5" style="33" customWidth="1"/>
    <col min="263" max="263" width="6.6640625" style="33" customWidth="1"/>
    <col min="264" max="264" width="2" style="33" customWidth="1"/>
    <col min="265" max="265" width="8.5" style="33" customWidth="1"/>
    <col min="266" max="266" width="6.5" style="33" customWidth="1"/>
    <col min="267" max="267" width="6.6640625" style="33" customWidth="1"/>
    <col min="268" max="268" width="2" style="33" customWidth="1"/>
    <col min="269" max="269" width="6.5" style="33" customWidth="1"/>
    <col min="270" max="270" width="6.6640625" style="33" customWidth="1"/>
    <col min="271" max="512" width="9.33203125" style="33"/>
    <col min="513" max="513" width="11.6640625" style="33" customWidth="1"/>
    <col min="514" max="514" width="8.5" style="33" customWidth="1"/>
    <col min="515" max="515" width="6.5" style="33" customWidth="1"/>
    <col min="516" max="516" width="6.6640625" style="33" customWidth="1"/>
    <col min="517" max="517" width="2" style="33" customWidth="1"/>
    <col min="518" max="518" width="6.5" style="33" customWidth="1"/>
    <col min="519" max="519" width="6.6640625" style="33" customWidth="1"/>
    <col min="520" max="520" width="2" style="33" customWidth="1"/>
    <col min="521" max="521" width="8.5" style="33" customWidth="1"/>
    <col min="522" max="522" width="6.5" style="33" customWidth="1"/>
    <col min="523" max="523" width="6.6640625" style="33" customWidth="1"/>
    <col min="524" max="524" width="2" style="33" customWidth="1"/>
    <col min="525" max="525" width="6.5" style="33" customWidth="1"/>
    <col min="526" max="526" width="6.6640625" style="33" customWidth="1"/>
    <col min="527" max="768" width="9.33203125" style="33"/>
    <col min="769" max="769" width="11.6640625" style="33" customWidth="1"/>
    <col min="770" max="770" width="8.5" style="33" customWidth="1"/>
    <col min="771" max="771" width="6.5" style="33" customWidth="1"/>
    <col min="772" max="772" width="6.6640625" style="33" customWidth="1"/>
    <col min="773" max="773" width="2" style="33" customWidth="1"/>
    <col min="774" max="774" width="6.5" style="33" customWidth="1"/>
    <col min="775" max="775" width="6.6640625" style="33" customWidth="1"/>
    <col min="776" max="776" width="2" style="33" customWidth="1"/>
    <col min="777" max="777" width="8.5" style="33" customWidth="1"/>
    <col min="778" max="778" width="6.5" style="33" customWidth="1"/>
    <col min="779" max="779" width="6.6640625" style="33" customWidth="1"/>
    <col min="780" max="780" width="2" style="33" customWidth="1"/>
    <col min="781" max="781" width="6.5" style="33" customWidth="1"/>
    <col min="782" max="782" width="6.6640625" style="33" customWidth="1"/>
    <col min="783" max="1024" width="9.33203125" style="33"/>
    <col min="1025" max="1025" width="11.6640625" style="33" customWidth="1"/>
    <col min="1026" max="1026" width="8.5" style="33" customWidth="1"/>
    <col min="1027" max="1027" width="6.5" style="33" customWidth="1"/>
    <col min="1028" max="1028" width="6.6640625" style="33" customWidth="1"/>
    <col min="1029" max="1029" width="2" style="33" customWidth="1"/>
    <col min="1030" max="1030" width="6.5" style="33" customWidth="1"/>
    <col min="1031" max="1031" width="6.6640625" style="33" customWidth="1"/>
    <col min="1032" max="1032" width="2" style="33" customWidth="1"/>
    <col min="1033" max="1033" width="8.5" style="33" customWidth="1"/>
    <col min="1034" max="1034" width="6.5" style="33" customWidth="1"/>
    <col min="1035" max="1035" width="6.6640625" style="33" customWidth="1"/>
    <col min="1036" max="1036" width="2" style="33" customWidth="1"/>
    <col min="1037" max="1037" width="6.5" style="33" customWidth="1"/>
    <col min="1038" max="1038" width="6.6640625" style="33" customWidth="1"/>
    <col min="1039" max="1280" width="9.33203125" style="33"/>
    <col min="1281" max="1281" width="11.6640625" style="33" customWidth="1"/>
    <col min="1282" max="1282" width="8.5" style="33" customWidth="1"/>
    <col min="1283" max="1283" width="6.5" style="33" customWidth="1"/>
    <col min="1284" max="1284" width="6.6640625" style="33" customWidth="1"/>
    <col min="1285" max="1285" width="2" style="33" customWidth="1"/>
    <col min="1286" max="1286" width="6.5" style="33" customWidth="1"/>
    <col min="1287" max="1287" width="6.6640625" style="33" customWidth="1"/>
    <col min="1288" max="1288" width="2" style="33" customWidth="1"/>
    <col min="1289" max="1289" width="8.5" style="33" customWidth="1"/>
    <col min="1290" max="1290" width="6.5" style="33" customWidth="1"/>
    <col min="1291" max="1291" width="6.6640625" style="33" customWidth="1"/>
    <col min="1292" max="1292" width="2" style="33" customWidth="1"/>
    <col min="1293" max="1293" width="6.5" style="33" customWidth="1"/>
    <col min="1294" max="1294" width="6.6640625" style="33" customWidth="1"/>
    <col min="1295" max="1536" width="9.33203125" style="33"/>
    <col min="1537" max="1537" width="11.6640625" style="33" customWidth="1"/>
    <col min="1538" max="1538" width="8.5" style="33" customWidth="1"/>
    <col min="1539" max="1539" width="6.5" style="33" customWidth="1"/>
    <col min="1540" max="1540" width="6.6640625" style="33" customWidth="1"/>
    <col min="1541" max="1541" width="2" style="33" customWidth="1"/>
    <col min="1542" max="1542" width="6.5" style="33" customWidth="1"/>
    <col min="1543" max="1543" width="6.6640625" style="33" customWidth="1"/>
    <col min="1544" max="1544" width="2" style="33" customWidth="1"/>
    <col min="1545" max="1545" width="8.5" style="33" customWidth="1"/>
    <col min="1546" max="1546" width="6.5" style="33" customWidth="1"/>
    <col min="1547" max="1547" width="6.6640625" style="33" customWidth="1"/>
    <col min="1548" max="1548" width="2" style="33" customWidth="1"/>
    <col min="1549" max="1549" width="6.5" style="33" customWidth="1"/>
    <col min="1550" max="1550" width="6.6640625" style="33" customWidth="1"/>
    <col min="1551" max="1792" width="9.33203125" style="33"/>
    <col min="1793" max="1793" width="11.6640625" style="33" customWidth="1"/>
    <col min="1794" max="1794" width="8.5" style="33" customWidth="1"/>
    <col min="1795" max="1795" width="6.5" style="33" customWidth="1"/>
    <col min="1796" max="1796" width="6.6640625" style="33" customWidth="1"/>
    <col min="1797" max="1797" width="2" style="33" customWidth="1"/>
    <col min="1798" max="1798" width="6.5" style="33" customWidth="1"/>
    <col min="1799" max="1799" width="6.6640625" style="33" customWidth="1"/>
    <col min="1800" max="1800" width="2" style="33" customWidth="1"/>
    <col min="1801" max="1801" width="8.5" style="33" customWidth="1"/>
    <col min="1802" max="1802" width="6.5" style="33" customWidth="1"/>
    <col min="1803" max="1803" width="6.6640625" style="33" customWidth="1"/>
    <col min="1804" max="1804" width="2" style="33" customWidth="1"/>
    <col min="1805" max="1805" width="6.5" style="33" customWidth="1"/>
    <col min="1806" max="1806" width="6.6640625" style="33" customWidth="1"/>
    <col min="1807" max="2048" width="9.33203125" style="33"/>
    <col min="2049" max="2049" width="11.6640625" style="33" customWidth="1"/>
    <col min="2050" max="2050" width="8.5" style="33" customWidth="1"/>
    <col min="2051" max="2051" width="6.5" style="33" customWidth="1"/>
    <col min="2052" max="2052" width="6.6640625" style="33" customWidth="1"/>
    <col min="2053" max="2053" width="2" style="33" customWidth="1"/>
    <col min="2054" max="2054" width="6.5" style="33" customWidth="1"/>
    <col min="2055" max="2055" width="6.6640625" style="33" customWidth="1"/>
    <col min="2056" max="2056" width="2" style="33" customWidth="1"/>
    <col min="2057" max="2057" width="8.5" style="33" customWidth="1"/>
    <col min="2058" max="2058" width="6.5" style="33" customWidth="1"/>
    <col min="2059" max="2059" width="6.6640625" style="33" customWidth="1"/>
    <col min="2060" max="2060" width="2" style="33" customWidth="1"/>
    <col min="2061" max="2061" width="6.5" style="33" customWidth="1"/>
    <col min="2062" max="2062" width="6.6640625" style="33" customWidth="1"/>
    <col min="2063" max="2304" width="9.33203125" style="33"/>
    <col min="2305" max="2305" width="11.6640625" style="33" customWidth="1"/>
    <col min="2306" max="2306" width="8.5" style="33" customWidth="1"/>
    <col min="2307" max="2307" width="6.5" style="33" customWidth="1"/>
    <col min="2308" max="2308" width="6.6640625" style="33" customWidth="1"/>
    <col min="2309" max="2309" width="2" style="33" customWidth="1"/>
    <col min="2310" max="2310" width="6.5" style="33" customWidth="1"/>
    <col min="2311" max="2311" width="6.6640625" style="33" customWidth="1"/>
    <col min="2312" max="2312" width="2" style="33" customWidth="1"/>
    <col min="2313" max="2313" width="8.5" style="33" customWidth="1"/>
    <col min="2314" max="2314" width="6.5" style="33" customWidth="1"/>
    <col min="2315" max="2315" width="6.6640625" style="33" customWidth="1"/>
    <col min="2316" max="2316" width="2" style="33" customWidth="1"/>
    <col min="2317" max="2317" width="6.5" style="33" customWidth="1"/>
    <col min="2318" max="2318" width="6.6640625" style="33" customWidth="1"/>
    <col min="2319" max="2560" width="9.33203125" style="33"/>
    <col min="2561" max="2561" width="11.6640625" style="33" customWidth="1"/>
    <col min="2562" max="2562" width="8.5" style="33" customWidth="1"/>
    <col min="2563" max="2563" width="6.5" style="33" customWidth="1"/>
    <col min="2564" max="2564" width="6.6640625" style="33" customWidth="1"/>
    <col min="2565" max="2565" width="2" style="33" customWidth="1"/>
    <col min="2566" max="2566" width="6.5" style="33" customWidth="1"/>
    <col min="2567" max="2567" width="6.6640625" style="33" customWidth="1"/>
    <col min="2568" max="2568" width="2" style="33" customWidth="1"/>
    <col min="2569" max="2569" width="8.5" style="33" customWidth="1"/>
    <col min="2570" max="2570" width="6.5" style="33" customWidth="1"/>
    <col min="2571" max="2571" width="6.6640625" style="33" customWidth="1"/>
    <col min="2572" max="2572" width="2" style="33" customWidth="1"/>
    <col min="2573" max="2573" width="6.5" style="33" customWidth="1"/>
    <col min="2574" max="2574" width="6.6640625" style="33" customWidth="1"/>
    <col min="2575" max="2816" width="9.33203125" style="33"/>
    <col min="2817" max="2817" width="11.6640625" style="33" customWidth="1"/>
    <col min="2818" max="2818" width="8.5" style="33" customWidth="1"/>
    <col min="2819" max="2819" width="6.5" style="33" customWidth="1"/>
    <col min="2820" max="2820" width="6.6640625" style="33" customWidth="1"/>
    <col min="2821" max="2821" width="2" style="33" customWidth="1"/>
    <col min="2822" max="2822" width="6.5" style="33" customWidth="1"/>
    <col min="2823" max="2823" width="6.6640625" style="33" customWidth="1"/>
    <col min="2824" max="2824" width="2" style="33" customWidth="1"/>
    <col min="2825" max="2825" width="8.5" style="33" customWidth="1"/>
    <col min="2826" max="2826" width="6.5" style="33" customWidth="1"/>
    <col min="2827" max="2827" width="6.6640625" style="33" customWidth="1"/>
    <col min="2828" max="2828" width="2" style="33" customWidth="1"/>
    <col min="2829" max="2829" width="6.5" style="33" customWidth="1"/>
    <col min="2830" max="2830" width="6.6640625" style="33" customWidth="1"/>
    <col min="2831" max="3072" width="9.33203125" style="33"/>
    <col min="3073" max="3073" width="11.6640625" style="33" customWidth="1"/>
    <col min="3074" max="3074" width="8.5" style="33" customWidth="1"/>
    <col min="3075" max="3075" width="6.5" style="33" customWidth="1"/>
    <col min="3076" max="3076" width="6.6640625" style="33" customWidth="1"/>
    <col min="3077" max="3077" width="2" style="33" customWidth="1"/>
    <col min="3078" max="3078" width="6.5" style="33" customWidth="1"/>
    <col min="3079" max="3079" width="6.6640625" style="33" customWidth="1"/>
    <col min="3080" max="3080" width="2" style="33" customWidth="1"/>
    <col min="3081" max="3081" width="8.5" style="33" customWidth="1"/>
    <col min="3082" max="3082" width="6.5" style="33" customWidth="1"/>
    <col min="3083" max="3083" width="6.6640625" style="33" customWidth="1"/>
    <col min="3084" max="3084" width="2" style="33" customWidth="1"/>
    <col min="3085" max="3085" width="6.5" style="33" customWidth="1"/>
    <col min="3086" max="3086" width="6.6640625" style="33" customWidth="1"/>
    <col min="3087" max="3328" width="9.33203125" style="33"/>
    <col min="3329" max="3329" width="11.6640625" style="33" customWidth="1"/>
    <col min="3330" max="3330" width="8.5" style="33" customWidth="1"/>
    <col min="3331" max="3331" width="6.5" style="33" customWidth="1"/>
    <col min="3332" max="3332" width="6.6640625" style="33" customWidth="1"/>
    <col min="3333" max="3333" width="2" style="33" customWidth="1"/>
    <col min="3334" max="3334" width="6.5" style="33" customWidth="1"/>
    <col min="3335" max="3335" width="6.6640625" style="33" customWidth="1"/>
    <col min="3336" max="3336" width="2" style="33" customWidth="1"/>
    <col min="3337" max="3337" width="8.5" style="33" customWidth="1"/>
    <col min="3338" max="3338" width="6.5" style="33" customWidth="1"/>
    <col min="3339" max="3339" width="6.6640625" style="33" customWidth="1"/>
    <col min="3340" max="3340" width="2" style="33" customWidth="1"/>
    <col min="3341" max="3341" width="6.5" style="33" customWidth="1"/>
    <col min="3342" max="3342" width="6.6640625" style="33" customWidth="1"/>
    <col min="3343" max="3584" width="9.33203125" style="33"/>
    <col min="3585" max="3585" width="11.6640625" style="33" customWidth="1"/>
    <col min="3586" max="3586" width="8.5" style="33" customWidth="1"/>
    <col min="3587" max="3587" width="6.5" style="33" customWidth="1"/>
    <col min="3588" max="3588" width="6.6640625" style="33" customWidth="1"/>
    <col min="3589" max="3589" width="2" style="33" customWidth="1"/>
    <col min="3590" max="3590" width="6.5" style="33" customWidth="1"/>
    <col min="3591" max="3591" width="6.6640625" style="33" customWidth="1"/>
    <col min="3592" max="3592" width="2" style="33" customWidth="1"/>
    <col min="3593" max="3593" width="8.5" style="33" customWidth="1"/>
    <col min="3594" max="3594" width="6.5" style="33" customWidth="1"/>
    <col min="3595" max="3595" width="6.6640625" style="33" customWidth="1"/>
    <col min="3596" max="3596" width="2" style="33" customWidth="1"/>
    <col min="3597" max="3597" width="6.5" style="33" customWidth="1"/>
    <col min="3598" max="3598" width="6.6640625" style="33" customWidth="1"/>
    <col min="3599" max="3840" width="9.33203125" style="33"/>
    <col min="3841" max="3841" width="11.6640625" style="33" customWidth="1"/>
    <col min="3842" max="3842" width="8.5" style="33" customWidth="1"/>
    <col min="3843" max="3843" width="6.5" style="33" customWidth="1"/>
    <col min="3844" max="3844" width="6.6640625" style="33" customWidth="1"/>
    <col min="3845" max="3845" width="2" style="33" customWidth="1"/>
    <col min="3846" max="3846" width="6.5" style="33" customWidth="1"/>
    <col min="3847" max="3847" width="6.6640625" style="33" customWidth="1"/>
    <col min="3848" max="3848" width="2" style="33" customWidth="1"/>
    <col min="3849" max="3849" width="8.5" style="33" customWidth="1"/>
    <col min="3850" max="3850" width="6.5" style="33" customWidth="1"/>
    <col min="3851" max="3851" width="6.6640625" style="33" customWidth="1"/>
    <col min="3852" max="3852" width="2" style="33" customWidth="1"/>
    <col min="3853" max="3853" width="6.5" style="33" customWidth="1"/>
    <col min="3854" max="3854" width="6.6640625" style="33" customWidth="1"/>
    <col min="3855" max="4096" width="9.33203125" style="33"/>
    <col min="4097" max="4097" width="11.6640625" style="33" customWidth="1"/>
    <col min="4098" max="4098" width="8.5" style="33" customWidth="1"/>
    <col min="4099" max="4099" width="6.5" style="33" customWidth="1"/>
    <col min="4100" max="4100" width="6.6640625" style="33" customWidth="1"/>
    <col min="4101" max="4101" width="2" style="33" customWidth="1"/>
    <col min="4102" max="4102" width="6.5" style="33" customWidth="1"/>
    <col min="4103" max="4103" width="6.6640625" style="33" customWidth="1"/>
    <col min="4104" max="4104" width="2" style="33" customWidth="1"/>
    <col min="4105" max="4105" width="8.5" style="33" customWidth="1"/>
    <col min="4106" max="4106" width="6.5" style="33" customWidth="1"/>
    <col min="4107" max="4107" width="6.6640625" style="33" customWidth="1"/>
    <col min="4108" max="4108" width="2" style="33" customWidth="1"/>
    <col min="4109" max="4109" width="6.5" style="33" customWidth="1"/>
    <col min="4110" max="4110" width="6.6640625" style="33" customWidth="1"/>
    <col min="4111" max="4352" width="9.33203125" style="33"/>
    <col min="4353" max="4353" width="11.6640625" style="33" customWidth="1"/>
    <col min="4354" max="4354" width="8.5" style="33" customWidth="1"/>
    <col min="4355" max="4355" width="6.5" style="33" customWidth="1"/>
    <col min="4356" max="4356" width="6.6640625" style="33" customWidth="1"/>
    <col min="4357" max="4357" width="2" style="33" customWidth="1"/>
    <col min="4358" max="4358" width="6.5" style="33" customWidth="1"/>
    <col min="4359" max="4359" width="6.6640625" style="33" customWidth="1"/>
    <col min="4360" max="4360" width="2" style="33" customWidth="1"/>
    <col min="4361" max="4361" width="8.5" style="33" customWidth="1"/>
    <col min="4362" max="4362" width="6.5" style="33" customWidth="1"/>
    <col min="4363" max="4363" width="6.6640625" style="33" customWidth="1"/>
    <col min="4364" max="4364" width="2" style="33" customWidth="1"/>
    <col min="4365" max="4365" width="6.5" style="33" customWidth="1"/>
    <col min="4366" max="4366" width="6.6640625" style="33" customWidth="1"/>
    <col min="4367" max="4608" width="9.33203125" style="33"/>
    <col min="4609" max="4609" width="11.6640625" style="33" customWidth="1"/>
    <col min="4610" max="4610" width="8.5" style="33" customWidth="1"/>
    <col min="4611" max="4611" width="6.5" style="33" customWidth="1"/>
    <col min="4612" max="4612" width="6.6640625" style="33" customWidth="1"/>
    <col min="4613" max="4613" width="2" style="33" customWidth="1"/>
    <col min="4614" max="4614" width="6.5" style="33" customWidth="1"/>
    <col min="4615" max="4615" width="6.6640625" style="33" customWidth="1"/>
    <col min="4616" max="4616" width="2" style="33" customWidth="1"/>
    <col min="4617" max="4617" width="8.5" style="33" customWidth="1"/>
    <col min="4618" max="4618" width="6.5" style="33" customWidth="1"/>
    <col min="4619" max="4619" width="6.6640625" style="33" customWidth="1"/>
    <col min="4620" max="4620" width="2" style="33" customWidth="1"/>
    <col min="4621" max="4621" width="6.5" style="33" customWidth="1"/>
    <col min="4622" max="4622" width="6.6640625" style="33" customWidth="1"/>
    <col min="4623" max="4864" width="9.33203125" style="33"/>
    <col min="4865" max="4865" width="11.6640625" style="33" customWidth="1"/>
    <col min="4866" max="4866" width="8.5" style="33" customWidth="1"/>
    <col min="4867" max="4867" width="6.5" style="33" customWidth="1"/>
    <col min="4868" max="4868" width="6.6640625" style="33" customWidth="1"/>
    <col min="4869" max="4869" width="2" style="33" customWidth="1"/>
    <col min="4870" max="4870" width="6.5" style="33" customWidth="1"/>
    <col min="4871" max="4871" width="6.6640625" style="33" customWidth="1"/>
    <col min="4872" max="4872" width="2" style="33" customWidth="1"/>
    <col min="4873" max="4873" width="8.5" style="33" customWidth="1"/>
    <col min="4874" max="4874" width="6.5" style="33" customWidth="1"/>
    <col min="4875" max="4875" width="6.6640625" style="33" customWidth="1"/>
    <col min="4876" max="4876" width="2" style="33" customWidth="1"/>
    <col min="4877" max="4877" width="6.5" style="33" customWidth="1"/>
    <col min="4878" max="4878" width="6.6640625" style="33" customWidth="1"/>
    <col min="4879" max="5120" width="9.33203125" style="33"/>
    <col min="5121" max="5121" width="11.6640625" style="33" customWidth="1"/>
    <col min="5122" max="5122" width="8.5" style="33" customWidth="1"/>
    <col min="5123" max="5123" width="6.5" style="33" customWidth="1"/>
    <col min="5124" max="5124" width="6.6640625" style="33" customWidth="1"/>
    <col min="5125" max="5125" width="2" style="33" customWidth="1"/>
    <col min="5126" max="5126" width="6.5" style="33" customWidth="1"/>
    <col min="5127" max="5127" width="6.6640625" style="33" customWidth="1"/>
    <col min="5128" max="5128" width="2" style="33" customWidth="1"/>
    <col min="5129" max="5129" width="8.5" style="33" customWidth="1"/>
    <col min="5130" max="5130" width="6.5" style="33" customWidth="1"/>
    <col min="5131" max="5131" width="6.6640625" style="33" customWidth="1"/>
    <col min="5132" max="5132" width="2" style="33" customWidth="1"/>
    <col min="5133" max="5133" width="6.5" style="33" customWidth="1"/>
    <col min="5134" max="5134" width="6.6640625" style="33" customWidth="1"/>
    <col min="5135" max="5376" width="9.33203125" style="33"/>
    <col min="5377" max="5377" width="11.6640625" style="33" customWidth="1"/>
    <col min="5378" max="5378" width="8.5" style="33" customWidth="1"/>
    <col min="5379" max="5379" width="6.5" style="33" customWidth="1"/>
    <col min="5380" max="5380" width="6.6640625" style="33" customWidth="1"/>
    <col min="5381" max="5381" width="2" style="33" customWidth="1"/>
    <col min="5382" max="5382" width="6.5" style="33" customWidth="1"/>
    <col min="5383" max="5383" width="6.6640625" style="33" customWidth="1"/>
    <col min="5384" max="5384" width="2" style="33" customWidth="1"/>
    <col min="5385" max="5385" width="8.5" style="33" customWidth="1"/>
    <col min="5386" max="5386" width="6.5" style="33" customWidth="1"/>
    <col min="5387" max="5387" width="6.6640625" style="33" customWidth="1"/>
    <col min="5388" max="5388" width="2" style="33" customWidth="1"/>
    <col min="5389" max="5389" width="6.5" style="33" customWidth="1"/>
    <col min="5390" max="5390" width="6.6640625" style="33" customWidth="1"/>
    <col min="5391" max="5632" width="9.33203125" style="33"/>
    <col min="5633" max="5633" width="11.6640625" style="33" customWidth="1"/>
    <col min="5634" max="5634" width="8.5" style="33" customWidth="1"/>
    <col min="5635" max="5635" width="6.5" style="33" customWidth="1"/>
    <col min="5636" max="5636" width="6.6640625" style="33" customWidth="1"/>
    <col min="5637" max="5637" width="2" style="33" customWidth="1"/>
    <col min="5638" max="5638" width="6.5" style="33" customWidth="1"/>
    <col min="5639" max="5639" width="6.6640625" style="33" customWidth="1"/>
    <col min="5640" max="5640" width="2" style="33" customWidth="1"/>
    <col min="5641" max="5641" width="8.5" style="33" customWidth="1"/>
    <col min="5642" max="5642" width="6.5" style="33" customWidth="1"/>
    <col min="5643" max="5643" width="6.6640625" style="33" customWidth="1"/>
    <col min="5644" max="5644" width="2" style="33" customWidth="1"/>
    <col min="5645" max="5645" width="6.5" style="33" customWidth="1"/>
    <col min="5646" max="5646" width="6.6640625" style="33" customWidth="1"/>
    <col min="5647" max="5888" width="9.33203125" style="33"/>
    <col min="5889" max="5889" width="11.6640625" style="33" customWidth="1"/>
    <col min="5890" max="5890" width="8.5" style="33" customWidth="1"/>
    <col min="5891" max="5891" width="6.5" style="33" customWidth="1"/>
    <col min="5892" max="5892" width="6.6640625" style="33" customWidth="1"/>
    <col min="5893" max="5893" width="2" style="33" customWidth="1"/>
    <col min="5894" max="5894" width="6.5" style="33" customWidth="1"/>
    <col min="5895" max="5895" width="6.6640625" style="33" customWidth="1"/>
    <col min="5896" max="5896" width="2" style="33" customWidth="1"/>
    <col min="5897" max="5897" width="8.5" style="33" customWidth="1"/>
    <col min="5898" max="5898" width="6.5" style="33" customWidth="1"/>
    <col min="5899" max="5899" width="6.6640625" style="33" customWidth="1"/>
    <col min="5900" max="5900" width="2" style="33" customWidth="1"/>
    <col min="5901" max="5901" width="6.5" style="33" customWidth="1"/>
    <col min="5902" max="5902" width="6.6640625" style="33" customWidth="1"/>
    <col min="5903" max="6144" width="9.33203125" style="33"/>
    <col min="6145" max="6145" width="11.6640625" style="33" customWidth="1"/>
    <col min="6146" max="6146" width="8.5" style="33" customWidth="1"/>
    <col min="6147" max="6147" width="6.5" style="33" customWidth="1"/>
    <col min="6148" max="6148" width="6.6640625" style="33" customWidth="1"/>
    <col min="6149" max="6149" width="2" style="33" customWidth="1"/>
    <col min="6150" max="6150" width="6.5" style="33" customWidth="1"/>
    <col min="6151" max="6151" width="6.6640625" style="33" customWidth="1"/>
    <col min="6152" max="6152" width="2" style="33" customWidth="1"/>
    <col min="6153" max="6153" width="8.5" style="33" customWidth="1"/>
    <col min="6154" max="6154" width="6.5" style="33" customWidth="1"/>
    <col min="6155" max="6155" width="6.6640625" style="33" customWidth="1"/>
    <col min="6156" max="6156" width="2" style="33" customWidth="1"/>
    <col min="6157" max="6157" width="6.5" style="33" customWidth="1"/>
    <col min="6158" max="6158" width="6.6640625" style="33" customWidth="1"/>
    <col min="6159" max="6400" width="9.33203125" style="33"/>
    <col min="6401" max="6401" width="11.6640625" style="33" customWidth="1"/>
    <col min="6402" max="6402" width="8.5" style="33" customWidth="1"/>
    <col min="6403" max="6403" width="6.5" style="33" customWidth="1"/>
    <col min="6404" max="6404" width="6.6640625" style="33" customWidth="1"/>
    <col min="6405" max="6405" width="2" style="33" customWidth="1"/>
    <col min="6406" max="6406" width="6.5" style="33" customWidth="1"/>
    <col min="6407" max="6407" width="6.6640625" style="33" customWidth="1"/>
    <col min="6408" max="6408" width="2" style="33" customWidth="1"/>
    <col min="6409" max="6409" width="8.5" style="33" customWidth="1"/>
    <col min="6410" max="6410" width="6.5" style="33" customWidth="1"/>
    <col min="6411" max="6411" width="6.6640625" style="33" customWidth="1"/>
    <col min="6412" max="6412" width="2" style="33" customWidth="1"/>
    <col min="6413" max="6413" width="6.5" style="33" customWidth="1"/>
    <col min="6414" max="6414" width="6.6640625" style="33" customWidth="1"/>
    <col min="6415" max="6656" width="9.33203125" style="33"/>
    <col min="6657" max="6657" width="11.6640625" style="33" customWidth="1"/>
    <col min="6658" max="6658" width="8.5" style="33" customWidth="1"/>
    <col min="6659" max="6659" width="6.5" style="33" customWidth="1"/>
    <col min="6660" max="6660" width="6.6640625" style="33" customWidth="1"/>
    <col min="6661" max="6661" width="2" style="33" customWidth="1"/>
    <col min="6662" max="6662" width="6.5" style="33" customWidth="1"/>
    <col min="6663" max="6663" width="6.6640625" style="33" customWidth="1"/>
    <col min="6664" max="6664" width="2" style="33" customWidth="1"/>
    <col min="6665" max="6665" width="8.5" style="33" customWidth="1"/>
    <col min="6666" max="6666" width="6.5" style="33" customWidth="1"/>
    <col min="6667" max="6667" width="6.6640625" style="33" customWidth="1"/>
    <col min="6668" max="6668" width="2" style="33" customWidth="1"/>
    <col min="6669" max="6669" width="6.5" style="33" customWidth="1"/>
    <col min="6670" max="6670" width="6.6640625" style="33" customWidth="1"/>
    <col min="6671" max="6912" width="9.33203125" style="33"/>
    <col min="6913" max="6913" width="11.6640625" style="33" customWidth="1"/>
    <col min="6914" max="6914" width="8.5" style="33" customWidth="1"/>
    <col min="6915" max="6915" width="6.5" style="33" customWidth="1"/>
    <col min="6916" max="6916" width="6.6640625" style="33" customWidth="1"/>
    <col min="6917" max="6917" width="2" style="33" customWidth="1"/>
    <col min="6918" max="6918" width="6.5" style="33" customWidth="1"/>
    <col min="6919" max="6919" width="6.6640625" style="33" customWidth="1"/>
    <col min="6920" max="6920" width="2" style="33" customWidth="1"/>
    <col min="6921" max="6921" width="8.5" style="33" customWidth="1"/>
    <col min="6922" max="6922" width="6.5" style="33" customWidth="1"/>
    <col min="6923" max="6923" width="6.6640625" style="33" customWidth="1"/>
    <col min="6924" max="6924" width="2" style="33" customWidth="1"/>
    <col min="6925" max="6925" width="6.5" style="33" customWidth="1"/>
    <col min="6926" max="6926" width="6.6640625" style="33" customWidth="1"/>
    <col min="6927" max="7168" width="9.33203125" style="33"/>
    <col min="7169" max="7169" width="11.6640625" style="33" customWidth="1"/>
    <col min="7170" max="7170" width="8.5" style="33" customWidth="1"/>
    <col min="7171" max="7171" width="6.5" style="33" customWidth="1"/>
    <col min="7172" max="7172" width="6.6640625" style="33" customWidth="1"/>
    <col min="7173" max="7173" width="2" style="33" customWidth="1"/>
    <col min="7174" max="7174" width="6.5" style="33" customWidth="1"/>
    <col min="7175" max="7175" width="6.6640625" style="33" customWidth="1"/>
    <col min="7176" max="7176" width="2" style="33" customWidth="1"/>
    <col min="7177" max="7177" width="8.5" style="33" customWidth="1"/>
    <col min="7178" max="7178" width="6.5" style="33" customWidth="1"/>
    <col min="7179" max="7179" width="6.6640625" style="33" customWidth="1"/>
    <col min="7180" max="7180" width="2" style="33" customWidth="1"/>
    <col min="7181" max="7181" width="6.5" style="33" customWidth="1"/>
    <col min="7182" max="7182" width="6.6640625" style="33" customWidth="1"/>
    <col min="7183" max="7424" width="9.33203125" style="33"/>
    <col min="7425" max="7425" width="11.6640625" style="33" customWidth="1"/>
    <col min="7426" max="7426" width="8.5" style="33" customWidth="1"/>
    <col min="7427" max="7427" width="6.5" style="33" customWidth="1"/>
    <col min="7428" max="7428" width="6.6640625" style="33" customWidth="1"/>
    <col min="7429" max="7429" width="2" style="33" customWidth="1"/>
    <col min="7430" max="7430" width="6.5" style="33" customWidth="1"/>
    <col min="7431" max="7431" width="6.6640625" style="33" customWidth="1"/>
    <col min="7432" max="7432" width="2" style="33" customWidth="1"/>
    <col min="7433" max="7433" width="8.5" style="33" customWidth="1"/>
    <col min="7434" max="7434" width="6.5" style="33" customWidth="1"/>
    <col min="7435" max="7435" width="6.6640625" style="33" customWidth="1"/>
    <col min="7436" max="7436" width="2" style="33" customWidth="1"/>
    <col min="7437" max="7437" width="6.5" style="33" customWidth="1"/>
    <col min="7438" max="7438" width="6.6640625" style="33" customWidth="1"/>
    <col min="7439" max="7680" width="9.33203125" style="33"/>
    <col min="7681" max="7681" width="11.6640625" style="33" customWidth="1"/>
    <col min="7682" max="7682" width="8.5" style="33" customWidth="1"/>
    <col min="7683" max="7683" width="6.5" style="33" customWidth="1"/>
    <col min="7684" max="7684" width="6.6640625" style="33" customWidth="1"/>
    <col min="7685" max="7685" width="2" style="33" customWidth="1"/>
    <col min="7686" max="7686" width="6.5" style="33" customWidth="1"/>
    <col min="7687" max="7687" width="6.6640625" style="33" customWidth="1"/>
    <col min="7688" max="7688" width="2" style="33" customWidth="1"/>
    <col min="7689" max="7689" width="8.5" style="33" customWidth="1"/>
    <col min="7690" max="7690" width="6.5" style="33" customWidth="1"/>
    <col min="7691" max="7691" width="6.6640625" style="33" customWidth="1"/>
    <col min="7692" max="7692" width="2" style="33" customWidth="1"/>
    <col min="7693" max="7693" width="6.5" style="33" customWidth="1"/>
    <col min="7694" max="7694" width="6.6640625" style="33" customWidth="1"/>
    <col min="7695" max="7936" width="9.33203125" style="33"/>
    <col min="7937" max="7937" width="11.6640625" style="33" customWidth="1"/>
    <col min="7938" max="7938" width="8.5" style="33" customWidth="1"/>
    <col min="7939" max="7939" width="6.5" style="33" customWidth="1"/>
    <col min="7940" max="7940" width="6.6640625" style="33" customWidth="1"/>
    <col min="7941" max="7941" width="2" style="33" customWidth="1"/>
    <col min="7942" max="7942" width="6.5" style="33" customWidth="1"/>
    <col min="7943" max="7943" width="6.6640625" style="33" customWidth="1"/>
    <col min="7944" max="7944" width="2" style="33" customWidth="1"/>
    <col min="7945" max="7945" width="8.5" style="33" customWidth="1"/>
    <col min="7946" max="7946" width="6.5" style="33" customWidth="1"/>
    <col min="7947" max="7947" width="6.6640625" style="33" customWidth="1"/>
    <col min="7948" max="7948" width="2" style="33" customWidth="1"/>
    <col min="7949" max="7949" width="6.5" style="33" customWidth="1"/>
    <col min="7950" max="7950" width="6.6640625" style="33" customWidth="1"/>
    <col min="7951" max="8192" width="9.33203125" style="33"/>
    <col min="8193" max="8193" width="11.6640625" style="33" customWidth="1"/>
    <col min="8194" max="8194" width="8.5" style="33" customWidth="1"/>
    <col min="8195" max="8195" width="6.5" style="33" customWidth="1"/>
    <col min="8196" max="8196" width="6.6640625" style="33" customWidth="1"/>
    <col min="8197" max="8197" width="2" style="33" customWidth="1"/>
    <col min="8198" max="8198" width="6.5" style="33" customWidth="1"/>
    <col min="8199" max="8199" width="6.6640625" style="33" customWidth="1"/>
    <col min="8200" max="8200" width="2" style="33" customWidth="1"/>
    <col min="8201" max="8201" width="8.5" style="33" customWidth="1"/>
    <col min="8202" max="8202" width="6.5" style="33" customWidth="1"/>
    <col min="8203" max="8203" width="6.6640625" style="33" customWidth="1"/>
    <col min="8204" max="8204" width="2" style="33" customWidth="1"/>
    <col min="8205" max="8205" width="6.5" style="33" customWidth="1"/>
    <col min="8206" max="8206" width="6.6640625" style="33" customWidth="1"/>
    <col min="8207" max="8448" width="9.33203125" style="33"/>
    <col min="8449" max="8449" width="11.6640625" style="33" customWidth="1"/>
    <col min="8450" max="8450" width="8.5" style="33" customWidth="1"/>
    <col min="8451" max="8451" width="6.5" style="33" customWidth="1"/>
    <col min="8452" max="8452" width="6.6640625" style="33" customWidth="1"/>
    <col min="8453" max="8453" width="2" style="33" customWidth="1"/>
    <col min="8454" max="8454" width="6.5" style="33" customWidth="1"/>
    <col min="8455" max="8455" width="6.6640625" style="33" customWidth="1"/>
    <col min="8456" max="8456" width="2" style="33" customWidth="1"/>
    <col min="8457" max="8457" width="8.5" style="33" customWidth="1"/>
    <col min="8458" max="8458" width="6.5" style="33" customWidth="1"/>
    <col min="8459" max="8459" width="6.6640625" style="33" customWidth="1"/>
    <col min="8460" max="8460" width="2" style="33" customWidth="1"/>
    <col min="8461" max="8461" width="6.5" style="33" customWidth="1"/>
    <col min="8462" max="8462" width="6.6640625" style="33" customWidth="1"/>
    <col min="8463" max="8704" width="9.33203125" style="33"/>
    <col min="8705" max="8705" width="11.6640625" style="33" customWidth="1"/>
    <col min="8706" max="8706" width="8.5" style="33" customWidth="1"/>
    <col min="8707" max="8707" width="6.5" style="33" customWidth="1"/>
    <col min="8708" max="8708" width="6.6640625" style="33" customWidth="1"/>
    <col min="8709" max="8709" width="2" style="33" customWidth="1"/>
    <col min="8710" max="8710" width="6.5" style="33" customWidth="1"/>
    <col min="8711" max="8711" width="6.6640625" style="33" customWidth="1"/>
    <col min="8712" max="8712" width="2" style="33" customWidth="1"/>
    <col min="8713" max="8713" width="8.5" style="33" customWidth="1"/>
    <col min="8714" max="8714" width="6.5" style="33" customWidth="1"/>
    <col min="8715" max="8715" width="6.6640625" style="33" customWidth="1"/>
    <col min="8716" max="8716" width="2" style="33" customWidth="1"/>
    <col min="8717" max="8717" width="6.5" style="33" customWidth="1"/>
    <col min="8718" max="8718" width="6.6640625" style="33" customWidth="1"/>
    <col min="8719" max="8960" width="9.33203125" style="33"/>
    <col min="8961" max="8961" width="11.6640625" style="33" customWidth="1"/>
    <col min="8962" max="8962" width="8.5" style="33" customWidth="1"/>
    <col min="8963" max="8963" width="6.5" style="33" customWidth="1"/>
    <col min="8964" max="8964" width="6.6640625" style="33" customWidth="1"/>
    <col min="8965" max="8965" width="2" style="33" customWidth="1"/>
    <col min="8966" max="8966" width="6.5" style="33" customWidth="1"/>
    <col min="8967" max="8967" width="6.6640625" style="33" customWidth="1"/>
    <col min="8968" max="8968" width="2" style="33" customWidth="1"/>
    <col min="8969" max="8969" width="8.5" style="33" customWidth="1"/>
    <col min="8970" max="8970" width="6.5" style="33" customWidth="1"/>
    <col min="8971" max="8971" width="6.6640625" style="33" customWidth="1"/>
    <col min="8972" max="8972" width="2" style="33" customWidth="1"/>
    <col min="8973" max="8973" width="6.5" style="33" customWidth="1"/>
    <col min="8974" max="8974" width="6.6640625" style="33" customWidth="1"/>
    <col min="8975" max="9216" width="9.33203125" style="33"/>
    <col min="9217" max="9217" width="11.6640625" style="33" customWidth="1"/>
    <col min="9218" max="9218" width="8.5" style="33" customWidth="1"/>
    <col min="9219" max="9219" width="6.5" style="33" customWidth="1"/>
    <col min="9220" max="9220" width="6.6640625" style="33" customWidth="1"/>
    <col min="9221" max="9221" width="2" style="33" customWidth="1"/>
    <col min="9222" max="9222" width="6.5" style="33" customWidth="1"/>
    <col min="9223" max="9223" width="6.6640625" style="33" customWidth="1"/>
    <col min="9224" max="9224" width="2" style="33" customWidth="1"/>
    <col min="9225" max="9225" width="8.5" style="33" customWidth="1"/>
    <col min="9226" max="9226" width="6.5" style="33" customWidth="1"/>
    <col min="9227" max="9227" width="6.6640625" style="33" customWidth="1"/>
    <col min="9228" max="9228" width="2" style="33" customWidth="1"/>
    <col min="9229" max="9229" width="6.5" style="33" customWidth="1"/>
    <col min="9230" max="9230" width="6.6640625" style="33" customWidth="1"/>
    <col min="9231" max="9472" width="9.33203125" style="33"/>
    <col min="9473" max="9473" width="11.6640625" style="33" customWidth="1"/>
    <col min="9474" max="9474" width="8.5" style="33" customWidth="1"/>
    <col min="9475" max="9475" width="6.5" style="33" customWidth="1"/>
    <col min="9476" max="9476" width="6.6640625" style="33" customWidth="1"/>
    <col min="9477" max="9477" width="2" style="33" customWidth="1"/>
    <col min="9478" max="9478" width="6.5" style="33" customWidth="1"/>
    <col min="9479" max="9479" width="6.6640625" style="33" customWidth="1"/>
    <col min="9480" max="9480" width="2" style="33" customWidth="1"/>
    <col min="9481" max="9481" width="8.5" style="33" customWidth="1"/>
    <col min="9482" max="9482" width="6.5" style="33" customWidth="1"/>
    <col min="9483" max="9483" width="6.6640625" style="33" customWidth="1"/>
    <col min="9484" max="9484" width="2" style="33" customWidth="1"/>
    <col min="9485" max="9485" width="6.5" style="33" customWidth="1"/>
    <col min="9486" max="9486" width="6.6640625" style="33" customWidth="1"/>
    <col min="9487" max="9728" width="9.33203125" style="33"/>
    <col min="9729" max="9729" width="11.6640625" style="33" customWidth="1"/>
    <col min="9730" max="9730" width="8.5" style="33" customWidth="1"/>
    <col min="9731" max="9731" width="6.5" style="33" customWidth="1"/>
    <col min="9732" max="9732" width="6.6640625" style="33" customWidth="1"/>
    <col min="9733" max="9733" width="2" style="33" customWidth="1"/>
    <col min="9734" max="9734" width="6.5" style="33" customWidth="1"/>
    <col min="9735" max="9735" width="6.6640625" style="33" customWidth="1"/>
    <col min="9736" max="9736" width="2" style="33" customWidth="1"/>
    <col min="9737" max="9737" width="8.5" style="33" customWidth="1"/>
    <col min="9738" max="9738" width="6.5" style="33" customWidth="1"/>
    <col min="9739" max="9739" width="6.6640625" style="33" customWidth="1"/>
    <col min="9740" max="9740" width="2" style="33" customWidth="1"/>
    <col min="9741" max="9741" width="6.5" style="33" customWidth="1"/>
    <col min="9742" max="9742" width="6.6640625" style="33" customWidth="1"/>
    <col min="9743" max="9984" width="9.33203125" style="33"/>
    <col min="9985" max="9985" width="11.6640625" style="33" customWidth="1"/>
    <col min="9986" max="9986" width="8.5" style="33" customWidth="1"/>
    <col min="9987" max="9987" width="6.5" style="33" customWidth="1"/>
    <col min="9988" max="9988" width="6.6640625" style="33" customWidth="1"/>
    <col min="9989" max="9989" width="2" style="33" customWidth="1"/>
    <col min="9990" max="9990" width="6.5" style="33" customWidth="1"/>
    <col min="9991" max="9991" width="6.6640625" style="33" customWidth="1"/>
    <col min="9992" max="9992" width="2" style="33" customWidth="1"/>
    <col min="9993" max="9993" width="8.5" style="33" customWidth="1"/>
    <col min="9994" max="9994" width="6.5" style="33" customWidth="1"/>
    <col min="9995" max="9995" width="6.6640625" style="33" customWidth="1"/>
    <col min="9996" max="9996" width="2" style="33" customWidth="1"/>
    <col min="9997" max="9997" width="6.5" style="33" customWidth="1"/>
    <col min="9998" max="9998" width="6.6640625" style="33" customWidth="1"/>
    <col min="9999" max="10240" width="9.33203125" style="33"/>
    <col min="10241" max="10241" width="11.6640625" style="33" customWidth="1"/>
    <col min="10242" max="10242" width="8.5" style="33" customWidth="1"/>
    <col min="10243" max="10243" width="6.5" style="33" customWidth="1"/>
    <col min="10244" max="10244" width="6.6640625" style="33" customWidth="1"/>
    <col min="10245" max="10245" width="2" style="33" customWidth="1"/>
    <col min="10246" max="10246" width="6.5" style="33" customWidth="1"/>
    <col min="10247" max="10247" width="6.6640625" style="33" customWidth="1"/>
    <col min="10248" max="10248" width="2" style="33" customWidth="1"/>
    <col min="10249" max="10249" width="8.5" style="33" customWidth="1"/>
    <col min="10250" max="10250" width="6.5" style="33" customWidth="1"/>
    <col min="10251" max="10251" width="6.6640625" style="33" customWidth="1"/>
    <col min="10252" max="10252" width="2" style="33" customWidth="1"/>
    <col min="10253" max="10253" width="6.5" style="33" customWidth="1"/>
    <col min="10254" max="10254" width="6.6640625" style="33" customWidth="1"/>
    <col min="10255" max="10496" width="9.33203125" style="33"/>
    <col min="10497" max="10497" width="11.6640625" style="33" customWidth="1"/>
    <col min="10498" max="10498" width="8.5" style="33" customWidth="1"/>
    <col min="10499" max="10499" width="6.5" style="33" customWidth="1"/>
    <col min="10500" max="10500" width="6.6640625" style="33" customWidth="1"/>
    <col min="10501" max="10501" width="2" style="33" customWidth="1"/>
    <col min="10502" max="10502" width="6.5" style="33" customWidth="1"/>
    <col min="10503" max="10503" width="6.6640625" style="33" customWidth="1"/>
    <col min="10504" max="10504" width="2" style="33" customWidth="1"/>
    <col min="10505" max="10505" width="8.5" style="33" customWidth="1"/>
    <col min="10506" max="10506" width="6.5" style="33" customWidth="1"/>
    <col min="10507" max="10507" width="6.6640625" style="33" customWidth="1"/>
    <col min="10508" max="10508" width="2" style="33" customWidth="1"/>
    <col min="10509" max="10509" width="6.5" style="33" customWidth="1"/>
    <col min="10510" max="10510" width="6.6640625" style="33" customWidth="1"/>
    <col min="10511" max="10752" width="9.33203125" style="33"/>
    <col min="10753" max="10753" width="11.6640625" style="33" customWidth="1"/>
    <col min="10754" max="10754" width="8.5" style="33" customWidth="1"/>
    <col min="10755" max="10755" width="6.5" style="33" customWidth="1"/>
    <col min="10756" max="10756" width="6.6640625" style="33" customWidth="1"/>
    <col min="10757" max="10757" width="2" style="33" customWidth="1"/>
    <col min="10758" max="10758" width="6.5" style="33" customWidth="1"/>
    <col min="10759" max="10759" width="6.6640625" style="33" customWidth="1"/>
    <col min="10760" max="10760" width="2" style="33" customWidth="1"/>
    <col min="10761" max="10761" width="8.5" style="33" customWidth="1"/>
    <col min="10762" max="10762" width="6.5" style="33" customWidth="1"/>
    <col min="10763" max="10763" width="6.6640625" style="33" customWidth="1"/>
    <col min="10764" max="10764" width="2" style="33" customWidth="1"/>
    <col min="10765" max="10765" width="6.5" style="33" customWidth="1"/>
    <col min="10766" max="10766" width="6.6640625" style="33" customWidth="1"/>
    <col min="10767" max="11008" width="9.33203125" style="33"/>
    <col min="11009" max="11009" width="11.6640625" style="33" customWidth="1"/>
    <col min="11010" max="11010" width="8.5" style="33" customWidth="1"/>
    <col min="11011" max="11011" width="6.5" style="33" customWidth="1"/>
    <col min="11012" max="11012" width="6.6640625" style="33" customWidth="1"/>
    <col min="11013" max="11013" width="2" style="33" customWidth="1"/>
    <col min="11014" max="11014" width="6.5" style="33" customWidth="1"/>
    <col min="11015" max="11015" width="6.6640625" style="33" customWidth="1"/>
    <col min="11016" max="11016" width="2" style="33" customWidth="1"/>
    <col min="11017" max="11017" width="8.5" style="33" customWidth="1"/>
    <col min="11018" max="11018" width="6.5" style="33" customWidth="1"/>
    <col min="11019" max="11019" width="6.6640625" style="33" customWidth="1"/>
    <col min="11020" max="11020" width="2" style="33" customWidth="1"/>
    <col min="11021" max="11021" width="6.5" style="33" customWidth="1"/>
    <col min="11022" max="11022" width="6.6640625" style="33" customWidth="1"/>
    <col min="11023" max="11264" width="9.33203125" style="33"/>
    <col min="11265" max="11265" width="11.6640625" style="33" customWidth="1"/>
    <col min="11266" max="11266" width="8.5" style="33" customWidth="1"/>
    <col min="11267" max="11267" width="6.5" style="33" customWidth="1"/>
    <col min="11268" max="11268" width="6.6640625" style="33" customWidth="1"/>
    <col min="11269" max="11269" width="2" style="33" customWidth="1"/>
    <col min="11270" max="11270" width="6.5" style="33" customWidth="1"/>
    <col min="11271" max="11271" width="6.6640625" style="33" customWidth="1"/>
    <col min="11272" max="11272" width="2" style="33" customWidth="1"/>
    <col min="11273" max="11273" width="8.5" style="33" customWidth="1"/>
    <col min="11274" max="11274" width="6.5" style="33" customWidth="1"/>
    <col min="11275" max="11275" width="6.6640625" style="33" customWidth="1"/>
    <col min="11276" max="11276" width="2" style="33" customWidth="1"/>
    <col min="11277" max="11277" width="6.5" style="33" customWidth="1"/>
    <col min="11278" max="11278" width="6.6640625" style="33" customWidth="1"/>
    <col min="11279" max="11520" width="9.33203125" style="33"/>
    <col min="11521" max="11521" width="11.6640625" style="33" customWidth="1"/>
    <col min="11522" max="11522" width="8.5" style="33" customWidth="1"/>
    <col min="11523" max="11523" width="6.5" style="33" customWidth="1"/>
    <col min="11524" max="11524" width="6.6640625" style="33" customWidth="1"/>
    <col min="11525" max="11525" width="2" style="33" customWidth="1"/>
    <col min="11526" max="11526" width="6.5" style="33" customWidth="1"/>
    <col min="11527" max="11527" width="6.6640625" style="33" customWidth="1"/>
    <col min="11528" max="11528" width="2" style="33" customWidth="1"/>
    <col min="11529" max="11529" width="8.5" style="33" customWidth="1"/>
    <col min="11530" max="11530" width="6.5" style="33" customWidth="1"/>
    <col min="11531" max="11531" width="6.6640625" style="33" customWidth="1"/>
    <col min="11532" max="11532" width="2" style="33" customWidth="1"/>
    <col min="11533" max="11533" width="6.5" style="33" customWidth="1"/>
    <col min="11534" max="11534" width="6.6640625" style="33" customWidth="1"/>
    <col min="11535" max="11776" width="9.33203125" style="33"/>
    <col min="11777" max="11777" width="11.6640625" style="33" customWidth="1"/>
    <col min="11778" max="11778" width="8.5" style="33" customWidth="1"/>
    <col min="11779" max="11779" width="6.5" style="33" customWidth="1"/>
    <col min="11780" max="11780" width="6.6640625" style="33" customWidth="1"/>
    <col min="11781" max="11781" width="2" style="33" customWidth="1"/>
    <col min="11782" max="11782" width="6.5" style="33" customWidth="1"/>
    <col min="11783" max="11783" width="6.6640625" style="33" customWidth="1"/>
    <col min="11784" max="11784" width="2" style="33" customWidth="1"/>
    <col min="11785" max="11785" width="8.5" style="33" customWidth="1"/>
    <col min="11786" max="11786" width="6.5" style="33" customWidth="1"/>
    <col min="11787" max="11787" width="6.6640625" style="33" customWidth="1"/>
    <col min="11788" max="11788" width="2" style="33" customWidth="1"/>
    <col min="11789" max="11789" width="6.5" style="33" customWidth="1"/>
    <col min="11790" max="11790" width="6.6640625" style="33" customWidth="1"/>
    <col min="11791" max="12032" width="9.33203125" style="33"/>
    <col min="12033" max="12033" width="11.6640625" style="33" customWidth="1"/>
    <col min="12034" max="12034" width="8.5" style="33" customWidth="1"/>
    <col min="12035" max="12035" width="6.5" style="33" customWidth="1"/>
    <col min="12036" max="12036" width="6.6640625" style="33" customWidth="1"/>
    <col min="12037" max="12037" width="2" style="33" customWidth="1"/>
    <col min="12038" max="12038" width="6.5" style="33" customWidth="1"/>
    <col min="12039" max="12039" width="6.6640625" style="33" customWidth="1"/>
    <col min="12040" max="12040" width="2" style="33" customWidth="1"/>
    <col min="12041" max="12041" width="8.5" style="33" customWidth="1"/>
    <col min="12042" max="12042" width="6.5" style="33" customWidth="1"/>
    <col min="12043" max="12043" width="6.6640625" style="33" customWidth="1"/>
    <col min="12044" max="12044" width="2" style="33" customWidth="1"/>
    <col min="12045" max="12045" width="6.5" style="33" customWidth="1"/>
    <col min="12046" max="12046" width="6.6640625" style="33" customWidth="1"/>
    <col min="12047" max="12288" width="9.33203125" style="33"/>
    <col min="12289" max="12289" width="11.6640625" style="33" customWidth="1"/>
    <col min="12290" max="12290" width="8.5" style="33" customWidth="1"/>
    <col min="12291" max="12291" width="6.5" style="33" customWidth="1"/>
    <col min="12292" max="12292" width="6.6640625" style="33" customWidth="1"/>
    <col min="12293" max="12293" width="2" style="33" customWidth="1"/>
    <col min="12294" max="12294" width="6.5" style="33" customWidth="1"/>
    <col min="12295" max="12295" width="6.6640625" style="33" customWidth="1"/>
    <col min="12296" max="12296" width="2" style="33" customWidth="1"/>
    <col min="12297" max="12297" width="8.5" style="33" customWidth="1"/>
    <col min="12298" max="12298" width="6.5" style="33" customWidth="1"/>
    <col min="12299" max="12299" width="6.6640625" style="33" customWidth="1"/>
    <col min="12300" max="12300" width="2" style="33" customWidth="1"/>
    <col min="12301" max="12301" width="6.5" style="33" customWidth="1"/>
    <col min="12302" max="12302" width="6.6640625" style="33" customWidth="1"/>
    <col min="12303" max="12544" width="9.33203125" style="33"/>
    <col min="12545" max="12545" width="11.6640625" style="33" customWidth="1"/>
    <col min="12546" max="12546" width="8.5" style="33" customWidth="1"/>
    <col min="12547" max="12547" width="6.5" style="33" customWidth="1"/>
    <col min="12548" max="12548" width="6.6640625" style="33" customWidth="1"/>
    <col min="12549" max="12549" width="2" style="33" customWidth="1"/>
    <col min="12550" max="12550" width="6.5" style="33" customWidth="1"/>
    <col min="12551" max="12551" width="6.6640625" style="33" customWidth="1"/>
    <col min="12552" max="12552" width="2" style="33" customWidth="1"/>
    <col min="12553" max="12553" width="8.5" style="33" customWidth="1"/>
    <col min="12554" max="12554" width="6.5" style="33" customWidth="1"/>
    <col min="12555" max="12555" width="6.6640625" style="33" customWidth="1"/>
    <col min="12556" max="12556" width="2" style="33" customWidth="1"/>
    <col min="12557" max="12557" width="6.5" style="33" customWidth="1"/>
    <col min="12558" max="12558" width="6.6640625" style="33" customWidth="1"/>
    <col min="12559" max="12800" width="9.33203125" style="33"/>
    <col min="12801" max="12801" width="11.6640625" style="33" customWidth="1"/>
    <col min="12802" max="12802" width="8.5" style="33" customWidth="1"/>
    <col min="12803" max="12803" width="6.5" style="33" customWidth="1"/>
    <col min="12804" max="12804" width="6.6640625" style="33" customWidth="1"/>
    <col min="12805" max="12805" width="2" style="33" customWidth="1"/>
    <col min="12806" max="12806" width="6.5" style="33" customWidth="1"/>
    <col min="12807" max="12807" width="6.6640625" style="33" customWidth="1"/>
    <col min="12808" max="12808" width="2" style="33" customWidth="1"/>
    <col min="12809" max="12809" width="8.5" style="33" customWidth="1"/>
    <col min="12810" max="12810" width="6.5" style="33" customWidth="1"/>
    <col min="12811" max="12811" width="6.6640625" style="33" customWidth="1"/>
    <col min="12812" max="12812" width="2" style="33" customWidth="1"/>
    <col min="12813" max="12813" width="6.5" style="33" customWidth="1"/>
    <col min="12814" max="12814" width="6.6640625" style="33" customWidth="1"/>
    <col min="12815" max="13056" width="9.33203125" style="33"/>
    <col min="13057" max="13057" width="11.6640625" style="33" customWidth="1"/>
    <col min="13058" max="13058" width="8.5" style="33" customWidth="1"/>
    <col min="13059" max="13059" width="6.5" style="33" customWidth="1"/>
    <col min="13060" max="13060" width="6.6640625" style="33" customWidth="1"/>
    <col min="13061" max="13061" width="2" style="33" customWidth="1"/>
    <col min="13062" max="13062" width="6.5" style="33" customWidth="1"/>
    <col min="13063" max="13063" width="6.6640625" style="33" customWidth="1"/>
    <col min="13064" max="13064" width="2" style="33" customWidth="1"/>
    <col min="13065" max="13065" width="8.5" style="33" customWidth="1"/>
    <col min="13066" max="13066" width="6.5" style="33" customWidth="1"/>
    <col min="13067" max="13067" width="6.6640625" style="33" customWidth="1"/>
    <col min="13068" max="13068" width="2" style="33" customWidth="1"/>
    <col min="13069" max="13069" width="6.5" style="33" customWidth="1"/>
    <col min="13070" max="13070" width="6.6640625" style="33" customWidth="1"/>
    <col min="13071" max="13312" width="9.33203125" style="33"/>
    <col min="13313" max="13313" width="11.6640625" style="33" customWidth="1"/>
    <col min="13314" max="13314" width="8.5" style="33" customWidth="1"/>
    <col min="13315" max="13315" width="6.5" style="33" customWidth="1"/>
    <col min="13316" max="13316" width="6.6640625" style="33" customWidth="1"/>
    <col min="13317" max="13317" width="2" style="33" customWidth="1"/>
    <col min="13318" max="13318" width="6.5" style="33" customWidth="1"/>
    <col min="13319" max="13319" width="6.6640625" style="33" customWidth="1"/>
    <col min="13320" max="13320" width="2" style="33" customWidth="1"/>
    <col min="13321" max="13321" width="8.5" style="33" customWidth="1"/>
    <col min="13322" max="13322" width="6.5" style="33" customWidth="1"/>
    <col min="13323" max="13323" width="6.6640625" style="33" customWidth="1"/>
    <col min="13324" max="13324" width="2" style="33" customWidth="1"/>
    <col min="13325" max="13325" width="6.5" style="33" customWidth="1"/>
    <col min="13326" max="13326" width="6.6640625" style="33" customWidth="1"/>
    <col min="13327" max="13568" width="9.33203125" style="33"/>
    <col min="13569" max="13569" width="11.6640625" style="33" customWidth="1"/>
    <col min="13570" max="13570" width="8.5" style="33" customWidth="1"/>
    <col min="13571" max="13571" width="6.5" style="33" customWidth="1"/>
    <col min="13572" max="13572" width="6.6640625" style="33" customWidth="1"/>
    <col min="13573" max="13573" width="2" style="33" customWidth="1"/>
    <col min="13574" max="13574" width="6.5" style="33" customWidth="1"/>
    <col min="13575" max="13575" width="6.6640625" style="33" customWidth="1"/>
    <col min="13576" max="13576" width="2" style="33" customWidth="1"/>
    <col min="13577" max="13577" width="8.5" style="33" customWidth="1"/>
    <col min="13578" max="13578" width="6.5" style="33" customWidth="1"/>
    <col min="13579" max="13579" width="6.6640625" style="33" customWidth="1"/>
    <col min="13580" max="13580" width="2" style="33" customWidth="1"/>
    <col min="13581" max="13581" width="6.5" style="33" customWidth="1"/>
    <col min="13582" max="13582" width="6.6640625" style="33" customWidth="1"/>
    <col min="13583" max="13824" width="9.33203125" style="33"/>
    <col min="13825" max="13825" width="11.6640625" style="33" customWidth="1"/>
    <col min="13826" max="13826" width="8.5" style="33" customWidth="1"/>
    <col min="13827" max="13827" width="6.5" style="33" customWidth="1"/>
    <col min="13828" max="13828" width="6.6640625" style="33" customWidth="1"/>
    <col min="13829" max="13829" width="2" style="33" customWidth="1"/>
    <col min="13830" max="13830" width="6.5" style="33" customWidth="1"/>
    <col min="13831" max="13831" width="6.6640625" style="33" customWidth="1"/>
    <col min="13832" max="13832" width="2" style="33" customWidth="1"/>
    <col min="13833" max="13833" width="8.5" style="33" customWidth="1"/>
    <col min="13834" max="13834" width="6.5" style="33" customWidth="1"/>
    <col min="13835" max="13835" width="6.6640625" style="33" customWidth="1"/>
    <col min="13836" max="13836" width="2" style="33" customWidth="1"/>
    <col min="13837" max="13837" width="6.5" style="33" customWidth="1"/>
    <col min="13838" max="13838" width="6.6640625" style="33" customWidth="1"/>
    <col min="13839" max="14080" width="9.33203125" style="33"/>
    <col min="14081" max="14081" width="11.6640625" style="33" customWidth="1"/>
    <col min="14082" max="14082" width="8.5" style="33" customWidth="1"/>
    <col min="14083" max="14083" width="6.5" style="33" customWidth="1"/>
    <col min="14084" max="14084" width="6.6640625" style="33" customWidth="1"/>
    <col min="14085" max="14085" width="2" style="33" customWidth="1"/>
    <col min="14086" max="14086" width="6.5" style="33" customWidth="1"/>
    <col min="14087" max="14087" width="6.6640625" style="33" customWidth="1"/>
    <col min="14088" max="14088" width="2" style="33" customWidth="1"/>
    <col min="14089" max="14089" width="8.5" style="33" customWidth="1"/>
    <col min="14090" max="14090" width="6.5" style="33" customWidth="1"/>
    <col min="14091" max="14091" width="6.6640625" style="33" customWidth="1"/>
    <col min="14092" max="14092" width="2" style="33" customWidth="1"/>
    <col min="14093" max="14093" width="6.5" style="33" customWidth="1"/>
    <col min="14094" max="14094" width="6.6640625" style="33" customWidth="1"/>
    <col min="14095" max="14336" width="9.33203125" style="33"/>
    <col min="14337" max="14337" width="11.6640625" style="33" customWidth="1"/>
    <col min="14338" max="14338" width="8.5" style="33" customWidth="1"/>
    <col min="14339" max="14339" width="6.5" style="33" customWidth="1"/>
    <col min="14340" max="14340" width="6.6640625" style="33" customWidth="1"/>
    <col min="14341" max="14341" width="2" style="33" customWidth="1"/>
    <col min="14342" max="14342" width="6.5" style="33" customWidth="1"/>
    <col min="14343" max="14343" width="6.6640625" style="33" customWidth="1"/>
    <col min="14344" max="14344" width="2" style="33" customWidth="1"/>
    <col min="14345" max="14345" width="8.5" style="33" customWidth="1"/>
    <col min="14346" max="14346" width="6.5" style="33" customWidth="1"/>
    <col min="14347" max="14347" width="6.6640625" style="33" customWidth="1"/>
    <col min="14348" max="14348" width="2" style="33" customWidth="1"/>
    <col min="14349" max="14349" width="6.5" style="33" customWidth="1"/>
    <col min="14350" max="14350" width="6.6640625" style="33" customWidth="1"/>
    <col min="14351" max="14592" width="9.33203125" style="33"/>
    <col min="14593" max="14593" width="11.6640625" style="33" customWidth="1"/>
    <col min="14594" max="14594" width="8.5" style="33" customWidth="1"/>
    <col min="14595" max="14595" width="6.5" style="33" customWidth="1"/>
    <col min="14596" max="14596" width="6.6640625" style="33" customWidth="1"/>
    <col min="14597" max="14597" width="2" style="33" customWidth="1"/>
    <col min="14598" max="14598" width="6.5" style="33" customWidth="1"/>
    <col min="14599" max="14599" width="6.6640625" style="33" customWidth="1"/>
    <col min="14600" max="14600" width="2" style="33" customWidth="1"/>
    <col min="14601" max="14601" width="8.5" style="33" customWidth="1"/>
    <col min="14602" max="14602" width="6.5" style="33" customWidth="1"/>
    <col min="14603" max="14603" width="6.6640625" style="33" customWidth="1"/>
    <col min="14604" max="14604" width="2" style="33" customWidth="1"/>
    <col min="14605" max="14605" width="6.5" style="33" customWidth="1"/>
    <col min="14606" max="14606" width="6.6640625" style="33" customWidth="1"/>
    <col min="14607" max="14848" width="9.33203125" style="33"/>
    <col min="14849" max="14849" width="11.6640625" style="33" customWidth="1"/>
    <col min="14850" max="14850" width="8.5" style="33" customWidth="1"/>
    <col min="14851" max="14851" width="6.5" style="33" customWidth="1"/>
    <col min="14852" max="14852" width="6.6640625" style="33" customWidth="1"/>
    <col min="14853" max="14853" width="2" style="33" customWidth="1"/>
    <col min="14854" max="14854" width="6.5" style="33" customWidth="1"/>
    <col min="14855" max="14855" width="6.6640625" style="33" customWidth="1"/>
    <col min="14856" max="14856" width="2" style="33" customWidth="1"/>
    <col min="14857" max="14857" width="8.5" style="33" customWidth="1"/>
    <col min="14858" max="14858" width="6.5" style="33" customWidth="1"/>
    <col min="14859" max="14859" width="6.6640625" style="33" customWidth="1"/>
    <col min="14860" max="14860" width="2" style="33" customWidth="1"/>
    <col min="14861" max="14861" width="6.5" style="33" customWidth="1"/>
    <col min="14862" max="14862" width="6.6640625" style="33" customWidth="1"/>
    <col min="14863" max="15104" width="9.33203125" style="33"/>
    <col min="15105" max="15105" width="11.6640625" style="33" customWidth="1"/>
    <col min="15106" max="15106" width="8.5" style="33" customWidth="1"/>
    <col min="15107" max="15107" width="6.5" style="33" customWidth="1"/>
    <col min="15108" max="15108" width="6.6640625" style="33" customWidth="1"/>
    <col min="15109" max="15109" width="2" style="33" customWidth="1"/>
    <col min="15110" max="15110" width="6.5" style="33" customWidth="1"/>
    <col min="15111" max="15111" width="6.6640625" style="33" customWidth="1"/>
    <col min="15112" max="15112" width="2" style="33" customWidth="1"/>
    <col min="15113" max="15113" width="8.5" style="33" customWidth="1"/>
    <col min="15114" max="15114" width="6.5" style="33" customWidth="1"/>
    <col min="15115" max="15115" width="6.6640625" style="33" customWidth="1"/>
    <col min="15116" max="15116" width="2" style="33" customWidth="1"/>
    <col min="15117" max="15117" width="6.5" style="33" customWidth="1"/>
    <col min="15118" max="15118" width="6.6640625" style="33" customWidth="1"/>
    <col min="15119" max="15360" width="9.33203125" style="33"/>
    <col min="15361" max="15361" width="11.6640625" style="33" customWidth="1"/>
    <col min="15362" max="15362" width="8.5" style="33" customWidth="1"/>
    <col min="15363" max="15363" width="6.5" style="33" customWidth="1"/>
    <col min="15364" max="15364" width="6.6640625" style="33" customWidth="1"/>
    <col min="15365" max="15365" width="2" style="33" customWidth="1"/>
    <col min="15366" max="15366" width="6.5" style="33" customWidth="1"/>
    <col min="15367" max="15367" width="6.6640625" style="33" customWidth="1"/>
    <col min="15368" max="15368" width="2" style="33" customWidth="1"/>
    <col min="15369" max="15369" width="8.5" style="33" customWidth="1"/>
    <col min="15370" max="15370" width="6.5" style="33" customWidth="1"/>
    <col min="15371" max="15371" width="6.6640625" style="33" customWidth="1"/>
    <col min="15372" max="15372" width="2" style="33" customWidth="1"/>
    <col min="15373" max="15373" width="6.5" style="33" customWidth="1"/>
    <col min="15374" max="15374" width="6.6640625" style="33" customWidth="1"/>
    <col min="15375" max="15616" width="9.33203125" style="33"/>
    <col min="15617" max="15617" width="11.6640625" style="33" customWidth="1"/>
    <col min="15618" max="15618" width="8.5" style="33" customWidth="1"/>
    <col min="15619" max="15619" width="6.5" style="33" customWidth="1"/>
    <col min="15620" max="15620" width="6.6640625" style="33" customWidth="1"/>
    <col min="15621" max="15621" width="2" style="33" customWidth="1"/>
    <col min="15622" max="15622" width="6.5" style="33" customWidth="1"/>
    <col min="15623" max="15623" width="6.6640625" style="33" customWidth="1"/>
    <col min="15624" max="15624" width="2" style="33" customWidth="1"/>
    <col min="15625" max="15625" width="8.5" style="33" customWidth="1"/>
    <col min="15626" max="15626" width="6.5" style="33" customWidth="1"/>
    <col min="15627" max="15627" width="6.6640625" style="33" customWidth="1"/>
    <col min="15628" max="15628" width="2" style="33" customWidth="1"/>
    <col min="15629" max="15629" width="6.5" style="33" customWidth="1"/>
    <col min="15630" max="15630" width="6.6640625" style="33" customWidth="1"/>
    <col min="15631" max="15872" width="9.33203125" style="33"/>
    <col min="15873" max="15873" width="11.6640625" style="33" customWidth="1"/>
    <col min="15874" max="15874" width="8.5" style="33" customWidth="1"/>
    <col min="15875" max="15875" width="6.5" style="33" customWidth="1"/>
    <col min="15876" max="15876" width="6.6640625" style="33" customWidth="1"/>
    <col min="15877" max="15877" width="2" style="33" customWidth="1"/>
    <col min="15878" max="15878" width="6.5" style="33" customWidth="1"/>
    <col min="15879" max="15879" width="6.6640625" style="33" customWidth="1"/>
    <col min="15880" max="15880" width="2" style="33" customWidth="1"/>
    <col min="15881" max="15881" width="8.5" style="33" customWidth="1"/>
    <col min="15882" max="15882" width="6.5" style="33" customWidth="1"/>
    <col min="15883" max="15883" width="6.6640625" style="33" customWidth="1"/>
    <col min="15884" max="15884" width="2" style="33" customWidth="1"/>
    <col min="15885" max="15885" width="6.5" style="33" customWidth="1"/>
    <col min="15886" max="15886" width="6.6640625" style="33" customWidth="1"/>
    <col min="15887" max="16128" width="9.33203125" style="33"/>
    <col min="16129" max="16129" width="11.6640625" style="33" customWidth="1"/>
    <col min="16130" max="16130" width="8.5" style="33" customWidth="1"/>
    <col min="16131" max="16131" width="6.5" style="33" customWidth="1"/>
    <col min="16132" max="16132" width="6.6640625" style="33" customWidth="1"/>
    <col min="16133" max="16133" width="2" style="33" customWidth="1"/>
    <col min="16134" max="16134" width="6.5" style="33" customWidth="1"/>
    <col min="16135" max="16135" width="6.6640625" style="33" customWidth="1"/>
    <col min="16136" max="16136" width="2" style="33" customWidth="1"/>
    <col min="16137" max="16137" width="8.5" style="33" customWidth="1"/>
    <col min="16138" max="16138" width="6.5" style="33" customWidth="1"/>
    <col min="16139" max="16139" width="6.6640625" style="33" customWidth="1"/>
    <col min="16140" max="16140" width="2" style="33" customWidth="1"/>
    <col min="16141" max="16141" width="6.5" style="33" customWidth="1"/>
    <col min="16142" max="16142" width="6.6640625" style="33" customWidth="1"/>
    <col min="16143" max="16384" width="9.33203125" style="33"/>
  </cols>
  <sheetData>
    <row r="1" spans="1:15" s="796" customFormat="1" ht="12.75">
      <c r="A1" s="795" t="s">
        <v>949</v>
      </c>
      <c r="B1" s="770"/>
      <c r="C1" s="770"/>
      <c r="D1" s="770"/>
      <c r="E1" s="770"/>
      <c r="F1" s="770"/>
      <c r="G1" s="770"/>
      <c r="H1" s="770"/>
      <c r="I1" s="770"/>
      <c r="J1" s="770"/>
      <c r="K1" s="770"/>
      <c r="L1" s="770"/>
      <c r="M1" s="770"/>
      <c r="N1" s="770"/>
    </row>
    <row r="2" spans="1:15" s="796" customFormat="1" ht="12.75">
      <c r="A2" s="1015" t="s">
        <v>292</v>
      </c>
      <c r="B2" s="1015"/>
      <c r="C2" s="1015"/>
      <c r="D2" s="1015"/>
      <c r="E2" s="1015"/>
      <c r="F2" s="1015"/>
      <c r="G2" s="1015"/>
      <c r="H2" s="1015"/>
      <c r="I2" s="1015"/>
      <c r="J2" s="1015"/>
      <c r="K2" s="1015"/>
      <c r="L2" s="1015"/>
      <c r="M2" s="1015"/>
      <c r="N2" s="1015"/>
      <c r="O2" s="162"/>
    </row>
    <row r="3" spans="1:15" s="796" customFormat="1" ht="12.75">
      <c r="A3" s="79"/>
      <c r="B3" s="74"/>
      <c r="C3" s="74"/>
      <c r="D3" s="74"/>
      <c r="E3" s="74"/>
      <c r="F3" s="74"/>
      <c r="G3" s="74"/>
      <c r="H3" s="74"/>
      <c r="I3" s="74"/>
      <c r="J3" s="74"/>
      <c r="K3" s="74"/>
      <c r="L3" s="74"/>
      <c r="M3" s="74"/>
      <c r="N3" s="74"/>
      <c r="O3" s="162"/>
    </row>
    <row r="4" spans="1:15" ht="15.75">
      <c r="A4" s="797"/>
      <c r="B4" s="1013"/>
      <c r="C4" s="1013"/>
      <c r="D4" s="1013"/>
      <c r="E4" s="1013"/>
      <c r="F4" s="1013"/>
      <c r="G4" s="1013"/>
      <c r="H4" s="1013"/>
      <c r="I4" s="1013"/>
      <c r="J4" s="1013"/>
      <c r="K4" s="1013"/>
      <c r="L4" s="1013"/>
      <c r="M4" s="1013"/>
      <c r="N4" s="1013"/>
      <c r="O4" s="798"/>
    </row>
    <row r="5" spans="1:15" ht="15.75">
      <c r="A5" s="799"/>
      <c r="B5" s="1014" t="s">
        <v>441</v>
      </c>
      <c r="C5" s="1014"/>
      <c r="D5" s="1014"/>
      <c r="E5" s="1014"/>
      <c r="F5" s="1014"/>
      <c r="G5" s="1014"/>
      <c r="H5" s="800"/>
      <c r="I5" s="1014" t="s">
        <v>635</v>
      </c>
      <c r="J5" s="1014"/>
      <c r="K5" s="1014"/>
      <c r="L5" s="1014"/>
      <c r="M5" s="1014"/>
      <c r="N5" s="1014"/>
      <c r="O5" s="798"/>
    </row>
    <row r="6" spans="1:15" ht="15.75">
      <c r="A6" s="799"/>
      <c r="B6" s="801"/>
      <c r="C6" s="801"/>
      <c r="D6" s="801"/>
      <c r="E6" s="801"/>
      <c r="F6" s="801"/>
      <c r="G6" s="801"/>
      <c r="H6" s="800"/>
      <c r="I6" s="801"/>
      <c r="J6" s="801"/>
      <c r="K6" s="801"/>
      <c r="L6" s="801"/>
      <c r="M6" s="801"/>
      <c r="N6" s="801"/>
      <c r="O6" s="798"/>
    </row>
    <row r="7" spans="1:15" ht="15.75">
      <c r="A7" s="799"/>
      <c r="C7" s="1011" t="s">
        <v>950</v>
      </c>
      <c r="D7" s="1011"/>
      <c r="E7" s="801"/>
      <c r="F7" s="1011" t="s">
        <v>951</v>
      </c>
      <c r="G7" s="1011"/>
      <c r="H7" s="802"/>
      <c r="J7" s="1011" t="s">
        <v>950</v>
      </c>
      <c r="K7" s="1011"/>
      <c r="L7" s="801"/>
      <c r="M7" s="1011" t="s">
        <v>951</v>
      </c>
      <c r="N7" s="1011"/>
      <c r="O7" s="798"/>
    </row>
    <row r="8" spans="1:15" ht="21">
      <c r="A8" s="803"/>
      <c r="B8" s="804" t="s">
        <v>952</v>
      </c>
      <c r="C8" s="804" t="s">
        <v>953</v>
      </c>
      <c r="D8" s="804" t="s">
        <v>954</v>
      </c>
      <c r="E8" s="804"/>
      <c r="F8" s="804" t="s">
        <v>953</v>
      </c>
      <c r="G8" s="804" t="s">
        <v>954</v>
      </c>
      <c r="H8" s="802"/>
      <c r="I8" s="804" t="s">
        <v>952</v>
      </c>
      <c r="J8" s="804" t="s">
        <v>953</v>
      </c>
      <c r="K8" s="804" t="s">
        <v>954</v>
      </c>
      <c r="L8" s="804"/>
      <c r="M8" s="804" t="s">
        <v>953</v>
      </c>
      <c r="N8" s="804" t="s">
        <v>954</v>
      </c>
      <c r="O8" s="798"/>
    </row>
    <row r="9" spans="1:15" ht="15.75">
      <c r="A9" s="805" t="s">
        <v>955</v>
      </c>
      <c r="B9" s="806" t="s">
        <v>0</v>
      </c>
      <c r="C9" s="806" t="s">
        <v>0</v>
      </c>
      <c r="D9" s="806" t="s">
        <v>0</v>
      </c>
      <c r="E9" s="806"/>
      <c r="F9" s="806" t="s">
        <v>0</v>
      </c>
      <c r="G9" s="806" t="s">
        <v>0</v>
      </c>
      <c r="H9" s="807"/>
      <c r="I9" s="806" t="s">
        <v>0</v>
      </c>
      <c r="J9" s="806" t="s">
        <v>0</v>
      </c>
      <c r="K9" s="806" t="s">
        <v>0</v>
      </c>
      <c r="L9" s="806"/>
      <c r="M9" s="806" t="s">
        <v>0</v>
      </c>
      <c r="N9" s="806" t="s">
        <v>0</v>
      </c>
      <c r="O9" s="798"/>
    </row>
    <row r="10" spans="1:15" ht="15.75">
      <c r="A10" s="808"/>
      <c r="B10" s="799"/>
      <c r="C10" s="799"/>
      <c r="D10" s="799"/>
      <c r="E10" s="799"/>
      <c r="F10" s="799"/>
      <c r="G10" s="799"/>
      <c r="H10" s="807"/>
      <c r="I10" s="807"/>
      <c r="J10" s="799"/>
      <c r="K10" s="799"/>
      <c r="L10" s="799"/>
      <c r="M10" s="799"/>
      <c r="N10" s="799"/>
      <c r="O10" s="798"/>
    </row>
    <row r="11" spans="1:15" ht="15.75">
      <c r="A11" s="809" t="s">
        <v>908</v>
      </c>
      <c r="B11" s="804"/>
      <c r="C11" s="804"/>
      <c r="D11" s="804"/>
      <c r="E11" s="804"/>
      <c r="F11" s="804"/>
      <c r="G11" s="804"/>
      <c r="H11" s="804"/>
      <c r="I11" s="804"/>
      <c r="J11" s="804"/>
      <c r="K11" s="804"/>
      <c r="L11" s="804"/>
      <c r="M11" s="804"/>
      <c r="N11" s="804"/>
      <c r="O11" s="798"/>
    </row>
    <row r="12" spans="1:15" ht="15.75">
      <c r="A12" s="810" t="s">
        <v>117</v>
      </c>
      <c r="B12" s="811">
        <v>433.35500000000002</v>
      </c>
      <c r="C12" s="812">
        <v>-4.3335500000000007</v>
      </c>
      <c r="D12" s="812">
        <v>-4.3335500000000007</v>
      </c>
      <c r="E12" s="813"/>
      <c r="F12" s="812">
        <v>4.3335500000000007</v>
      </c>
      <c r="G12" s="812">
        <v>4.3335500000000007</v>
      </c>
      <c r="H12" s="804"/>
      <c r="I12" s="811">
        <v>432.93299999999999</v>
      </c>
      <c r="J12" s="812">
        <v>-4.3293300000000006</v>
      </c>
      <c r="K12" s="812">
        <v>-4.3293300000000006</v>
      </c>
      <c r="L12" s="813"/>
      <c r="M12" s="812">
        <v>4.3293300000000006</v>
      </c>
      <c r="N12" s="812">
        <v>4.3293300000000006</v>
      </c>
      <c r="O12" s="798"/>
    </row>
    <row r="13" spans="1:15" ht="15.75">
      <c r="A13" s="810" t="s">
        <v>66</v>
      </c>
      <c r="B13" s="811">
        <v>3.89</v>
      </c>
      <c r="C13" s="750">
        <v>0</v>
      </c>
      <c r="D13" s="750">
        <v>0</v>
      </c>
      <c r="E13" s="750"/>
      <c r="F13" s="750">
        <v>0</v>
      </c>
      <c r="G13" s="750">
        <v>2</v>
      </c>
      <c r="H13" s="804"/>
      <c r="I13" s="811">
        <v>5.1689999999999996</v>
      </c>
      <c r="J13" s="750">
        <v>0</v>
      </c>
      <c r="K13" s="750">
        <v>0</v>
      </c>
      <c r="L13" s="750"/>
      <c r="M13" s="750">
        <v>0</v>
      </c>
      <c r="N13" s="750">
        <v>2</v>
      </c>
      <c r="O13" s="798"/>
    </row>
    <row r="14" spans="1:15" ht="15.75">
      <c r="A14" s="810" t="s">
        <v>118</v>
      </c>
      <c r="B14" s="811">
        <v>2173.5667951635846</v>
      </c>
      <c r="C14" s="812">
        <v>-21.735667951635854</v>
      </c>
      <c r="D14" s="812">
        <v>-21.735667951635854</v>
      </c>
      <c r="E14" s="812"/>
      <c r="F14" s="812">
        <v>21.735667951635854</v>
      </c>
      <c r="G14" s="812">
        <v>21.735667951635854</v>
      </c>
      <c r="H14" s="804"/>
      <c r="I14" s="811">
        <v>505.25945595713563</v>
      </c>
      <c r="J14" s="812">
        <v>-5.0525945595713555</v>
      </c>
      <c r="K14" s="812">
        <v>-5.0525945595713555</v>
      </c>
      <c r="L14" s="813"/>
      <c r="M14" s="812">
        <v>5.0525945595713555</v>
      </c>
      <c r="N14" s="812">
        <v>5.0525945595713555</v>
      </c>
      <c r="O14" s="798"/>
    </row>
    <row r="15" spans="1:15" ht="15.75">
      <c r="A15" s="810" t="s">
        <v>106</v>
      </c>
      <c r="B15" s="811">
        <v>7.9080000000000004</v>
      </c>
      <c r="C15" s="750">
        <v>0</v>
      </c>
      <c r="D15" s="750">
        <v>0</v>
      </c>
      <c r="E15" s="750"/>
      <c r="F15" s="750">
        <v>0</v>
      </c>
      <c r="G15" s="750">
        <v>0</v>
      </c>
      <c r="H15" s="804"/>
      <c r="I15" s="811">
        <v>7.7469999999999999</v>
      </c>
      <c r="J15" s="750">
        <v>0</v>
      </c>
      <c r="K15" s="750">
        <v>0</v>
      </c>
      <c r="L15" s="750"/>
      <c r="M15" s="750">
        <v>0</v>
      </c>
      <c r="N15" s="750">
        <v>0</v>
      </c>
      <c r="O15" s="798"/>
    </row>
    <row r="16" spans="1:15" ht="15.75">
      <c r="A16" s="814"/>
      <c r="B16" s="804"/>
      <c r="C16" s="804"/>
      <c r="D16" s="812"/>
      <c r="E16" s="804"/>
      <c r="F16" s="812"/>
      <c r="G16" s="812"/>
      <c r="H16" s="804"/>
      <c r="I16" s="811"/>
      <c r="J16" s="804"/>
      <c r="K16" s="812"/>
      <c r="L16" s="813"/>
      <c r="M16" s="812"/>
      <c r="N16" s="812"/>
      <c r="O16" s="798"/>
    </row>
    <row r="17" spans="1:15" ht="15.75">
      <c r="A17" s="809" t="s">
        <v>909</v>
      </c>
      <c r="B17" s="804"/>
      <c r="C17" s="804"/>
      <c r="D17" s="812"/>
      <c r="E17" s="804"/>
      <c r="F17" s="812"/>
      <c r="G17" s="812"/>
      <c r="H17" s="804"/>
      <c r="I17" s="811"/>
      <c r="J17" s="804"/>
      <c r="K17" s="812"/>
      <c r="L17" s="813"/>
      <c r="M17" s="812"/>
      <c r="N17" s="812"/>
      <c r="O17" s="798"/>
    </row>
    <row r="18" spans="1:15" ht="15.75">
      <c r="A18" s="810" t="s">
        <v>36</v>
      </c>
      <c r="B18" s="811">
        <v>219.45487228418071</v>
      </c>
      <c r="C18" s="812">
        <v>2.1947787228418063</v>
      </c>
      <c r="D18" s="812">
        <v>2.1947787228418063</v>
      </c>
      <c r="E18" s="750"/>
      <c r="F18" s="812">
        <v>-2.1947787228418063</v>
      </c>
      <c r="G18" s="812">
        <v>-2.1947787228418063</v>
      </c>
      <c r="H18" s="804"/>
      <c r="I18" s="811">
        <v>64.54825759627775</v>
      </c>
      <c r="J18" s="812">
        <v>0.64548257596277758</v>
      </c>
      <c r="K18" s="812">
        <v>0.64548257596277758</v>
      </c>
      <c r="L18" s="813"/>
      <c r="M18" s="812">
        <v>-0.64548257596277758</v>
      </c>
      <c r="N18" s="812">
        <v>-0.64548257596277758</v>
      </c>
      <c r="O18" s="798"/>
    </row>
    <row r="19" spans="1:15" ht="15.75">
      <c r="A19" s="810" t="s">
        <v>38</v>
      </c>
      <c r="B19" s="811">
        <v>641.245</v>
      </c>
      <c r="C19" s="812">
        <v>6.4124499999999927</v>
      </c>
      <c r="D19" s="812">
        <v>6.4124499999999927</v>
      </c>
      <c r="E19" s="750"/>
      <c r="F19" s="812">
        <v>-6.4124499999999927</v>
      </c>
      <c r="G19" s="812">
        <v>-6.4124499999999927</v>
      </c>
      <c r="H19" s="804"/>
      <c r="I19" s="811">
        <v>381.02799999999996</v>
      </c>
      <c r="J19" s="812">
        <v>3.810279999999997</v>
      </c>
      <c r="K19" s="812">
        <v>3.810279999999997</v>
      </c>
      <c r="L19" s="813"/>
      <c r="M19" s="812">
        <v>-3.810279999999997</v>
      </c>
      <c r="N19" s="812">
        <v>-3.810279999999997</v>
      </c>
      <c r="O19" s="798"/>
    </row>
    <row r="20" spans="1:15" ht="15.75">
      <c r="A20" s="815"/>
      <c r="B20" s="804"/>
      <c r="C20" s="816"/>
      <c r="D20" s="816"/>
      <c r="E20" s="816"/>
      <c r="F20" s="816"/>
      <c r="G20" s="816"/>
      <c r="H20" s="804"/>
      <c r="I20" s="804"/>
      <c r="J20" s="816"/>
      <c r="K20" s="816"/>
      <c r="L20" s="816"/>
      <c r="M20" s="816"/>
      <c r="N20" s="816"/>
      <c r="O20" s="798"/>
    </row>
    <row r="21" spans="1:15" ht="15.75">
      <c r="A21" s="809" t="s">
        <v>956</v>
      </c>
      <c r="B21" s="816"/>
      <c r="C21" s="817">
        <v>-18.461989228794057</v>
      </c>
      <c r="D21" s="817">
        <v>-18.461989228794057</v>
      </c>
      <c r="E21" s="817"/>
      <c r="F21" s="817">
        <v>18</v>
      </c>
      <c r="G21" s="817">
        <v>18.461989228794057</v>
      </c>
      <c r="H21" s="817"/>
      <c r="I21" s="816"/>
      <c r="J21" s="817">
        <v>-4.9261619836085817</v>
      </c>
      <c r="K21" s="817">
        <v>-4.9261619836085817</v>
      </c>
      <c r="L21" s="817"/>
      <c r="M21" s="817">
        <v>4.9261619836085817</v>
      </c>
      <c r="N21" s="817">
        <v>5</v>
      </c>
      <c r="O21" s="798"/>
    </row>
    <row r="22" spans="1:15" ht="15.75">
      <c r="A22" s="809"/>
      <c r="B22" s="816"/>
      <c r="C22" s="817"/>
      <c r="D22" s="817"/>
      <c r="E22" s="817"/>
      <c r="F22" s="817"/>
      <c r="G22" s="817"/>
      <c r="H22" s="817"/>
      <c r="I22" s="816"/>
      <c r="J22" s="817"/>
      <c r="K22" s="817"/>
      <c r="L22" s="817"/>
      <c r="M22" s="817"/>
      <c r="N22" s="817"/>
      <c r="O22" s="798"/>
    </row>
    <row r="23" spans="1:15" s="796" customFormat="1" ht="12.75">
      <c r="A23" s="1012"/>
      <c r="B23" s="1012"/>
      <c r="C23" s="1012"/>
      <c r="D23" s="1012"/>
      <c r="E23" s="1012"/>
      <c r="F23" s="1012"/>
      <c r="G23" s="1012"/>
      <c r="H23" s="1012"/>
      <c r="I23" s="1012"/>
      <c r="J23" s="1012"/>
      <c r="K23" s="1012"/>
      <c r="L23" s="818"/>
      <c r="M23" s="818"/>
      <c r="N23" s="818"/>
      <c r="O23" s="819"/>
    </row>
    <row r="24" spans="1:15" s="796" customFormat="1" ht="12.75">
      <c r="A24" s="998" t="s">
        <v>309</v>
      </c>
      <c r="B24" s="998"/>
      <c r="C24" s="998"/>
      <c r="D24" s="998"/>
      <c r="E24" s="998"/>
      <c r="F24" s="998"/>
      <c r="G24" s="998"/>
      <c r="H24" s="998"/>
      <c r="I24" s="998"/>
      <c r="J24" s="998"/>
      <c r="K24" s="998"/>
      <c r="L24" s="998"/>
      <c r="M24" s="998"/>
      <c r="N24" s="998"/>
      <c r="O24" s="162"/>
    </row>
    <row r="25" spans="1:15" ht="12.75">
      <c r="A25" s="820"/>
      <c r="B25" s="821"/>
      <c r="C25" s="821"/>
      <c r="D25" s="821"/>
      <c r="E25" s="821"/>
      <c r="F25" s="821"/>
      <c r="G25" s="821"/>
      <c r="H25" s="821"/>
      <c r="I25" s="821"/>
      <c r="J25" s="821"/>
      <c r="K25" s="821"/>
      <c r="L25" s="821"/>
      <c r="M25" s="821"/>
      <c r="N25" s="821"/>
      <c r="O25" s="162"/>
    </row>
    <row r="26" spans="1:15" ht="15.75">
      <c r="A26" s="797"/>
      <c r="B26" s="1013"/>
      <c r="C26" s="1013"/>
      <c r="D26" s="1013"/>
      <c r="E26" s="1013"/>
      <c r="F26" s="1013"/>
      <c r="G26" s="1013"/>
      <c r="H26" s="1013"/>
      <c r="I26" s="1013"/>
      <c r="J26" s="1013"/>
      <c r="K26" s="1013"/>
      <c r="L26" s="1013"/>
      <c r="M26" s="1013"/>
      <c r="N26" s="1013"/>
      <c r="O26" s="798"/>
    </row>
    <row r="27" spans="1:15" ht="15.75">
      <c r="A27" s="799"/>
      <c r="B27" s="1014" t="s">
        <v>441</v>
      </c>
      <c r="C27" s="1014"/>
      <c r="D27" s="1014"/>
      <c r="E27" s="1014"/>
      <c r="F27" s="1014"/>
      <c r="G27" s="1014"/>
      <c r="H27" s="800"/>
      <c r="I27" s="1014" t="s">
        <v>635</v>
      </c>
      <c r="J27" s="1014"/>
      <c r="K27" s="1014"/>
      <c r="L27" s="1014"/>
      <c r="M27" s="1014"/>
      <c r="N27" s="1014"/>
      <c r="O27" s="798"/>
    </row>
    <row r="28" spans="1:15" ht="15.75">
      <c r="A28" s="799"/>
      <c r="B28" s="801"/>
      <c r="C28" s="801"/>
      <c r="D28" s="801"/>
      <c r="E28" s="801"/>
      <c r="F28" s="801"/>
      <c r="G28" s="801"/>
      <c r="H28" s="800"/>
      <c r="I28" s="801"/>
      <c r="J28" s="801"/>
      <c r="K28" s="801"/>
      <c r="L28" s="801"/>
      <c r="M28" s="801"/>
      <c r="N28" s="801"/>
      <c r="O28" s="798"/>
    </row>
    <row r="29" spans="1:15" ht="15.75">
      <c r="A29" s="799"/>
      <c r="C29" s="1011" t="s">
        <v>950</v>
      </c>
      <c r="D29" s="1011"/>
      <c r="E29" s="801"/>
      <c r="F29" s="1011" t="s">
        <v>951</v>
      </c>
      <c r="G29" s="1011"/>
      <c r="H29" s="802"/>
      <c r="J29" s="1011" t="s">
        <v>950</v>
      </c>
      <c r="K29" s="1011"/>
      <c r="L29" s="801"/>
      <c r="M29" s="1011" t="s">
        <v>951</v>
      </c>
      <c r="N29" s="1011"/>
      <c r="O29" s="798"/>
    </row>
    <row r="30" spans="1:15" ht="21">
      <c r="A30" s="803"/>
      <c r="B30" s="804" t="s">
        <v>952</v>
      </c>
      <c r="C30" s="804" t="s">
        <v>953</v>
      </c>
      <c r="D30" s="804" t="s">
        <v>954</v>
      </c>
      <c r="E30" s="804"/>
      <c r="F30" s="804" t="s">
        <v>953</v>
      </c>
      <c r="G30" s="804" t="s">
        <v>954</v>
      </c>
      <c r="H30" s="822"/>
      <c r="I30" s="804" t="s">
        <v>952</v>
      </c>
      <c r="J30" s="804" t="s">
        <v>953</v>
      </c>
      <c r="K30" s="804" t="s">
        <v>954</v>
      </c>
      <c r="L30" s="804"/>
      <c r="M30" s="804" t="s">
        <v>953</v>
      </c>
      <c r="N30" s="804" t="s">
        <v>954</v>
      </c>
      <c r="O30" s="798"/>
    </row>
    <row r="31" spans="1:15" ht="15.75">
      <c r="A31" s="805" t="s">
        <v>955</v>
      </c>
      <c r="B31" s="806" t="s">
        <v>0</v>
      </c>
      <c r="C31" s="806" t="s">
        <v>0</v>
      </c>
      <c r="D31" s="806" t="s">
        <v>0</v>
      </c>
      <c r="E31" s="806"/>
      <c r="F31" s="806" t="s">
        <v>0</v>
      </c>
      <c r="G31" s="806" t="s">
        <v>0</v>
      </c>
      <c r="H31" s="799"/>
      <c r="I31" s="806" t="s">
        <v>0</v>
      </c>
      <c r="J31" s="806" t="s">
        <v>0</v>
      </c>
      <c r="K31" s="806" t="s">
        <v>0</v>
      </c>
      <c r="L31" s="806"/>
      <c r="M31" s="806" t="s">
        <v>0</v>
      </c>
      <c r="N31" s="806" t="s">
        <v>0</v>
      </c>
      <c r="O31" s="798"/>
    </row>
    <row r="32" spans="1:15" ht="15.75">
      <c r="A32" s="808"/>
      <c r="B32" s="799"/>
      <c r="C32" s="799"/>
      <c r="D32" s="799"/>
      <c r="E32" s="799"/>
      <c r="F32" s="799"/>
      <c r="G32" s="799"/>
      <c r="H32" s="799"/>
      <c r="I32" s="799"/>
      <c r="J32" s="799"/>
      <c r="K32" s="799"/>
      <c r="L32" s="799"/>
      <c r="M32" s="799"/>
      <c r="N32" s="799"/>
      <c r="O32" s="798"/>
    </row>
    <row r="33" spans="1:15" ht="15.75">
      <c r="A33" s="809" t="s">
        <v>908</v>
      </c>
      <c r="B33" s="804"/>
      <c r="C33" s="804"/>
      <c r="D33" s="804"/>
      <c r="E33" s="804"/>
      <c r="F33" s="804"/>
      <c r="G33" s="804"/>
      <c r="H33" s="804"/>
      <c r="I33" s="804"/>
      <c r="J33" s="804"/>
      <c r="K33" s="804"/>
      <c r="L33" s="804"/>
      <c r="M33" s="804"/>
      <c r="N33" s="804"/>
      <c r="O33" s="798"/>
    </row>
    <row r="34" spans="1:15" ht="15.75">
      <c r="A34" s="810" t="s">
        <v>117</v>
      </c>
      <c r="B34" s="811">
        <v>1623.2840000000001</v>
      </c>
      <c r="C34" s="811">
        <v>-16.232839999999999</v>
      </c>
      <c r="D34" s="811">
        <v>-16.232839999999999</v>
      </c>
      <c r="E34" s="811"/>
      <c r="F34" s="811">
        <v>16.232839999999999</v>
      </c>
      <c r="G34" s="811">
        <v>16.232839999999999</v>
      </c>
      <c r="H34" s="811"/>
      <c r="I34" s="811">
        <v>1752.376</v>
      </c>
      <c r="J34" s="811">
        <v>-17.523759999999999</v>
      </c>
      <c r="K34" s="811">
        <v>-17.523759999999999</v>
      </c>
      <c r="L34" s="811"/>
      <c r="M34" s="811">
        <v>17.523759999999999</v>
      </c>
      <c r="N34" s="811">
        <v>17.523759999999999</v>
      </c>
      <c r="O34" s="798"/>
    </row>
    <row r="35" spans="1:15" ht="15.75">
      <c r="A35" s="810" t="s">
        <v>66</v>
      </c>
      <c r="B35" s="811">
        <v>172.23</v>
      </c>
      <c r="C35" s="811">
        <v>-2</v>
      </c>
      <c r="D35" s="811">
        <v>-2</v>
      </c>
      <c r="E35" s="811"/>
      <c r="F35" s="811">
        <v>2</v>
      </c>
      <c r="G35" s="811">
        <v>2</v>
      </c>
      <c r="H35" s="811"/>
      <c r="I35" s="811">
        <v>14</v>
      </c>
      <c r="J35" s="750">
        <v>0</v>
      </c>
      <c r="K35" s="750">
        <v>0</v>
      </c>
      <c r="L35" s="750"/>
      <c r="M35" s="750">
        <v>0</v>
      </c>
      <c r="N35" s="750">
        <v>0</v>
      </c>
      <c r="O35" s="798"/>
    </row>
    <row r="36" spans="1:15" ht="15.75">
      <c r="A36" s="810" t="s">
        <v>118</v>
      </c>
      <c r="B36" s="811">
        <v>5420.4190445250952</v>
      </c>
      <c r="C36" s="811">
        <v>-54.204190445250958</v>
      </c>
      <c r="D36" s="811">
        <v>-54.204190445250958</v>
      </c>
      <c r="E36" s="811"/>
      <c r="F36" s="811">
        <v>54.204190445250958</v>
      </c>
      <c r="G36" s="811">
        <v>54.204190445250958</v>
      </c>
      <c r="H36" s="811"/>
      <c r="I36" s="811">
        <v>7241.0297030220127</v>
      </c>
      <c r="J36" s="811">
        <v>-72.410297030220121</v>
      </c>
      <c r="K36" s="811">
        <v>-72.410297030220121</v>
      </c>
      <c r="L36" s="811"/>
      <c r="M36" s="811">
        <v>72.410297030220121</v>
      </c>
      <c r="N36" s="811">
        <v>72.410297030220121</v>
      </c>
      <c r="O36" s="798"/>
    </row>
    <row r="37" spans="1:15" ht="15.75">
      <c r="A37" s="810" t="s">
        <v>106</v>
      </c>
      <c r="B37" s="811">
        <v>3987.4580000000001</v>
      </c>
      <c r="C37" s="811">
        <v>-39.795500000000033</v>
      </c>
      <c r="D37" s="811">
        <v>-39.795500000000033</v>
      </c>
      <c r="E37" s="811"/>
      <c r="F37" s="811">
        <v>39.795500000000033</v>
      </c>
      <c r="G37" s="811">
        <v>39.795500000000033</v>
      </c>
      <c r="H37" s="811"/>
      <c r="I37" s="811">
        <v>3380</v>
      </c>
      <c r="J37" s="811">
        <v>-33.72414999999998</v>
      </c>
      <c r="K37" s="811">
        <v>-33.72414999999998</v>
      </c>
      <c r="L37" s="811"/>
      <c r="M37" s="811">
        <v>33.72414999999998</v>
      </c>
      <c r="N37" s="811">
        <v>33.72414999999998</v>
      </c>
      <c r="O37" s="798"/>
    </row>
    <row r="38" spans="1:15" ht="15.75">
      <c r="A38" s="814"/>
      <c r="B38" s="811"/>
      <c r="C38" s="811"/>
      <c r="D38" s="811"/>
      <c r="E38" s="811"/>
      <c r="F38" s="811"/>
      <c r="G38" s="811"/>
      <c r="H38" s="811"/>
      <c r="I38" s="811"/>
      <c r="J38" s="811"/>
      <c r="K38" s="811"/>
      <c r="L38" s="811"/>
      <c r="M38" s="811"/>
      <c r="N38" s="811"/>
      <c r="O38" s="798"/>
    </row>
    <row r="39" spans="1:15" ht="15.75">
      <c r="A39" s="809" t="s">
        <v>909</v>
      </c>
      <c r="B39" s="811"/>
      <c r="C39" s="811"/>
      <c r="D39" s="811"/>
      <c r="E39" s="811"/>
      <c r="F39" s="811"/>
      <c r="G39" s="811"/>
      <c r="H39" s="811"/>
      <c r="I39" s="811"/>
      <c r="J39" s="811"/>
      <c r="K39" s="811"/>
      <c r="L39" s="811"/>
      <c r="M39" s="811"/>
      <c r="N39" s="811"/>
      <c r="O39" s="798"/>
    </row>
    <row r="40" spans="1:15" ht="15.75">
      <c r="A40" s="810" t="s">
        <v>38</v>
      </c>
      <c r="B40" s="811">
        <v>11582.606</v>
      </c>
      <c r="C40" s="811">
        <v>115.82605999999998</v>
      </c>
      <c r="D40" s="811">
        <v>115.82605999999998</v>
      </c>
      <c r="E40" s="811"/>
      <c r="F40" s="811">
        <v>-115.82605999999998</v>
      </c>
      <c r="G40" s="811">
        <v>-115.82605999999998</v>
      </c>
      <c r="H40" s="811"/>
      <c r="I40" s="811">
        <v>14771.752999999999</v>
      </c>
      <c r="J40" s="811">
        <v>147.71753000000001</v>
      </c>
      <c r="K40" s="811">
        <v>147.71753000000001</v>
      </c>
      <c r="L40" s="811"/>
      <c r="M40" s="811">
        <v>-147.71753000000001</v>
      </c>
      <c r="N40" s="811">
        <v>-147.71753000000001</v>
      </c>
      <c r="O40" s="798"/>
    </row>
    <row r="41" spans="1:15" ht="15.75">
      <c r="A41" s="810" t="s">
        <v>79</v>
      </c>
      <c r="B41" s="811">
        <v>960.11800000000005</v>
      </c>
      <c r="C41" s="811">
        <v>9.6011800000000029</v>
      </c>
      <c r="D41" s="811">
        <v>9.6011800000000029</v>
      </c>
      <c r="E41" s="811"/>
      <c r="F41" s="811">
        <v>-9.6011800000000029</v>
      </c>
      <c r="G41" s="811">
        <v>-9.6011800000000029</v>
      </c>
      <c r="H41" s="811"/>
      <c r="I41" s="811">
        <v>689.46900000000005</v>
      </c>
      <c r="J41" s="811">
        <v>6.8946900000000007</v>
      </c>
      <c r="K41" s="811">
        <v>6.8946900000000007</v>
      </c>
      <c r="L41" s="811"/>
      <c r="M41" s="811">
        <v>-6.8946900000000007</v>
      </c>
      <c r="N41" s="811">
        <v>-6.8946900000000007</v>
      </c>
      <c r="O41" s="798"/>
    </row>
    <row r="42" spans="1:15" ht="15.75">
      <c r="A42" s="815"/>
      <c r="B42" s="804"/>
      <c r="C42" s="811"/>
      <c r="D42" s="811"/>
      <c r="E42" s="811"/>
      <c r="F42" s="811"/>
      <c r="G42" s="811"/>
      <c r="H42" s="811"/>
      <c r="I42" s="811"/>
      <c r="J42" s="811"/>
      <c r="K42" s="811"/>
      <c r="L42" s="811"/>
      <c r="M42" s="811"/>
      <c r="N42" s="811"/>
      <c r="O42" s="798"/>
    </row>
    <row r="43" spans="1:15" ht="15.75">
      <c r="A43" s="809" t="s">
        <v>956</v>
      </c>
      <c r="B43" s="804"/>
      <c r="C43" s="817">
        <v>13.194709554749</v>
      </c>
      <c r="D43" s="817">
        <v>13.194709554749</v>
      </c>
      <c r="E43" s="817"/>
      <c r="F43" s="817">
        <v>-13.194709554749</v>
      </c>
      <c r="G43" s="817">
        <v>-13.194709554749</v>
      </c>
      <c r="H43" s="823"/>
      <c r="I43" s="823"/>
      <c r="J43" s="817">
        <v>30.954012969779914</v>
      </c>
      <c r="K43" s="817">
        <v>30.954012969779914</v>
      </c>
      <c r="L43" s="817"/>
      <c r="M43" s="817">
        <v>-30.954012969779914</v>
      </c>
      <c r="N43" s="817">
        <v>-30.954012969779914</v>
      </c>
      <c r="O43" s="798"/>
    </row>
    <row r="45" spans="1:15">
      <c r="A45" s="1005" t="s">
        <v>355</v>
      </c>
      <c r="B45" s="1005"/>
      <c r="C45" s="1005"/>
      <c r="D45" s="1005"/>
      <c r="E45" s="1005"/>
      <c r="F45" s="1005"/>
      <c r="G45" s="1005"/>
      <c r="H45" s="1005"/>
      <c r="I45" s="1005"/>
      <c r="J45" s="1005"/>
    </row>
  </sheetData>
  <mergeCells count="21">
    <mergeCell ref="B27:G27"/>
    <mergeCell ref="I27:N27"/>
    <mergeCell ref="A2:N2"/>
    <mergeCell ref="B4:G4"/>
    <mergeCell ref="H4:N4"/>
    <mergeCell ref="B5:G5"/>
    <mergeCell ref="I5:N5"/>
    <mergeCell ref="C7:D7"/>
    <mergeCell ref="F7:G7"/>
    <mergeCell ref="J7:K7"/>
    <mergeCell ref="M7:N7"/>
    <mergeCell ref="A23:C23"/>
    <mergeCell ref="D23:K23"/>
    <mergeCell ref="A24:N24"/>
    <mergeCell ref="B26:G26"/>
    <mergeCell ref="H26:N26"/>
    <mergeCell ref="C29:D29"/>
    <mergeCell ref="F29:G29"/>
    <mergeCell ref="J29:K29"/>
    <mergeCell ref="M29:N29"/>
    <mergeCell ref="A45:J4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I79"/>
  <sheetViews>
    <sheetView showGridLines="0" zoomScaleNormal="100" workbookViewId="0"/>
  </sheetViews>
  <sheetFormatPr defaultRowHeight="11.25"/>
  <cols>
    <col min="1" max="1" width="51.83203125" style="29" customWidth="1"/>
    <col min="2" max="2" width="5.83203125" style="29" customWidth="1"/>
    <col min="3" max="9" width="9.83203125" customWidth="1"/>
  </cols>
  <sheetData>
    <row r="1" spans="1:9" ht="12.75">
      <c r="A1" s="82" t="s">
        <v>212</v>
      </c>
    </row>
    <row r="2" spans="1:9" ht="22.5" customHeight="1">
      <c r="A2" s="900" t="s">
        <v>213</v>
      </c>
      <c r="B2" s="900"/>
      <c r="C2" s="900"/>
      <c r="D2" s="900"/>
      <c r="E2" s="900"/>
      <c r="F2" s="900"/>
      <c r="G2" s="900"/>
      <c r="H2" s="900"/>
      <c r="I2" s="10"/>
    </row>
    <row r="3" spans="1:9" ht="12.75">
      <c r="A3" s="901" t="s">
        <v>201</v>
      </c>
      <c r="B3" s="901"/>
      <c r="C3" s="901"/>
      <c r="D3" s="901"/>
      <c r="E3" s="901"/>
      <c r="F3" s="901"/>
      <c r="G3" s="901"/>
      <c r="H3" s="901"/>
      <c r="I3" s="10"/>
    </row>
    <row r="4" spans="1:9" ht="3" customHeight="1">
      <c r="C4" s="1"/>
      <c r="D4" s="1"/>
      <c r="E4" s="1"/>
      <c r="F4" s="1"/>
      <c r="G4" s="1"/>
      <c r="H4" s="10"/>
      <c r="I4" s="10"/>
    </row>
    <row r="5" spans="1:9" s="15" customFormat="1" ht="6.75">
      <c r="A5" s="31"/>
      <c r="B5" s="31"/>
      <c r="C5" s="14"/>
      <c r="D5" s="14"/>
      <c r="E5" s="14"/>
      <c r="F5" s="14"/>
      <c r="G5" s="14"/>
      <c r="H5" s="23"/>
      <c r="I5" s="62"/>
    </row>
    <row r="6" spans="1:9" ht="12" thickBot="1">
      <c r="A6" s="32"/>
      <c r="B6" s="32"/>
      <c r="C6" s="11" t="s">
        <v>191</v>
      </c>
      <c r="D6" s="899" t="s">
        <v>239</v>
      </c>
      <c r="E6" s="899"/>
      <c r="F6" s="899"/>
      <c r="G6" s="899"/>
      <c r="H6" s="899"/>
      <c r="I6" s="63"/>
    </row>
    <row r="7" spans="1:9">
      <c r="A7" s="32"/>
      <c r="B7" s="32"/>
      <c r="C7" s="6" t="s">
        <v>249</v>
      </c>
      <c r="D7" s="6" t="s">
        <v>8</v>
      </c>
      <c r="E7" s="11" t="s">
        <v>2</v>
      </c>
      <c r="F7" s="11" t="s">
        <v>3</v>
      </c>
      <c r="G7" s="12"/>
      <c r="H7" s="24" t="s">
        <v>7</v>
      </c>
      <c r="I7" s="24"/>
    </row>
    <row r="8" spans="1:9" ht="14.25">
      <c r="A8" s="32"/>
      <c r="B8" s="29" t="s">
        <v>115</v>
      </c>
      <c r="C8" s="11" t="s">
        <v>268</v>
      </c>
      <c r="D8" s="6" t="s">
        <v>9</v>
      </c>
      <c r="E8" s="6" t="s">
        <v>10</v>
      </c>
      <c r="F8" s="11" t="s">
        <v>186</v>
      </c>
      <c r="G8" s="13" t="s">
        <v>1</v>
      </c>
      <c r="H8" s="25" t="s">
        <v>187</v>
      </c>
      <c r="I8" s="25"/>
    </row>
    <row r="9" spans="1:9">
      <c r="A9" s="32"/>
      <c r="B9" s="32"/>
      <c r="C9" s="6" t="s">
        <v>0</v>
      </c>
      <c r="D9" s="6" t="s">
        <v>0</v>
      </c>
      <c r="E9" s="6" t="s">
        <v>0</v>
      </c>
      <c r="F9" s="6" t="s">
        <v>0</v>
      </c>
      <c r="G9" s="12" t="s">
        <v>0</v>
      </c>
      <c r="H9" s="26" t="s">
        <v>0</v>
      </c>
      <c r="I9" s="26"/>
    </row>
    <row r="10" spans="1:9">
      <c r="A10" s="32"/>
      <c r="B10" s="32"/>
      <c r="C10" s="6"/>
      <c r="D10" s="7" t="s">
        <v>4</v>
      </c>
      <c r="E10" s="7" t="s">
        <v>5</v>
      </c>
      <c r="F10" s="7" t="s">
        <v>6</v>
      </c>
      <c r="G10" s="8" t="s">
        <v>120</v>
      </c>
      <c r="H10" s="27" t="s">
        <v>258</v>
      </c>
      <c r="I10" s="27"/>
    </row>
    <row r="11" spans="1:9">
      <c r="A11" s="30" t="s">
        <v>121</v>
      </c>
      <c r="B11" s="30"/>
      <c r="C11" s="6"/>
      <c r="D11" s="7"/>
      <c r="E11" s="7"/>
      <c r="F11" s="7"/>
      <c r="G11" s="8"/>
      <c r="H11" s="27"/>
      <c r="I11" s="27"/>
    </row>
    <row r="12" spans="1:9" ht="3" customHeight="1">
      <c r="A12" s="32"/>
      <c r="B12" s="32"/>
      <c r="C12" s="6"/>
      <c r="D12" s="7"/>
      <c r="E12" s="7"/>
      <c r="F12" s="7"/>
      <c r="G12" s="8"/>
      <c r="H12" s="27"/>
      <c r="I12" s="27"/>
    </row>
    <row r="13" spans="1:9">
      <c r="A13" s="29" t="s">
        <v>11</v>
      </c>
      <c r="C13" s="1"/>
      <c r="D13" s="1"/>
      <c r="E13" s="1"/>
      <c r="F13" s="1"/>
      <c r="G13" s="2"/>
      <c r="H13" s="5"/>
      <c r="I13" s="5"/>
    </row>
    <row r="14" spans="1:9">
      <c r="A14" s="138" t="s">
        <v>13</v>
      </c>
      <c r="B14" s="138"/>
      <c r="C14" s="66">
        <v>2120.6020000000003</v>
      </c>
      <c r="D14" s="66">
        <v>1985.8690000000001</v>
      </c>
      <c r="E14" s="66">
        <v>1947.952</v>
      </c>
      <c r="F14" s="66">
        <v>1962.3230000000001</v>
      </c>
      <c r="G14" s="90">
        <v>1891.2440000000001</v>
      </c>
      <c r="H14" s="64">
        <v>-71.078999999999951</v>
      </c>
      <c r="I14" s="19"/>
    </row>
    <row r="15" spans="1:9">
      <c r="A15" s="138" t="s">
        <v>14</v>
      </c>
      <c r="B15" s="138"/>
      <c r="C15" s="66">
        <v>128.74100000000001</v>
      </c>
      <c r="D15" s="66">
        <v>289.92599999999999</v>
      </c>
      <c r="E15" s="66">
        <v>287.24900000000002</v>
      </c>
      <c r="F15" s="66">
        <v>290.78399999999999</v>
      </c>
      <c r="G15" s="90">
        <v>150.512</v>
      </c>
      <c r="H15" s="64">
        <v>-140.27199999999999</v>
      </c>
      <c r="I15" s="19"/>
    </row>
    <row r="16" spans="1:9">
      <c r="A16" s="138" t="s">
        <v>15</v>
      </c>
      <c r="B16" s="138"/>
      <c r="C16" s="66">
        <v>17943.485000000001</v>
      </c>
      <c r="D16" s="66">
        <v>20026.571</v>
      </c>
      <c r="E16" s="66">
        <v>18813.302</v>
      </c>
      <c r="F16" s="66">
        <v>18336.707999999999</v>
      </c>
      <c r="G16" s="90">
        <v>18310.707999999999</v>
      </c>
      <c r="H16" s="64">
        <v>-26</v>
      </c>
      <c r="I16" s="19"/>
    </row>
    <row r="17" spans="1:9">
      <c r="A17" s="138" t="s">
        <v>16</v>
      </c>
      <c r="B17" s="138"/>
      <c r="C17" s="66">
        <v>144.57400000000001</v>
      </c>
      <c r="D17" s="66">
        <v>135.774</v>
      </c>
      <c r="E17" s="66">
        <v>130.90899999999999</v>
      </c>
      <c r="F17" s="66">
        <v>128.946</v>
      </c>
      <c r="G17" s="90">
        <v>139.369</v>
      </c>
      <c r="H17" s="64">
        <v>10.423000000000002</v>
      </c>
      <c r="I17" s="19"/>
    </row>
    <row r="18" spans="1:9">
      <c r="A18" s="138" t="s">
        <v>18</v>
      </c>
      <c r="B18" s="138"/>
      <c r="C18" s="66">
        <v>492.92600000000311</v>
      </c>
      <c r="D18" s="66">
        <v>535.85799999999654</v>
      </c>
      <c r="E18" s="66">
        <v>531.30299999999625</v>
      </c>
      <c r="F18" s="66">
        <v>431.84899999999834</v>
      </c>
      <c r="G18" s="90">
        <v>446.17799999999261</v>
      </c>
      <c r="H18" s="64">
        <v>14.328999999994267</v>
      </c>
      <c r="I18" s="19"/>
    </row>
    <row r="19" spans="1:9">
      <c r="A19" s="139" t="s">
        <v>27</v>
      </c>
      <c r="B19" s="139"/>
      <c r="C19" s="64">
        <v>20830.328000000005</v>
      </c>
      <c r="D19" s="64">
        <v>22973.998</v>
      </c>
      <c r="E19" s="64">
        <v>21710.714999999997</v>
      </c>
      <c r="F19" s="64">
        <v>21150.609999999997</v>
      </c>
      <c r="G19" s="91">
        <v>20938.010999999991</v>
      </c>
      <c r="H19" s="64">
        <v>-212.59900000000562</v>
      </c>
      <c r="I19" s="19"/>
    </row>
    <row r="20" spans="1:9" ht="3" customHeight="1">
      <c r="A20" s="140"/>
      <c r="B20" s="140"/>
      <c r="C20" s="66"/>
      <c r="D20" s="66"/>
      <c r="E20" s="66"/>
      <c r="F20" s="66"/>
      <c r="G20" s="90"/>
      <c r="H20" s="64"/>
      <c r="I20" s="19"/>
    </row>
    <row r="21" spans="1:9">
      <c r="A21" s="138" t="s">
        <v>28</v>
      </c>
      <c r="B21" s="138"/>
      <c r="C21" s="66"/>
      <c r="D21" s="66"/>
      <c r="E21" s="66"/>
      <c r="F21" s="66"/>
      <c r="G21" s="90"/>
      <c r="H21" s="64"/>
      <c r="I21" s="19"/>
    </row>
    <row r="22" spans="1:9">
      <c r="A22" s="141" t="s">
        <v>19</v>
      </c>
      <c r="B22" s="141"/>
      <c r="C22" s="66">
        <v>1146.9179999999999</v>
      </c>
      <c r="D22" s="66">
        <v>1102.404</v>
      </c>
      <c r="E22" s="66">
        <v>1112.433</v>
      </c>
      <c r="F22" s="66">
        <v>1091.7619999999999</v>
      </c>
      <c r="G22" s="90">
        <v>1044.0119999999999</v>
      </c>
      <c r="H22" s="64">
        <v>-47.75</v>
      </c>
      <c r="I22" s="19"/>
    </row>
    <row r="23" spans="1:9">
      <c r="A23" s="141" t="s">
        <v>164</v>
      </c>
      <c r="B23" s="141"/>
      <c r="C23" s="66"/>
      <c r="D23" s="66"/>
      <c r="E23" s="66"/>
      <c r="F23" s="66"/>
      <c r="G23" s="90"/>
      <c r="H23" s="64"/>
      <c r="I23" s="19"/>
    </row>
    <row r="24" spans="1:9">
      <c r="A24" s="140" t="s">
        <v>165</v>
      </c>
      <c r="B24" s="140"/>
      <c r="C24" s="66">
        <v>114.896</v>
      </c>
      <c r="D24" s="66">
        <v>111.191</v>
      </c>
      <c r="E24" s="66">
        <v>112.16200000000001</v>
      </c>
      <c r="F24" s="66">
        <v>110.078</v>
      </c>
      <c r="G24" s="90">
        <v>99.433999999999997</v>
      </c>
      <c r="H24" s="64">
        <v>-10.644000000000005</v>
      </c>
      <c r="I24" s="19"/>
    </row>
    <row r="25" spans="1:9">
      <c r="A25" s="140" t="s">
        <v>49</v>
      </c>
      <c r="B25" s="140"/>
      <c r="C25" s="66">
        <v>0</v>
      </c>
      <c r="D25" s="66">
        <v>0</v>
      </c>
      <c r="E25" s="66">
        <v>0</v>
      </c>
      <c r="F25" s="66">
        <v>0</v>
      </c>
      <c r="G25" s="90">
        <v>0</v>
      </c>
      <c r="H25" s="64">
        <v>0</v>
      </c>
      <c r="I25" s="19"/>
    </row>
    <row r="26" spans="1:9">
      <c r="A26" s="141" t="s">
        <v>50</v>
      </c>
      <c r="B26" s="141"/>
      <c r="C26" s="66">
        <v>43.786000000000001</v>
      </c>
      <c r="D26" s="66">
        <v>32.273000000000003</v>
      </c>
      <c r="E26" s="66">
        <v>46.241999999999997</v>
      </c>
      <c r="F26" s="66">
        <v>29.355</v>
      </c>
      <c r="G26" s="90">
        <v>39.039000000000001</v>
      </c>
      <c r="H26" s="64">
        <v>9.6840000000000011</v>
      </c>
      <c r="I26" s="19"/>
    </row>
    <row r="27" spans="1:9">
      <c r="A27" s="141" t="s">
        <v>20</v>
      </c>
      <c r="B27" s="141"/>
      <c r="C27" s="66">
        <v>2074.4369999999999</v>
      </c>
      <c r="D27" s="66">
        <v>2225.9360000000001</v>
      </c>
      <c r="E27" s="66">
        <v>2129.9949999999999</v>
      </c>
      <c r="F27" s="66">
        <v>2114.81</v>
      </c>
      <c r="G27" s="90">
        <v>2015.0219999999999</v>
      </c>
      <c r="H27" s="64">
        <v>-99.788000000000011</v>
      </c>
      <c r="I27" s="19"/>
    </row>
    <row r="28" spans="1:9">
      <c r="A28" s="141" t="s">
        <v>21</v>
      </c>
      <c r="B28" s="141"/>
      <c r="C28" s="66">
        <v>911.524</v>
      </c>
      <c r="D28" s="66">
        <v>823.97299999999996</v>
      </c>
      <c r="E28" s="66">
        <v>818.18299999999999</v>
      </c>
      <c r="F28" s="66">
        <v>817.67200000000003</v>
      </c>
      <c r="G28" s="90">
        <v>848.24900000000002</v>
      </c>
      <c r="H28" s="64">
        <v>30.576999999999998</v>
      </c>
      <c r="I28" s="19"/>
    </row>
    <row r="29" spans="1:9">
      <c r="A29" s="141" t="s">
        <v>22</v>
      </c>
      <c r="B29" s="141"/>
      <c r="C29" s="66">
        <v>13563.594999999999</v>
      </c>
      <c r="D29" s="66">
        <v>15621.533000000001</v>
      </c>
      <c r="E29" s="66">
        <v>14475.332999999999</v>
      </c>
      <c r="F29" s="66">
        <v>14062.676000000001</v>
      </c>
      <c r="G29" s="90">
        <v>13908.476999999999</v>
      </c>
      <c r="H29" s="64">
        <v>-154.19900000000234</v>
      </c>
      <c r="I29" s="19"/>
    </row>
    <row r="30" spans="1:9">
      <c r="A30" s="138" t="s">
        <v>23</v>
      </c>
      <c r="B30" s="138"/>
      <c r="C30" s="66">
        <v>861.01199999999994</v>
      </c>
      <c r="D30" s="66">
        <v>836.7</v>
      </c>
      <c r="E30" s="66">
        <v>805.37199999999996</v>
      </c>
      <c r="F30" s="66">
        <v>805.07899999999995</v>
      </c>
      <c r="G30" s="90">
        <v>779.22299999999996</v>
      </c>
      <c r="H30" s="64">
        <v>-25.855999999999995</v>
      </c>
      <c r="I30" s="19"/>
    </row>
    <row r="31" spans="1:9">
      <c r="A31" s="138" t="s">
        <v>143</v>
      </c>
      <c r="B31" s="138"/>
      <c r="C31" s="66">
        <v>483.21900000000005</v>
      </c>
      <c r="D31" s="66">
        <v>524.35199999999986</v>
      </c>
      <c r="E31" s="66">
        <v>536.49399999999991</v>
      </c>
      <c r="F31" s="66">
        <v>540.69500000000016</v>
      </c>
      <c r="G31" s="90">
        <v>560.1239999999998</v>
      </c>
      <c r="H31" s="64">
        <v>19.428999999999633</v>
      </c>
      <c r="I31" s="19"/>
    </row>
    <row r="32" spans="1:9">
      <c r="A32" s="138" t="s">
        <v>24</v>
      </c>
      <c r="B32" s="138"/>
      <c r="C32" s="66">
        <v>1093.8590000000004</v>
      </c>
      <c r="D32" s="66">
        <v>1122.6590000000069</v>
      </c>
      <c r="E32" s="66">
        <v>1142.2540000000045</v>
      </c>
      <c r="F32" s="66">
        <v>1145.862000000001</v>
      </c>
      <c r="G32" s="90">
        <v>1119.6339999999946</v>
      </c>
      <c r="H32" s="64">
        <v>-26.228000000006432</v>
      </c>
      <c r="I32" s="19"/>
    </row>
    <row r="33" spans="1:9">
      <c r="A33" s="138" t="s">
        <v>25</v>
      </c>
      <c r="B33" s="138"/>
      <c r="C33" s="66">
        <v>56.785000000000004</v>
      </c>
      <c r="D33" s="98">
        <v>1.4E-2</v>
      </c>
      <c r="E33" s="66">
        <v>43.53</v>
      </c>
      <c r="F33" s="66">
        <v>48.74</v>
      </c>
      <c r="G33" s="90">
        <v>66.962000000000003</v>
      </c>
      <c r="H33" s="64">
        <v>18.222000000000001</v>
      </c>
      <c r="I33" s="19"/>
    </row>
    <row r="34" spans="1:9">
      <c r="A34" s="139" t="s">
        <v>27</v>
      </c>
      <c r="B34" s="139"/>
      <c r="C34" s="64">
        <v>20350.030999999999</v>
      </c>
      <c r="D34" s="64">
        <v>22401.035000000007</v>
      </c>
      <c r="E34" s="64">
        <v>21221.998</v>
      </c>
      <c r="F34" s="64">
        <v>20766.729000000007</v>
      </c>
      <c r="G34" s="91">
        <v>20480.175999999992</v>
      </c>
      <c r="H34" s="64">
        <v>-286.55300000001444</v>
      </c>
      <c r="I34" s="19"/>
    </row>
    <row r="35" spans="1:9" ht="3" customHeight="1">
      <c r="A35" s="140"/>
      <c r="B35" s="140"/>
      <c r="C35" s="66"/>
      <c r="D35" s="66"/>
      <c r="E35" s="66"/>
      <c r="F35" s="66"/>
      <c r="G35" s="90"/>
      <c r="H35" s="64"/>
      <c r="I35" s="19"/>
    </row>
    <row r="36" spans="1:9" ht="14.25">
      <c r="A36" s="108" t="s">
        <v>196</v>
      </c>
      <c r="B36" s="100">
        <v>10</v>
      </c>
      <c r="C36" s="92">
        <v>480.29700000000594</v>
      </c>
      <c r="D36" s="92">
        <v>572.96299999999246</v>
      </c>
      <c r="E36" s="92">
        <v>488.71699999999691</v>
      </c>
      <c r="F36" s="92">
        <v>383.88099999999031</v>
      </c>
      <c r="G36" s="93">
        <v>457.83499999999913</v>
      </c>
      <c r="H36" s="94">
        <v>73.954000000008818</v>
      </c>
      <c r="I36" s="19"/>
    </row>
    <row r="37" spans="1:9" ht="3" customHeight="1">
      <c r="A37" s="67"/>
      <c r="B37" s="67"/>
      <c r="C37" s="95"/>
      <c r="D37" s="66"/>
      <c r="E37" s="66"/>
      <c r="F37" s="95"/>
      <c r="G37" s="96"/>
      <c r="H37" s="64"/>
      <c r="I37" s="19"/>
    </row>
    <row r="38" spans="1:9">
      <c r="A38" s="109" t="s">
        <v>182</v>
      </c>
      <c r="B38" s="109"/>
      <c r="C38" s="95"/>
      <c r="D38" s="66"/>
      <c r="E38" s="64"/>
      <c r="F38" s="95"/>
      <c r="G38" s="96"/>
      <c r="H38" s="64"/>
      <c r="I38" s="19"/>
    </row>
    <row r="39" spans="1:9">
      <c r="A39" s="110" t="s">
        <v>148</v>
      </c>
      <c r="B39" s="110"/>
      <c r="C39" s="66">
        <v>81.777000000000001</v>
      </c>
      <c r="D39" s="66">
        <v>161.57499999999999</v>
      </c>
      <c r="E39" s="66">
        <v>72.215000000000003</v>
      </c>
      <c r="F39" s="66">
        <v>45.137999999999998</v>
      </c>
      <c r="G39" s="90">
        <v>46.878</v>
      </c>
      <c r="H39" s="64">
        <v>1.740000000000002</v>
      </c>
      <c r="I39" s="19"/>
    </row>
    <row r="40" spans="1:9">
      <c r="A40" s="110" t="s">
        <v>185</v>
      </c>
      <c r="B40" s="116"/>
      <c r="C40" s="66">
        <v>-22.856999999999999</v>
      </c>
      <c r="D40" s="66">
        <v>0</v>
      </c>
      <c r="E40" s="66">
        <v>-1.5620000000000001</v>
      </c>
      <c r="F40" s="66">
        <v>1.42</v>
      </c>
      <c r="G40" s="90">
        <v>-6.3869999999999996</v>
      </c>
      <c r="H40" s="64">
        <v>-7.8069999999999995</v>
      </c>
      <c r="I40" s="19"/>
    </row>
    <row r="41" spans="1:9">
      <c r="A41" s="111" t="s">
        <v>51</v>
      </c>
      <c r="B41" s="111"/>
      <c r="C41" s="66">
        <v>-60.277000000000001</v>
      </c>
      <c r="D41" s="66">
        <v>-36.088999999999999</v>
      </c>
      <c r="E41" s="66">
        <v>-36.106999999999999</v>
      </c>
      <c r="F41" s="66">
        <v>-36.106999999999999</v>
      </c>
      <c r="G41" s="90">
        <v>-14.605</v>
      </c>
      <c r="H41" s="64">
        <v>21.501999999999999</v>
      </c>
      <c r="I41" s="19"/>
    </row>
    <row r="42" spans="1:9">
      <c r="A42" s="67" t="s">
        <v>189</v>
      </c>
      <c r="B42" s="111"/>
      <c r="C42" s="66">
        <v>-1067.5049999999972</v>
      </c>
      <c r="D42" s="98">
        <v>6.5938365878537297E-12</v>
      </c>
      <c r="E42" s="98">
        <v>-6.1000000001286026E-2</v>
      </c>
      <c r="F42" s="66">
        <v>0</v>
      </c>
      <c r="G42" s="90">
        <v>-1042.7159999999994</v>
      </c>
      <c r="H42" s="64">
        <v>-1042.7159999999994</v>
      </c>
      <c r="I42" s="19"/>
    </row>
    <row r="43" spans="1:9">
      <c r="A43" s="112" t="s">
        <v>52</v>
      </c>
      <c r="B43" s="112"/>
      <c r="C43" s="64">
        <v>-1068.8619999999971</v>
      </c>
      <c r="D43" s="64">
        <v>125.48600000000658</v>
      </c>
      <c r="E43" s="64">
        <v>34.48499999999872</v>
      </c>
      <c r="F43" s="64">
        <v>10.451000000000001</v>
      </c>
      <c r="G43" s="91">
        <v>-1016.8299999999995</v>
      </c>
      <c r="H43" s="64">
        <v>-1027.2809999999995</v>
      </c>
      <c r="I43" s="19"/>
    </row>
    <row r="44" spans="1:9" ht="3" customHeight="1">
      <c r="A44" s="113"/>
      <c r="B44" s="113"/>
      <c r="C44" s="66"/>
      <c r="D44" s="66"/>
      <c r="E44" s="66"/>
      <c r="F44" s="66"/>
      <c r="G44" s="90"/>
      <c r="H44" s="64"/>
      <c r="I44" s="19"/>
    </row>
    <row r="45" spans="1:9" s="35" customFormat="1">
      <c r="A45" s="114" t="s">
        <v>53</v>
      </c>
      <c r="B45" s="114"/>
      <c r="C45" s="64">
        <v>-588.56499999999119</v>
      </c>
      <c r="D45" s="64">
        <v>698.44899999999905</v>
      </c>
      <c r="E45" s="64">
        <v>523.20199999999568</v>
      </c>
      <c r="F45" s="64">
        <v>394.33199999999033</v>
      </c>
      <c r="G45" s="91">
        <v>-558.99500000000035</v>
      </c>
      <c r="H45" s="64">
        <v>-953.32699999999068</v>
      </c>
      <c r="I45" s="19"/>
    </row>
    <row r="46" spans="1:9" ht="3" customHeight="1">
      <c r="A46" s="113"/>
      <c r="B46" s="113"/>
      <c r="C46" s="66"/>
      <c r="D46" s="66"/>
      <c r="E46" s="66"/>
      <c r="F46" s="66"/>
      <c r="G46" s="90"/>
      <c r="H46" s="64"/>
      <c r="I46" s="19"/>
    </row>
    <row r="47" spans="1:9">
      <c r="A47" s="109" t="s">
        <v>144</v>
      </c>
      <c r="B47" s="109"/>
      <c r="C47" s="92"/>
      <c r="D47" s="66"/>
      <c r="E47" s="66"/>
      <c r="F47" s="92"/>
      <c r="G47" s="93"/>
      <c r="H47" s="64"/>
      <c r="I47" s="19"/>
    </row>
    <row r="48" spans="1:9">
      <c r="A48" s="109" t="s">
        <v>181</v>
      </c>
      <c r="B48" s="117"/>
      <c r="C48" s="64"/>
      <c r="D48" s="66"/>
      <c r="E48" s="66"/>
      <c r="F48" s="64"/>
      <c r="G48" s="91"/>
      <c r="H48" s="64"/>
      <c r="I48" s="19"/>
    </row>
    <row r="49" spans="1:9" ht="14.25">
      <c r="A49" s="115" t="s">
        <v>267</v>
      </c>
      <c r="B49" s="111"/>
      <c r="C49" s="66">
        <v>129.58800000000173</v>
      </c>
      <c r="D49" s="66">
        <v>336.43899999999849</v>
      </c>
      <c r="E49" s="66">
        <v>-315.59600000000137</v>
      </c>
      <c r="F49" s="66">
        <v>-1023.0300000000025</v>
      </c>
      <c r="G49" s="90">
        <v>-957.46800000000303</v>
      </c>
      <c r="H49" s="64">
        <v>65.561999999999443</v>
      </c>
      <c r="I49" s="19"/>
    </row>
    <row r="50" spans="1:9">
      <c r="A50" s="116" t="s">
        <v>56</v>
      </c>
      <c r="B50" s="116"/>
      <c r="C50" s="66">
        <v>1057.5219999999999</v>
      </c>
      <c r="D50" s="66">
        <v>8.32</v>
      </c>
      <c r="E50" s="66">
        <v>1007.941</v>
      </c>
      <c r="F50" s="66">
        <v>991.43399999999997</v>
      </c>
      <c r="G50" s="90">
        <v>1142.9880000000001</v>
      </c>
      <c r="H50" s="64">
        <v>151.55400000000009</v>
      </c>
      <c r="I50" s="19"/>
    </row>
    <row r="51" spans="1:9">
      <c r="A51" s="111" t="s">
        <v>58</v>
      </c>
      <c r="B51" s="111"/>
      <c r="C51" s="66">
        <v>0</v>
      </c>
      <c r="D51" s="98">
        <v>7.503331289626658E-12</v>
      </c>
      <c r="E51" s="98">
        <v>3.1832314562052488E-12</v>
      </c>
      <c r="F51" s="66">
        <v>0</v>
      </c>
      <c r="G51" s="90">
        <v>0</v>
      </c>
      <c r="H51" s="64">
        <v>0</v>
      </c>
      <c r="I51" s="19"/>
    </row>
    <row r="52" spans="1:9" ht="14.25">
      <c r="A52" s="109" t="s">
        <v>266</v>
      </c>
      <c r="B52" s="109"/>
      <c r="C52" s="64">
        <v>1187.1100000000017</v>
      </c>
      <c r="D52" s="64">
        <v>344.75900000000598</v>
      </c>
      <c r="E52" s="64">
        <v>692.34500000000185</v>
      </c>
      <c r="F52" s="64">
        <v>-31.596000000002505</v>
      </c>
      <c r="G52" s="91">
        <v>185.51999999999703</v>
      </c>
      <c r="H52" s="64">
        <v>217.11599999999953</v>
      </c>
      <c r="I52" s="19"/>
    </row>
    <row r="53" spans="1:9" ht="3" customHeight="1">
      <c r="A53" s="67"/>
      <c r="B53" s="67"/>
      <c r="C53" s="64"/>
      <c r="D53" s="66"/>
      <c r="E53" s="66"/>
      <c r="F53" s="64"/>
      <c r="G53" s="91"/>
      <c r="H53" s="64"/>
      <c r="I53" s="19"/>
    </row>
    <row r="54" spans="1:9">
      <c r="A54" s="117" t="s">
        <v>138</v>
      </c>
      <c r="B54" s="117"/>
      <c r="C54" s="64"/>
      <c r="D54" s="66"/>
      <c r="E54" s="66"/>
      <c r="F54" s="64"/>
      <c r="G54" s="91"/>
      <c r="H54" s="64"/>
      <c r="I54" s="19"/>
    </row>
    <row r="55" spans="1:9">
      <c r="A55" s="67" t="s">
        <v>139</v>
      </c>
      <c r="B55" s="67"/>
      <c r="C55" s="66">
        <v>-712.75099999999998</v>
      </c>
      <c r="D55" s="66">
        <v>-1569.2190000000001</v>
      </c>
      <c r="E55" s="66">
        <v>-1618.104</v>
      </c>
      <c r="F55" s="66">
        <v>-1579.02</v>
      </c>
      <c r="G55" s="90">
        <v>-1559.6869999999999</v>
      </c>
      <c r="H55" s="64">
        <v>19</v>
      </c>
      <c r="I55" s="19"/>
    </row>
    <row r="56" spans="1:9">
      <c r="A56" s="67" t="s">
        <v>140</v>
      </c>
      <c r="B56" s="67"/>
      <c r="C56" s="66">
        <v>869.57399999999961</v>
      </c>
      <c r="D56" s="66">
        <v>519.28900000000067</v>
      </c>
      <c r="E56" s="66">
        <v>69.095999999999549</v>
      </c>
      <c r="F56" s="66">
        <v>57.618000000000393</v>
      </c>
      <c r="G56" s="90">
        <v>444.01900000000023</v>
      </c>
      <c r="H56" s="64">
        <v>386.40099999999984</v>
      </c>
      <c r="I56" s="19"/>
    </row>
    <row r="57" spans="1:9">
      <c r="A57" s="117" t="s">
        <v>141</v>
      </c>
      <c r="B57" s="117"/>
      <c r="C57" s="64">
        <v>156.82299999999964</v>
      </c>
      <c r="D57" s="64">
        <v>-1049.9299999999994</v>
      </c>
      <c r="E57" s="64">
        <v>-1549.0080000000005</v>
      </c>
      <c r="F57" s="64">
        <v>-1521.4019999999996</v>
      </c>
      <c r="G57" s="91">
        <v>-1115.6679999999997</v>
      </c>
      <c r="H57" s="64">
        <v>405.73399999999992</v>
      </c>
      <c r="I57" s="19"/>
    </row>
    <row r="58" spans="1:9" ht="3" customHeight="1">
      <c r="A58" s="67"/>
      <c r="B58" s="67"/>
      <c r="C58" s="64"/>
      <c r="D58" s="64"/>
      <c r="E58" s="66"/>
      <c r="F58" s="64"/>
      <c r="G58" s="91"/>
      <c r="H58" s="64"/>
      <c r="I58" s="19"/>
    </row>
    <row r="59" spans="1:9" ht="14.45" customHeight="1">
      <c r="A59" s="117" t="s">
        <v>265</v>
      </c>
      <c r="B59" s="142">
        <v>10</v>
      </c>
      <c r="C59" s="64">
        <v>755.36800000000414</v>
      </c>
      <c r="D59" s="64">
        <v>-6.7219999999942956</v>
      </c>
      <c r="E59" s="64">
        <v>-333.46100000000297</v>
      </c>
      <c r="F59" s="64">
        <v>-1158.6660000000047</v>
      </c>
      <c r="G59" s="91">
        <v>-1489.1430000000023</v>
      </c>
      <c r="H59" s="64">
        <v>-330.47699999999759</v>
      </c>
      <c r="I59" s="19"/>
    </row>
    <row r="60" spans="1:9" ht="3" customHeight="1" thickBot="1">
      <c r="A60" s="67"/>
      <c r="B60" s="67"/>
      <c r="C60" s="66"/>
      <c r="D60" s="66"/>
      <c r="E60" s="66"/>
      <c r="F60" s="66"/>
      <c r="G60" s="90"/>
      <c r="H60" s="64"/>
      <c r="I60" s="19"/>
    </row>
    <row r="61" spans="1:9" ht="22.5" customHeight="1" thickBot="1">
      <c r="A61" s="118" t="s">
        <v>59</v>
      </c>
      <c r="B61" s="118"/>
      <c r="C61" s="104"/>
      <c r="D61" s="104"/>
      <c r="E61" s="104"/>
      <c r="F61" s="104"/>
      <c r="G61" s="124"/>
      <c r="H61" s="105"/>
      <c r="I61" s="64"/>
    </row>
    <row r="62" spans="1:9" ht="3" customHeight="1">
      <c r="A62" s="67"/>
      <c r="B62" s="67"/>
      <c r="C62" s="66"/>
      <c r="D62" s="66"/>
      <c r="E62" s="66"/>
      <c r="F62" s="66"/>
      <c r="G62" s="90"/>
      <c r="H62" s="64"/>
      <c r="I62" s="19"/>
    </row>
    <row r="63" spans="1:9">
      <c r="A63" s="108" t="s">
        <v>26</v>
      </c>
      <c r="B63" s="108"/>
      <c r="C63" s="92">
        <v>480.29700000000594</v>
      </c>
      <c r="D63" s="92">
        <v>572.96299999999246</v>
      </c>
      <c r="E63" s="92">
        <v>488.71699999999691</v>
      </c>
      <c r="F63" s="92">
        <v>383.88099999999031</v>
      </c>
      <c r="G63" s="93">
        <v>457.83499999999913</v>
      </c>
      <c r="H63" s="94">
        <v>73.954000000008818</v>
      </c>
      <c r="I63" s="22"/>
    </row>
    <row r="64" spans="1:9" ht="3" customHeight="1">
      <c r="A64" s="67"/>
      <c r="B64" s="67"/>
      <c r="C64" s="66"/>
      <c r="D64" s="66"/>
      <c r="E64" s="66"/>
      <c r="F64" s="66"/>
      <c r="G64" s="90"/>
      <c r="H64" s="94"/>
      <c r="I64" s="22"/>
    </row>
    <row r="65" spans="1:9">
      <c r="A65" s="67" t="s">
        <v>65</v>
      </c>
      <c r="B65" s="67"/>
      <c r="C65" s="66"/>
      <c r="D65" s="66"/>
      <c r="E65" s="66"/>
      <c r="F65" s="66"/>
      <c r="G65" s="90"/>
      <c r="H65" s="94"/>
      <c r="I65" s="22"/>
    </row>
    <row r="66" spans="1:9">
      <c r="A66" s="119" t="s">
        <v>47</v>
      </c>
      <c r="B66" s="119"/>
      <c r="C66" s="66">
        <v>2874.47</v>
      </c>
      <c r="D66" s="66">
        <v>3129.0059999999999</v>
      </c>
      <c r="E66" s="66">
        <v>3115.1590000000001</v>
      </c>
      <c r="F66" s="66">
        <v>2888.7709999999997</v>
      </c>
      <c r="G66" s="90">
        <v>2620.5690000000009</v>
      </c>
      <c r="H66" s="64">
        <v>-268.20199999999886</v>
      </c>
      <c r="I66" s="19"/>
    </row>
    <row r="67" spans="1:9">
      <c r="A67" s="67" t="s">
        <v>60</v>
      </c>
      <c r="B67" s="67"/>
      <c r="C67" s="66">
        <v>-437.14599999999973</v>
      </c>
      <c r="D67" s="66">
        <v>78.813000000000102</v>
      </c>
      <c r="E67" s="66">
        <v>78.791000000000167</v>
      </c>
      <c r="F67" s="66">
        <v>148.94300000000021</v>
      </c>
      <c r="G67" s="90">
        <v>-318.75700000000006</v>
      </c>
      <c r="H67" s="64">
        <v>-467.70000000000027</v>
      </c>
      <c r="I67" s="19"/>
    </row>
    <row r="68" spans="1:9">
      <c r="A68" s="120" t="s">
        <v>137</v>
      </c>
      <c r="B68" s="120"/>
      <c r="C68" s="66">
        <v>131.12699999999995</v>
      </c>
      <c r="D68" s="66">
        <v>164.05899999999974</v>
      </c>
      <c r="E68" s="66">
        <v>122.45199999999977</v>
      </c>
      <c r="F68" s="66">
        <v>55.708000000000538</v>
      </c>
      <c r="G68" s="90">
        <v>83.839999999999691</v>
      </c>
      <c r="H68" s="64">
        <v>28.131999999999152</v>
      </c>
      <c r="I68" s="19"/>
    </row>
    <row r="69" spans="1:9">
      <c r="A69" s="117" t="s">
        <v>61</v>
      </c>
      <c r="B69" s="117"/>
      <c r="C69" s="66"/>
      <c r="D69" s="66"/>
      <c r="E69" s="66"/>
      <c r="F69" s="66"/>
      <c r="G69" s="90"/>
      <c r="H69" s="64"/>
      <c r="I69" s="19"/>
    </row>
    <row r="70" spans="1:9">
      <c r="A70" s="67" t="s">
        <v>30</v>
      </c>
      <c r="B70" s="67"/>
      <c r="C70" s="66">
        <v>527.21699999999998</v>
      </c>
      <c r="D70" s="66">
        <v>813.54899999999998</v>
      </c>
      <c r="E70" s="66">
        <v>678.529</v>
      </c>
      <c r="F70" s="66">
        <v>662.81</v>
      </c>
      <c r="G70" s="90">
        <v>494.75600000000003</v>
      </c>
      <c r="H70" s="64">
        <v>-168.05399999999992</v>
      </c>
      <c r="I70" s="19"/>
    </row>
    <row r="71" spans="1:9">
      <c r="A71" s="67" t="s">
        <v>62</v>
      </c>
      <c r="B71" s="67"/>
      <c r="C71" s="66">
        <v>2074.4369999999999</v>
      </c>
      <c r="D71" s="66">
        <v>2225.9360000000001</v>
      </c>
      <c r="E71" s="66">
        <v>2129.9949999999999</v>
      </c>
      <c r="F71" s="66">
        <v>2114.81</v>
      </c>
      <c r="G71" s="90">
        <v>2015.0219999999999</v>
      </c>
      <c r="H71" s="64">
        <v>-99.788000000000011</v>
      </c>
      <c r="I71" s="19"/>
    </row>
    <row r="72" spans="1:9">
      <c r="A72" s="117" t="s">
        <v>63</v>
      </c>
      <c r="B72" s="117"/>
      <c r="C72" s="64">
        <v>-33.202999999999975</v>
      </c>
      <c r="D72" s="64">
        <v>332.39299999999957</v>
      </c>
      <c r="E72" s="64">
        <v>507.87800000000016</v>
      </c>
      <c r="F72" s="64">
        <v>315.80200000000059</v>
      </c>
      <c r="G72" s="91">
        <v>-124.12599999999929</v>
      </c>
      <c r="H72" s="64">
        <v>-439.92799999999988</v>
      </c>
      <c r="I72" s="19"/>
    </row>
    <row r="73" spans="1:9" ht="3" customHeight="1">
      <c r="A73" s="67"/>
      <c r="B73" s="67"/>
      <c r="C73" s="64"/>
      <c r="D73" s="66"/>
      <c r="E73" s="64"/>
      <c r="F73" s="64"/>
      <c r="G73" s="91"/>
      <c r="H73" s="64">
        <v>0</v>
      </c>
      <c r="I73" s="19"/>
    </row>
    <row r="74" spans="1:9">
      <c r="A74" s="117" t="s">
        <v>64</v>
      </c>
      <c r="B74" s="100">
        <v>10</v>
      </c>
      <c r="C74" s="64">
        <v>513.50000000000591</v>
      </c>
      <c r="D74" s="64">
        <v>240.56999999999289</v>
      </c>
      <c r="E74" s="64">
        <v>-19.161000000003241</v>
      </c>
      <c r="F74" s="64">
        <v>68.078999999989719</v>
      </c>
      <c r="G74" s="91">
        <v>581.96099999999842</v>
      </c>
      <c r="H74" s="64">
        <v>513.8820000000087</v>
      </c>
      <c r="I74" s="19"/>
    </row>
    <row r="75" spans="1:9" ht="3.75" customHeight="1">
      <c r="C75" s="17"/>
      <c r="D75" s="17"/>
      <c r="E75" s="17"/>
      <c r="G75" s="34"/>
      <c r="H75" s="19"/>
      <c r="I75" s="19"/>
    </row>
    <row r="76" spans="1:9" ht="11.25" customHeight="1">
      <c r="A76" s="78" t="s">
        <v>269</v>
      </c>
    </row>
    <row r="77" spans="1:9">
      <c r="A77" s="78" t="s">
        <v>270</v>
      </c>
    </row>
    <row r="78" spans="1:9">
      <c r="A78" s="78" t="s">
        <v>233</v>
      </c>
    </row>
    <row r="79" spans="1:9" ht="16.5" customHeight="1">
      <c r="A79" s="73" t="s">
        <v>202</v>
      </c>
      <c r="B79" s="79"/>
      <c r="C79" s="75"/>
      <c r="D79" s="75"/>
      <c r="E79" s="75"/>
      <c r="F79" s="75"/>
      <c r="G79" s="75"/>
      <c r="H79" s="75"/>
    </row>
  </sheetData>
  <mergeCells count="3">
    <mergeCell ref="D6:H6"/>
    <mergeCell ref="A2:H2"/>
    <mergeCell ref="A3:H3"/>
  </mergeCells>
  <phoneticPr fontId="7" type="noConversion"/>
  <pageMargins left="0.75" right="0.75" top="1" bottom="1" header="0.5" footer="0.5"/>
  <pageSetup paperSize="9" scale="93" orientation="portrait" r:id="rId1"/>
  <headerFooter alignWithMargins="0"/>
  <ignoredErrors>
    <ignoredError sqref="D10:E10 F10:G10"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showGridLines="0" workbookViewId="0">
      <selection sqref="A1:XFD1048576"/>
    </sheetView>
  </sheetViews>
  <sheetFormatPr defaultRowHeight="12.75"/>
  <cols>
    <col min="1" max="1" width="61" style="162" customWidth="1"/>
    <col min="2" max="2" width="11.33203125" style="162" customWidth="1"/>
    <col min="3" max="5" width="12.1640625" style="162" customWidth="1"/>
    <col min="6" max="256" width="9.33203125" style="162"/>
    <col min="257" max="257" width="54.5" style="162" customWidth="1"/>
    <col min="258" max="258" width="11.33203125" style="162" customWidth="1"/>
    <col min="259" max="261" width="12.1640625" style="162" customWidth="1"/>
    <col min="262" max="512" width="9.33203125" style="162"/>
    <col min="513" max="513" width="54.5" style="162" customWidth="1"/>
    <col min="514" max="514" width="11.33203125" style="162" customWidth="1"/>
    <col min="515" max="517" width="12.1640625" style="162" customWidth="1"/>
    <col min="518" max="768" width="9.33203125" style="162"/>
    <col min="769" max="769" width="54.5" style="162" customWidth="1"/>
    <col min="770" max="770" width="11.33203125" style="162" customWidth="1"/>
    <col min="771" max="773" width="12.1640625" style="162" customWidth="1"/>
    <col min="774" max="1024" width="9.33203125" style="162"/>
    <col min="1025" max="1025" width="54.5" style="162" customWidth="1"/>
    <col min="1026" max="1026" width="11.33203125" style="162" customWidth="1"/>
    <col min="1027" max="1029" width="12.1640625" style="162" customWidth="1"/>
    <col min="1030" max="1280" width="9.33203125" style="162"/>
    <col min="1281" max="1281" width="54.5" style="162" customWidth="1"/>
    <col min="1282" max="1282" width="11.33203125" style="162" customWidth="1"/>
    <col min="1283" max="1285" width="12.1640625" style="162" customWidth="1"/>
    <col min="1286" max="1536" width="9.33203125" style="162"/>
    <col min="1537" max="1537" width="54.5" style="162" customWidth="1"/>
    <col min="1538" max="1538" width="11.33203125" style="162" customWidth="1"/>
    <col min="1539" max="1541" width="12.1640625" style="162" customWidth="1"/>
    <col min="1542" max="1792" width="9.33203125" style="162"/>
    <col min="1793" max="1793" width="54.5" style="162" customWidth="1"/>
    <col min="1794" max="1794" width="11.33203125" style="162" customWidth="1"/>
    <col min="1795" max="1797" width="12.1640625" style="162" customWidth="1"/>
    <col min="1798" max="2048" width="9.33203125" style="162"/>
    <col min="2049" max="2049" width="54.5" style="162" customWidth="1"/>
    <col min="2050" max="2050" width="11.33203125" style="162" customWidth="1"/>
    <col min="2051" max="2053" width="12.1640625" style="162" customWidth="1"/>
    <col min="2054" max="2304" width="9.33203125" style="162"/>
    <col min="2305" max="2305" width="54.5" style="162" customWidth="1"/>
    <col min="2306" max="2306" width="11.33203125" style="162" customWidth="1"/>
    <col min="2307" max="2309" width="12.1640625" style="162" customWidth="1"/>
    <col min="2310" max="2560" width="9.33203125" style="162"/>
    <col min="2561" max="2561" width="54.5" style="162" customWidth="1"/>
    <col min="2562" max="2562" width="11.33203125" style="162" customWidth="1"/>
    <col min="2563" max="2565" width="12.1640625" style="162" customWidth="1"/>
    <col min="2566" max="2816" width="9.33203125" style="162"/>
    <col min="2817" max="2817" width="54.5" style="162" customWidth="1"/>
    <col min="2818" max="2818" width="11.33203125" style="162" customWidth="1"/>
    <col min="2819" max="2821" width="12.1640625" style="162" customWidth="1"/>
    <col min="2822" max="3072" width="9.33203125" style="162"/>
    <col min="3073" max="3073" width="54.5" style="162" customWidth="1"/>
    <col min="3074" max="3074" width="11.33203125" style="162" customWidth="1"/>
    <col min="3075" max="3077" width="12.1640625" style="162" customWidth="1"/>
    <col min="3078" max="3328" width="9.33203125" style="162"/>
    <col min="3329" max="3329" width="54.5" style="162" customWidth="1"/>
    <col min="3330" max="3330" width="11.33203125" style="162" customWidth="1"/>
    <col min="3331" max="3333" width="12.1640625" style="162" customWidth="1"/>
    <col min="3334" max="3584" width="9.33203125" style="162"/>
    <col min="3585" max="3585" width="54.5" style="162" customWidth="1"/>
    <col min="3586" max="3586" width="11.33203125" style="162" customWidth="1"/>
    <col min="3587" max="3589" width="12.1640625" style="162" customWidth="1"/>
    <col min="3590" max="3840" width="9.33203125" style="162"/>
    <col min="3841" max="3841" width="54.5" style="162" customWidth="1"/>
    <col min="3842" max="3842" width="11.33203125" style="162" customWidth="1"/>
    <col min="3843" max="3845" width="12.1640625" style="162" customWidth="1"/>
    <col min="3846" max="4096" width="9.33203125" style="162"/>
    <col min="4097" max="4097" width="54.5" style="162" customWidth="1"/>
    <col min="4098" max="4098" width="11.33203125" style="162" customWidth="1"/>
    <col min="4099" max="4101" width="12.1640625" style="162" customWidth="1"/>
    <col min="4102" max="4352" width="9.33203125" style="162"/>
    <col min="4353" max="4353" width="54.5" style="162" customWidth="1"/>
    <col min="4354" max="4354" width="11.33203125" style="162" customWidth="1"/>
    <col min="4355" max="4357" width="12.1640625" style="162" customWidth="1"/>
    <col min="4358" max="4608" width="9.33203125" style="162"/>
    <col min="4609" max="4609" width="54.5" style="162" customWidth="1"/>
    <col min="4610" max="4610" width="11.33203125" style="162" customWidth="1"/>
    <col min="4611" max="4613" width="12.1640625" style="162" customWidth="1"/>
    <col min="4614" max="4864" width="9.33203125" style="162"/>
    <col min="4865" max="4865" width="54.5" style="162" customWidth="1"/>
    <col min="4866" max="4866" width="11.33203125" style="162" customWidth="1"/>
    <col min="4867" max="4869" width="12.1640625" style="162" customWidth="1"/>
    <col min="4870" max="5120" width="9.33203125" style="162"/>
    <col min="5121" max="5121" width="54.5" style="162" customWidth="1"/>
    <col min="5122" max="5122" width="11.33203125" style="162" customWidth="1"/>
    <col min="5123" max="5125" width="12.1640625" style="162" customWidth="1"/>
    <col min="5126" max="5376" width="9.33203125" style="162"/>
    <col min="5377" max="5377" width="54.5" style="162" customWidth="1"/>
    <col min="5378" max="5378" width="11.33203125" style="162" customWidth="1"/>
    <col min="5379" max="5381" width="12.1640625" style="162" customWidth="1"/>
    <col min="5382" max="5632" width="9.33203125" style="162"/>
    <col min="5633" max="5633" width="54.5" style="162" customWidth="1"/>
    <col min="5634" max="5634" width="11.33203125" style="162" customWidth="1"/>
    <col min="5635" max="5637" width="12.1640625" style="162" customWidth="1"/>
    <col min="5638" max="5888" width="9.33203125" style="162"/>
    <col min="5889" max="5889" width="54.5" style="162" customWidth="1"/>
    <col min="5890" max="5890" width="11.33203125" style="162" customWidth="1"/>
    <col min="5891" max="5893" width="12.1640625" style="162" customWidth="1"/>
    <col min="5894" max="6144" width="9.33203125" style="162"/>
    <col min="6145" max="6145" width="54.5" style="162" customWidth="1"/>
    <col min="6146" max="6146" width="11.33203125" style="162" customWidth="1"/>
    <col min="6147" max="6149" width="12.1640625" style="162" customWidth="1"/>
    <col min="6150" max="6400" width="9.33203125" style="162"/>
    <col min="6401" max="6401" width="54.5" style="162" customWidth="1"/>
    <col min="6402" max="6402" width="11.33203125" style="162" customWidth="1"/>
    <col min="6403" max="6405" width="12.1640625" style="162" customWidth="1"/>
    <col min="6406" max="6656" width="9.33203125" style="162"/>
    <col min="6657" max="6657" width="54.5" style="162" customWidth="1"/>
    <col min="6658" max="6658" width="11.33203125" style="162" customWidth="1"/>
    <col min="6659" max="6661" width="12.1640625" style="162" customWidth="1"/>
    <col min="6662" max="6912" width="9.33203125" style="162"/>
    <col min="6913" max="6913" width="54.5" style="162" customWidth="1"/>
    <col min="6914" max="6914" width="11.33203125" style="162" customWidth="1"/>
    <col min="6915" max="6917" width="12.1640625" style="162" customWidth="1"/>
    <col min="6918" max="7168" width="9.33203125" style="162"/>
    <col min="7169" max="7169" width="54.5" style="162" customWidth="1"/>
    <col min="7170" max="7170" width="11.33203125" style="162" customWidth="1"/>
    <col min="7171" max="7173" width="12.1640625" style="162" customWidth="1"/>
    <col min="7174" max="7424" width="9.33203125" style="162"/>
    <col min="7425" max="7425" width="54.5" style="162" customWidth="1"/>
    <col min="7426" max="7426" width="11.33203125" style="162" customWidth="1"/>
    <col min="7427" max="7429" width="12.1640625" style="162" customWidth="1"/>
    <col min="7430" max="7680" width="9.33203125" style="162"/>
    <col min="7681" max="7681" width="54.5" style="162" customWidth="1"/>
    <col min="7682" max="7682" width="11.33203125" style="162" customWidth="1"/>
    <col min="7683" max="7685" width="12.1640625" style="162" customWidth="1"/>
    <col min="7686" max="7936" width="9.33203125" style="162"/>
    <col min="7937" max="7937" width="54.5" style="162" customWidth="1"/>
    <col min="7938" max="7938" width="11.33203125" style="162" customWidth="1"/>
    <col min="7939" max="7941" width="12.1640625" style="162" customWidth="1"/>
    <col min="7942" max="8192" width="9.33203125" style="162"/>
    <col min="8193" max="8193" width="54.5" style="162" customWidth="1"/>
    <col min="8194" max="8194" width="11.33203125" style="162" customWidth="1"/>
    <col min="8195" max="8197" width="12.1640625" style="162" customWidth="1"/>
    <col min="8198" max="8448" width="9.33203125" style="162"/>
    <col min="8449" max="8449" width="54.5" style="162" customWidth="1"/>
    <col min="8450" max="8450" width="11.33203125" style="162" customWidth="1"/>
    <col min="8451" max="8453" width="12.1640625" style="162" customWidth="1"/>
    <col min="8454" max="8704" width="9.33203125" style="162"/>
    <col min="8705" max="8705" width="54.5" style="162" customWidth="1"/>
    <col min="8706" max="8706" width="11.33203125" style="162" customWidth="1"/>
    <col min="8707" max="8709" width="12.1640625" style="162" customWidth="1"/>
    <col min="8710" max="8960" width="9.33203125" style="162"/>
    <col min="8961" max="8961" width="54.5" style="162" customWidth="1"/>
    <col min="8962" max="8962" width="11.33203125" style="162" customWidth="1"/>
    <col min="8963" max="8965" width="12.1640625" style="162" customWidth="1"/>
    <col min="8966" max="9216" width="9.33203125" style="162"/>
    <col min="9217" max="9217" width="54.5" style="162" customWidth="1"/>
    <col min="9218" max="9218" width="11.33203125" style="162" customWidth="1"/>
    <col min="9219" max="9221" width="12.1640625" style="162" customWidth="1"/>
    <col min="9222" max="9472" width="9.33203125" style="162"/>
    <col min="9473" max="9473" width="54.5" style="162" customWidth="1"/>
    <col min="9474" max="9474" width="11.33203125" style="162" customWidth="1"/>
    <col min="9475" max="9477" width="12.1640625" style="162" customWidth="1"/>
    <col min="9478" max="9728" width="9.33203125" style="162"/>
    <col min="9729" max="9729" width="54.5" style="162" customWidth="1"/>
    <col min="9730" max="9730" width="11.33203125" style="162" customWidth="1"/>
    <col min="9731" max="9733" width="12.1640625" style="162" customWidth="1"/>
    <col min="9734" max="9984" width="9.33203125" style="162"/>
    <col min="9985" max="9985" width="54.5" style="162" customWidth="1"/>
    <col min="9986" max="9986" width="11.33203125" style="162" customWidth="1"/>
    <col min="9987" max="9989" width="12.1640625" style="162" customWidth="1"/>
    <col min="9990" max="10240" width="9.33203125" style="162"/>
    <col min="10241" max="10241" width="54.5" style="162" customWidth="1"/>
    <col min="10242" max="10242" width="11.33203125" style="162" customWidth="1"/>
    <col min="10243" max="10245" width="12.1640625" style="162" customWidth="1"/>
    <col min="10246" max="10496" width="9.33203125" style="162"/>
    <col min="10497" max="10497" width="54.5" style="162" customWidth="1"/>
    <col min="10498" max="10498" width="11.33203125" style="162" customWidth="1"/>
    <col min="10499" max="10501" width="12.1640625" style="162" customWidth="1"/>
    <col min="10502" max="10752" width="9.33203125" style="162"/>
    <col min="10753" max="10753" width="54.5" style="162" customWidth="1"/>
    <col min="10754" max="10754" width="11.33203125" style="162" customWidth="1"/>
    <col min="10755" max="10757" width="12.1640625" style="162" customWidth="1"/>
    <col min="10758" max="11008" width="9.33203125" style="162"/>
    <col min="11009" max="11009" width="54.5" style="162" customWidth="1"/>
    <col min="11010" max="11010" width="11.33203125" style="162" customWidth="1"/>
    <col min="11011" max="11013" width="12.1640625" style="162" customWidth="1"/>
    <col min="11014" max="11264" width="9.33203125" style="162"/>
    <col min="11265" max="11265" width="54.5" style="162" customWidth="1"/>
    <col min="11266" max="11266" width="11.33203125" style="162" customWidth="1"/>
    <col min="11267" max="11269" width="12.1640625" style="162" customWidth="1"/>
    <col min="11270" max="11520" width="9.33203125" style="162"/>
    <col min="11521" max="11521" width="54.5" style="162" customWidth="1"/>
    <col min="11522" max="11522" width="11.33203125" style="162" customWidth="1"/>
    <col min="11523" max="11525" width="12.1640625" style="162" customWidth="1"/>
    <col min="11526" max="11776" width="9.33203125" style="162"/>
    <col min="11777" max="11777" width="54.5" style="162" customWidth="1"/>
    <col min="11778" max="11778" width="11.33203125" style="162" customWidth="1"/>
    <col min="11779" max="11781" width="12.1640625" style="162" customWidth="1"/>
    <col min="11782" max="12032" width="9.33203125" style="162"/>
    <col min="12033" max="12033" width="54.5" style="162" customWidth="1"/>
    <col min="12034" max="12034" width="11.33203125" style="162" customWidth="1"/>
    <col min="12035" max="12037" width="12.1640625" style="162" customWidth="1"/>
    <col min="12038" max="12288" width="9.33203125" style="162"/>
    <col min="12289" max="12289" width="54.5" style="162" customWidth="1"/>
    <col min="12290" max="12290" width="11.33203125" style="162" customWidth="1"/>
    <col min="12291" max="12293" width="12.1640625" style="162" customWidth="1"/>
    <col min="12294" max="12544" width="9.33203125" style="162"/>
    <col min="12545" max="12545" width="54.5" style="162" customWidth="1"/>
    <col min="12546" max="12546" width="11.33203125" style="162" customWidth="1"/>
    <col min="12547" max="12549" width="12.1640625" style="162" customWidth="1"/>
    <col min="12550" max="12800" width="9.33203125" style="162"/>
    <col min="12801" max="12801" width="54.5" style="162" customWidth="1"/>
    <col min="12802" max="12802" width="11.33203125" style="162" customWidth="1"/>
    <col min="12803" max="12805" width="12.1640625" style="162" customWidth="1"/>
    <col min="12806" max="13056" width="9.33203125" style="162"/>
    <col min="13057" max="13057" width="54.5" style="162" customWidth="1"/>
    <col min="13058" max="13058" width="11.33203125" style="162" customWidth="1"/>
    <col min="13059" max="13061" width="12.1640625" style="162" customWidth="1"/>
    <col min="13062" max="13312" width="9.33203125" style="162"/>
    <col min="13313" max="13313" width="54.5" style="162" customWidth="1"/>
    <col min="13314" max="13314" width="11.33203125" style="162" customWidth="1"/>
    <col min="13315" max="13317" width="12.1640625" style="162" customWidth="1"/>
    <col min="13318" max="13568" width="9.33203125" style="162"/>
    <col min="13569" max="13569" width="54.5" style="162" customWidth="1"/>
    <col min="13570" max="13570" width="11.33203125" style="162" customWidth="1"/>
    <col min="13571" max="13573" width="12.1640625" style="162" customWidth="1"/>
    <col min="13574" max="13824" width="9.33203125" style="162"/>
    <col min="13825" max="13825" width="54.5" style="162" customWidth="1"/>
    <col min="13826" max="13826" width="11.33203125" style="162" customWidth="1"/>
    <col min="13827" max="13829" width="12.1640625" style="162" customWidth="1"/>
    <col min="13830" max="14080" width="9.33203125" style="162"/>
    <col min="14081" max="14081" width="54.5" style="162" customWidth="1"/>
    <col min="14082" max="14082" width="11.33203125" style="162" customWidth="1"/>
    <col min="14083" max="14085" width="12.1640625" style="162" customWidth="1"/>
    <col min="14086" max="14336" width="9.33203125" style="162"/>
    <col min="14337" max="14337" width="54.5" style="162" customWidth="1"/>
    <col min="14338" max="14338" width="11.33203125" style="162" customWidth="1"/>
    <col min="14339" max="14341" width="12.1640625" style="162" customWidth="1"/>
    <col min="14342" max="14592" width="9.33203125" style="162"/>
    <col min="14593" max="14593" width="54.5" style="162" customWidth="1"/>
    <col min="14594" max="14594" width="11.33203125" style="162" customWidth="1"/>
    <col min="14595" max="14597" width="12.1640625" style="162" customWidth="1"/>
    <col min="14598" max="14848" width="9.33203125" style="162"/>
    <col min="14849" max="14849" width="54.5" style="162" customWidth="1"/>
    <col min="14850" max="14850" width="11.33203125" style="162" customWidth="1"/>
    <col min="14851" max="14853" width="12.1640625" style="162" customWidth="1"/>
    <col min="14854" max="15104" width="9.33203125" style="162"/>
    <col min="15105" max="15105" width="54.5" style="162" customWidth="1"/>
    <col min="15106" max="15106" width="11.33203125" style="162" customWidth="1"/>
    <col min="15107" max="15109" width="12.1640625" style="162" customWidth="1"/>
    <col min="15110" max="15360" width="9.33203125" style="162"/>
    <col min="15361" max="15361" width="54.5" style="162" customWidth="1"/>
    <col min="15362" max="15362" width="11.33203125" style="162" customWidth="1"/>
    <col min="15363" max="15365" width="12.1640625" style="162" customWidth="1"/>
    <col min="15366" max="15616" width="9.33203125" style="162"/>
    <col min="15617" max="15617" width="54.5" style="162" customWidth="1"/>
    <col min="15618" max="15618" width="11.33203125" style="162" customWidth="1"/>
    <col min="15619" max="15621" width="12.1640625" style="162" customWidth="1"/>
    <col min="15622" max="15872" width="9.33203125" style="162"/>
    <col min="15873" max="15873" width="54.5" style="162" customWidth="1"/>
    <col min="15874" max="15874" width="11.33203125" style="162" customWidth="1"/>
    <col min="15875" max="15877" width="12.1640625" style="162" customWidth="1"/>
    <col min="15878" max="16128" width="9.33203125" style="162"/>
    <col min="16129" max="16129" width="54.5" style="162" customWidth="1"/>
    <col min="16130" max="16130" width="11.33203125" style="162" customWidth="1"/>
    <col min="16131" max="16133" width="12.1640625" style="162" customWidth="1"/>
    <col min="16134" max="16384" width="9.33203125" style="162"/>
  </cols>
  <sheetData>
    <row r="1" spans="1:7">
      <c r="A1" s="162" t="s">
        <v>894</v>
      </c>
    </row>
    <row r="2" spans="1:7" ht="15.75">
      <c r="A2" s="909" t="s">
        <v>905</v>
      </c>
      <c r="B2" s="909"/>
      <c r="C2" s="909"/>
      <c r="D2" s="909"/>
      <c r="E2" s="909"/>
    </row>
    <row r="4" spans="1:7">
      <c r="A4" s="1000" t="s">
        <v>292</v>
      </c>
      <c r="B4" s="1000"/>
      <c r="C4" s="1000"/>
      <c r="D4" s="1000"/>
      <c r="E4" s="1000"/>
      <c r="F4" s="775"/>
      <c r="G4" s="775"/>
    </row>
    <row r="5" spans="1:7">
      <c r="A5" s="775"/>
      <c r="B5" s="775"/>
      <c r="C5" s="775"/>
      <c r="D5" s="775"/>
      <c r="E5" s="775"/>
      <c r="F5" s="663"/>
      <c r="G5" s="663"/>
    </row>
    <row r="6" spans="1:7">
      <c r="A6" s="176"/>
      <c r="B6" s="1016" t="s">
        <v>957</v>
      </c>
      <c r="C6" s="954" t="s">
        <v>958</v>
      </c>
      <c r="D6" s="954"/>
      <c r="E6" s="954"/>
    </row>
    <row r="7" spans="1:7">
      <c r="A7" s="187"/>
      <c r="B7" s="1016"/>
      <c r="C7" s="172" t="s">
        <v>463</v>
      </c>
      <c r="D7" s="295" t="s">
        <v>959</v>
      </c>
      <c r="E7" s="295" t="s">
        <v>960</v>
      </c>
    </row>
    <row r="8" spans="1:7">
      <c r="B8" s="188" t="s">
        <v>0</v>
      </c>
      <c r="C8" s="188" t="s">
        <v>0</v>
      </c>
      <c r="D8" s="188" t="s">
        <v>0</v>
      </c>
      <c r="E8" s="188" t="s">
        <v>0</v>
      </c>
    </row>
    <row r="9" spans="1:7">
      <c r="A9" s="173" t="s">
        <v>908</v>
      </c>
      <c r="B9" s="173"/>
      <c r="C9" s="188"/>
      <c r="D9" s="188"/>
      <c r="E9" s="188"/>
    </row>
    <row r="10" spans="1:7">
      <c r="A10" s="176" t="s">
        <v>118</v>
      </c>
      <c r="B10" s="824">
        <v>5666.7960000000003</v>
      </c>
      <c r="C10" s="824">
        <v>929.92499999999995</v>
      </c>
      <c r="D10" s="824">
        <v>4719.9989999999998</v>
      </c>
      <c r="E10" s="824">
        <v>16.872</v>
      </c>
    </row>
    <row r="11" spans="1:7">
      <c r="A11" s="176" t="s">
        <v>123</v>
      </c>
      <c r="B11" s="824">
        <v>51346.178</v>
      </c>
      <c r="C11" s="824">
        <v>16.108000000000001</v>
      </c>
      <c r="D11" s="824">
        <v>0</v>
      </c>
      <c r="E11" s="824">
        <v>51329.828000000001</v>
      </c>
    </row>
    <row r="12" spans="1:7">
      <c r="A12" s="176" t="s">
        <v>70</v>
      </c>
      <c r="B12" s="824">
        <v>7.8150000000000004</v>
      </c>
      <c r="C12" s="824">
        <v>0</v>
      </c>
      <c r="D12" s="824">
        <v>0</v>
      </c>
      <c r="E12" s="824">
        <v>7.8150000000000004</v>
      </c>
    </row>
    <row r="13" spans="1:7">
      <c r="A13" s="176"/>
    </row>
    <row r="14" spans="1:7">
      <c r="A14" s="173" t="s">
        <v>909</v>
      </c>
      <c r="B14" s="825"/>
      <c r="C14" s="826"/>
      <c r="D14" s="827"/>
      <c r="E14" s="827"/>
    </row>
    <row r="15" spans="1:7">
      <c r="A15" s="176" t="s">
        <v>38</v>
      </c>
      <c r="B15" s="824">
        <v>0</v>
      </c>
      <c r="C15" s="824">
        <v>0</v>
      </c>
      <c r="D15" s="824">
        <v>0</v>
      </c>
      <c r="E15" s="824">
        <v>0</v>
      </c>
    </row>
    <row r="16" spans="1:7">
      <c r="A16" s="176"/>
      <c r="B16" s="828"/>
      <c r="C16" s="827"/>
      <c r="D16" s="827"/>
      <c r="E16" s="827"/>
    </row>
    <row r="17" spans="1:5">
      <c r="A17" s="176"/>
      <c r="B17" s="828"/>
      <c r="C17" s="827"/>
      <c r="D17" s="827"/>
      <c r="E17" s="827"/>
    </row>
    <row r="18" spans="1:5">
      <c r="A18" s="829"/>
      <c r="B18" s="1016" t="s">
        <v>961</v>
      </c>
      <c r="C18" s="954" t="s">
        <v>958</v>
      </c>
      <c r="D18" s="954"/>
      <c r="E18" s="954"/>
    </row>
    <row r="19" spans="1:5">
      <c r="A19" s="187"/>
      <c r="B19" s="1016"/>
      <c r="C19" s="172" t="s">
        <v>463</v>
      </c>
      <c r="D19" s="295" t="s">
        <v>959</v>
      </c>
      <c r="E19" s="295" t="s">
        <v>960</v>
      </c>
    </row>
    <row r="20" spans="1:5">
      <c r="B20" s="188" t="s">
        <v>0</v>
      </c>
      <c r="C20" s="188" t="s">
        <v>0</v>
      </c>
      <c r="D20" s="188" t="s">
        <v>0</v>
      </c>
      <c r="E20" s="188" t="s">
        <v>0</v>
      </c>
    </row>
    <row r="21" spans="1:5">
      <c r="A21" s="173" t="s">
        <v>908</v>
      </c>
      <c r="B21" s="825"/>
      <c r="C21" s="827"/>
      <c r="D21" s="827"/>
      <c r="E21" s="827"/>
    </row>
    <row r="22" spans="1:5">
      <c r="A22" s="176" t="s">
        <v>118</v>
      </c>
      <c r="B22" s="824">
        <v>4263</v>
      </c>
      <c r="C22" s="824">
        <v>237</v>
      </c>
      <c r="D22" s="824">
        <v>4001</v>
      </c>
      <c r="E22" s="824">
        <v>26</v>
      </c>
    </row>
    <row r="23" spans="1:5">
      <c r="A23" s="176" t="s">
        <v>123</v>
      </c>
      <c r="B23" s="824">
        <v>56979</v>
      </c>
      <c r="C23" s="830">
        <v>3</v>
      </c>
      <c r="D23" s="830">
        <v>12</v>
      </c>
      <c r="E23" s="824">
        <v>56964</v>
      </c>
    </row>
    <row r="24" spans="1:5">
      <c r="A24" s="176" t="s">
        <v>70</v>
      </c>
      <c r="B24" s="824">
        <v>8</v>
      </c>
      <c r="C24" s="830">
        <v>0</v>
      </c>
      <c r="D24" s="830">
        <v>0</v>
      </c>
      <c r="E24" s="824">
        <v>8</v>
      </c>
    </row>
    <row r="25" spans="1:5">
      <c r="A25" s="176"/>
      <c r="B25" s="831"/>
      <c r="C25" s="832"/>
      <c r="D25" s="831"/>
      <c r="E25" s="831"/>
    </row>
    <row r="26" spans="1:5">
      <c r="A26" s="173" t="s">
        <v>909</v>
      </c>
      <c r="B26" s="833"/>
      <c r="C26" s="832"/>
      <c r="D26" s="833"/>
      <c r="E26" s="833"/>
    </row>
    <row r="27" spans="1:5">
      <c r="A27" s="176" t="s">
        <v>38</v>
      </c>
      <c r="B27" s="830">
        <v>4</v>
      </c>
      <c r="C27" s="830">
        <v>0</v>
      </c>
      <c r="D27" s="830">
        <v>0</v>
      </c>
      <c r="E27" s="830">
        <v>4</v>
      </c>
    </row>
    <row r="28" spans="1:5">
      <c r="B28" s="826"/>
      <c r="C28" s="826"/>
      <c r="D28" s="826"/>
      <c r="E28" s="826"/>
    </row>
    <row r="29" spans="1:5">
      <c r="A29" s="1000" t="s">
        <v>309</v>
      </c>
      <c r="B29" s="1000"/>
      <c r="C29" s="1000"/>
      <c r="D29" s="1000"/>
      <c r="E29" s="1000"/>
    </row>
    <row r="30" spans="1:5">
      <c r="A30" s="999"/>
      <c r="B30" s="999"/>
      <c r="C30" s="999"/>
      <c r="D30" s="999"/>
      <c r="E30" s="999"/>
    </row>
    <row r="31" spans="1:5">
      <c r="A31" s="775"/>
      <c r="B31" s="775"/>
      <c r="C31" s="775"/>
      <c r="D31" s="775"/>
      <c r="E31" s="775"/>
    </row>
    <row r="32" spans="1:5">
      <c r="A32" s="176"/>
      <c r="B32" s="1016" t="s">
        <v>957</v>
      </c>
      <c r="C32" s="954" t="s">
        <v>958</v>
      </c>
      <c r="D32" s="954"/>
      <c r="E32" s="954"/>
    </row>
    <row r="33" spans="1:5">
      <c r="A33" s="187"/>
      <c r="B33" s="1016"/>
      <c r="C33" s="172" t="s">
        <v>463</v>
      </c>
      <c r="D33" s="295" t="s">
        <v>959</v>
      </c>
      <c r="E33" s="295" t="s">
        <v>960</v>
      </c>
    </row>
    <row r="34" spans="1:5">
      <c r="B34" s="188" t="s">
        <v>0</v>
      </c>
      <c r="C34" s="188" t="s">
        <v>0</v>
      </c>
      <c r="D34" s="188" t="s">
        <v>0</v>
      </c>
      <c r="E34" s="188" t="s">
        <v>0</v>
      </c>
    </row>
    <row r="35" spans="1:5">
      <c r="A35" s="176"/>
      <c r="B35" s="176"/>
      <c r="C35" s="188"/>
      <c r="D35" s="188"/>
      <c r="E35" s="188"/>
    </row>
    <row r="36" spans="1:5">
      <c r="A36" s="173" t="s">
        <v>908</v>
      </c>
      <c r="B36" s="173"/>
      <c r="C36" s="188"/>
      <c r="D36" s="188"/>
      <c r="E36" s="188"/>
    </row>
    <row r="37" spans="1:5">
      <c r="A37" s="176" t="s">
        <v>118</v>
      </c>
      <c r="B37" s="824">
        <v>15134.664000000001</v>
      </c>
      <c r="C37" s="824">
        <v>3464.11</v>
      </c>
      <c r="D37" s="824">
        <v>10711.25</v>
      </c>
      <c r="E37" s="824">
        <v>959.30399999999997</v>
      </c>
    </row>
    <row r="38" spans="1:5">
      <c r="A38" s="176" t="s">
        <v>123</v>
      </c>
      <c r="B38" s="824">
        <v>1856.8879999999999</v>
      </c>
      <c r="C38" s="824">
        <v>1807.5450000000001</v>
      </c>
      <c r="D38" s="824">
        <v>17.649000000000001</v>
      </c>
      <c r="E38" s="824">
        <v>31.693999999999999</v>
      </c>
    </row>
    <row r="39" spans="1:5">
      <c r="A39" s="176" t="s">
        <v>70</v>
      </c>
      <c r="B39" s="824">
        <v>7.8150000000000004</v>
      </c>
      <c r="C39" s="824">
        <v>0</v>
      </c>
      <c r="D39" s="824">
        <v>0</v>
      </c>
      <c r="E39" s="824">
        <v>7.8150000000000004</v>
      </c>
    </row>
    <row r="40" spans="1:5">
      <c r="A40" s="176"/>
      <c r="B40" s="824"/>
      <c r="C40" s="824"/>
      <c r="D40" s="824"/>
      <c r="E40" s="824"/>
    </row>
    <row r="41" spans="1:5">
      <c r="A41" s="173" t="s">
        <v>909</v>
      </c>
      <c r="B41" s="833"/>
      <c r="C41" s="833"/>
      <c r="D41" s="833"/>
      <c r="E41" s="833"/>
    </row>
    <row r="42" spans="1:5">
      <c r="A42" s="176" t="s">
        <v>38</v>
      </c>
      <c r="B42" s="824">
        <v>54686.81</v>
      </c>
      <c r="C42" s="824">
        <v>43146.785000000003</v>
      </c>
      <c r="D42" s="824">
        <v>11539.931</v>
      </c>
      <c r="E42" s="824">
        <v>0</v>
      </c>
    </row>
    <row r="43" spans="1:5">
      <c r="A43" s="176" t="s">
        <v>79</v>
      </c>
      <c r="B43" s="824">
        <v>3906.837</v>
      </c>
      <c r="C43" s="824">
        <v>3906.837</v>
      </c>
      <c r="D43" s="824">
        <v>0</v>
      </c>
      <c r="E43" s="824">
        <v>0</v>
      </c>
    </row>
    <row r="44" spans="1:5">
      <c r="A44" s="829"/>
    </row>
    <row r="45" spans="1:5">
      <c r="A45" s="829"/>
      <c r="B45" s="1016" t="s">
        <v>961</v>
      </c>
      <c r="C45" s="954" t="s">
        <v>958</v>
      </c>
      <c r="D45" s="954"/>
      <c r="E45" s="954"/>
    </row>
    <row r="46" spans="1:5">
      <c r="A46" s="187"/>
      <c r="B46" s="1016"/>
      <c r="C46" s="172" t="s">
        <v>463</v>
      </c>
      <c r="D46" s="295" t="s">
        <v>959</v>
      </c>
      <c r="E46" s="295" t="s">
        <v>960</v>
      </c>
    </row>
    <row r="47" spans="1:5">
      <c r="B47" s="188" t="s">
        <v>0</v>
      </c>
      <c r="C47" s="188" t="s">
        <v>0</v>
      </c>
      <c r="D47" s="188" t="s">
        <v>0</v>
      </c>
      <c r="E47" s="188" t="s">
        <v>0</v>
      </c>
    </row>
    <row r="48" spans="1:5">
      <c r="A48" s="173" t="s">
        <v>908</v>
      </c>
      <c r="B48" s="825"/>
      <c r="C48" s="827"/>
      <c r="D48" s="827"/>
      <c r="E48" s="827"/>
    </row>
    <row r="49" spans="1:5">
      <c r="A49" s="176" t="s">
        <v>118</v>
      </c>
      <c r="B49" s="824">
        <v>14404</v>
      </c>
      <c r="C49" s="824">
        <v>1971</v>
      </c>
      <c r="D49" s="824">
        <v>11672</v>
      </c>
      <c r="E49" s="824">
        <v>760</v>
      </c>
    </row>
    <row r="50" spans="1:5">
      <c r="A50" s="176" t="s">
        <v>123</v>
      </c>
      <c r="B50" s="824">
        <v>2124</v>
      </c>
      <c r="C50" s="824">
        <v>2050</v>
      </c>
      <c r="D50" s="824">
        <v>37</v>
      </c>
      <c r="E50" s="824">
        <v>36</v>
      </c>
    </row>
    <row r="51" spans="1:5">
      <c r="A51" s="176" t="s">
        <v>70</v>
      </c>
      <c r="B51" s="824">
        <v>8</v>
      </c>
      <c r="C51" s="824">
        <v>0</v>
      </c>
      <c r="D51" s="824">
        <v>0</v>
      </c>
      <c r="E51" s="824">
        <v>8</v>
      </c>
    </row>
    <row r="52" spans="1:5">
      <c r="A52" s="176"/>
      <c r="B52" s="824"/>
      <c r="C52" s="824"/>
      <c r="D52" s="824"/>
      <c r="E52" s="824"/>
    </row>
    <row r="53" spans="1:5">
      <c r="A53" s="173" t="s">
        <v>909</v>
      </c>
      <c r="B53" s="824"/>
      <c r="C53" s="824"/>
      <c r="D53" s="824"/>
      <c r="E53" s="824"/>
    </row>
    <row r="54" spans="1:5">
      <c r="A54" s="176" t="s">
        <v>38</v>
      </c>
      <c r="B54" s="824">
        <v>0</v>
      </c>
      <c r="C54" s="824">
        <v>0</v>
      </c>
      <c r="D54" s="824">
        <v>11868</v>
      </c>
      <c r="E54" s="824">
        <v>4</v>
      </c>
    </row>
    <row r="55" spans="1:5">
      <c r="A55" s="176" t="s">
        <v>79</v>
      </c>
      <c r="B55" s="824">
        <v>3584</v>
      </c>
      <c r="C55" s="824">
        <v>3584</v>
      </c>
      <c r="D55" s="824">
        <v>0</v>
      </c>
      <c r="E55" s="824">
        <v>0</v>
      </c>
    </row>
    <row r="57" spans="1:5">
      <c r="A57" s="162" t="s">
        <v>962</v>
      </c>
    </row>
    <row r="58" spans="1:5">
      <c r="A58" s="162" t="s">
        <v>963</v>
      </c>
    </row>
    <row r="59" spans="1:5">
      <c r="A59" s="162" t="s">
        <v>964</v>
      </c>
    </row>
    <row r="60" spans="1:5">
      <c r="A60" s="162" t="s">
        <v>820</v>
      </c>
    </row>
  </sheetData>
  <mergeCells count="11">
    <mergeCell ref="A2:E2"/>
    <mergeCell ref="A4:E4"/>
    <mergeCell ref="B6:B7"/>
    <mergeCell ref="C6:E6"/>
    <mergeCell ref="B18:B19"/>
    <mergeCell ref="C18:E18"/>
    <mergeCell ref="A29:E30"/>
    <mergeCell ref="B32:B33"/>
    <mergeCell ref="C32:E32"/>
    <mergeCell ref="B45:B46"/>
    <mergeCell ref="C45:E4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workbookViewId="0">
      <selection sqref="A1:XFD1048576"/>
    </sheetView>
  </sheetViews>
  <sheetFormatPr defaultRowHeight="12.75"/>
  <cols>
    <col min="1" max="1" width="59" style="834" customWidth="1"/>
    <col min="2" max="3" width="9.33203125" style="835"/>
    <col min="4" max="4" width="1.1640625" style="835" customWidth="1"/>
    <col min="5" max="6" width="9.33203125" style="835"/>
    <col min="7" max="7" width="1.1640625" style="835" customWidth="1"/>
    <col min="8" max="9" width="9.33203125" style="835"/>
    <col min="10" max="10" width="1.1640625" style="835" customWidth="1"/>
    <col min="11" max="12" width="9.33203125" style="835"/>
    <col min="13" max="13" width="1.1640625" style="835" customWidth="1"/>
    <col min="14" max="16384" width="9.33203125" style="835"/>
  </cols>
  <sheetData>
    <row r="1" spans="1:15">
      <c r="A1" s="834" t="s">
        <v>965</v>
      </c>
    </row>
    <row r="2" spans="1:15" ht="15.75">
      <c r="A2" s="1019" t="s">
        <v>966</v>
      </c>
      <c r="B2" s="1019"/>
      <c r="C2" s="1019"/>
      <c r="D2" s="1019"/>
      <c r="E2" s="1019"/>
      <c r="F2" s="1019"/>
      <c r="G2" s="1019"/>
      <c r="H2" s="1019"/>
      <c r="I2" s="1019"/>
      <c r="J2" s="1019"/>
      <c r="K2" s="1019"/>
      <c r="L2" s="1019"/>
      <c r="M2" s="1019"/>
      <c r="N2" s="1019"/>
      <c r="O2" s="1019"/>
    </row>
    <row r="3" spans="1:15" ht="15">
      <c r="A3" s="1020" t="s">
        <v>201</v>
      </c>
      <c r="B3" s="1020"/>
      <c r="C3" s="1020"/>
      <c r="D3" s="1020"/>
      <c r="E3" s="1020"/>
      <c r="F3" s="1020"/>
      <c r="G3" s="1020"/>
      <c r="H3" s="1020"/>
      <c r="I3" s="1020"/>
      <c r="J3" s="1020"/>
      <c r="K3" s="1020"/>
      <c r="L3" s="1020"/>
      <c r="M3" s="1020"/>
      <c r="N3" s="1020"/>
      <c r="O3" s="1020"/>
    </row>
    <row r="5" spans="1:15" s="836" customFormat="1" ht="30" customHeight="1">
      <c r="B5" s="1017" t="s">
        <v>292</v>
      </c>
      <c r="C5" s="1017"/>
      <c r="E5" s="1018" t="s">
        <v>967</v>
      </c>
      <c r="F5" s="1018"/>
      <c r="H5" s="1018" t="s">
        <v>968</v>
      </c>
      <c r="I5" s="1018"/>
      <c r="K5" s="1018" t="s">
        <v>969</v>
      </c>
      <c r="L5" s="1018"/>
      <c r="N5" s="1018" t="s">
        <v>970</v>
      </c>
      <c r="O5" s="1018"/>
    </row>
    <row r="6" spans="1:15" s="839" customFormat="1" ht="33.75">
      <c r="A6" s="836"/>
      <c r="B6" s="837">
        <v>2018</v>
      </c>
      <c r="C6" s="838" t="s">
        <v>971</v>
      </c>
      <c r="E6" s="837">
        <v>2018</v>
      </c>
      <c r="F6" s="838" t="s">
        <v>971</v>
      </c>
      <c r="H6" s="837">
        <v>2018</v>
      </c>
      <c r="I6" s="837">
        <v>2017</v>
      </c>
      <c r="K6" s="837">
        <v>2018</v>
      </c>
      <c r="L6" s="837">
        <v>2017</v>
      </c>
      <c r="N6" s="837">
        <v>2018</v>
      </c>
      <c r="O6" s="838" t="s">
        <v>971</v>
      </c>
    </row>
    <row r="7" spans="1:15" s="839" customFormat="1" ht="11.25">
      <c r="A7" s="836"/>
      <c r="B7" s="837" t="s">
        <v>0</v>
      </c>
      <c r="C7" s="837" t="s">
        <v>0</v>
      </c>
      <c r="E7" s="837" t="s">
        <v>0</v>
      </c>
      <c r="F7" s="837" t="s">
        <v>0</v>
      </c>
      <c r="H7" s="837" t="s">
        <v>0</v>
      </c>
      <c r="I7" s="837" t="s">
        <v>0</v>
      </c>
      <c r="K7" s="837" t="s">
        <v>0</v>
      </c>
      <c r="L7" s="837" t="s">
        <v>0</v>
      </c>
      <c r="N7" s="837" t="s">
        <v>0</v>
      </c>
      <c r="O7" s="837" t="s">
        <v>0</v>
      </c>
    </row>
    <row r="8" spans="1:15" s="839" customFormat="1" ht="11.25">
      <c r="A8" s="836" t="s">
        <v>121</v>
      </c>
    </row>
    <row r="9" spans="1:15" s="839" customFormat="1" ht="3" customHeight="1">
      <c r="A9" s="836"/>
    </row>
    <row r="10" spans="1:15" s="839" customFormat="1" ht="11.25">
      <c r="A10" s="836" t="s">
        <v>11</v>
      </c>
    </row>
    <row r="11" spans="1:15" s="839" customFormat="1" ht="11.25">
      <c r="A11" s="836" t="s">
        <v>12</v>
      </c>
      <c r="B11" s="840">
        <v>8601.1419999999998</v>
      </c>
      <c r="C11" s="840">
        <v>8603.9019999999982</v>
      </c>
      <c r="D11" s="841"/>
      <c r="E11" s="840">
        <v>0</v>
      </c>
      <c r="F11" s="840">
        <v>0</v>
      </c>
      <c r="G11" s="840"/>
      <c r="H11" s="840">
        <v>0</v>
      </c>
      <c r="I11" s="840">
        <v>0</v>
      </c>
      <c r="J11" s="840"/>
      <c r="K11" s="840">
        <v>-487.25</v>
      </c>
      <c r="L11" s="840">
        <v>-486.80099999999857</v>
      </c>
      <c r="M11" s="840"/>
      <c r="N11" s="840">
        <v>8113.8919999999998</v>
      </c>
      <c r="O11" s="840">
        <v>8117.1009999999997</v>
      </c>
    </row>
    <row r="12" spans="1:15" s="839" customFormat="1" ht="11.25">
      <c r="A12" s="836" t="s">
        <v>13</v>
      </c>
      <c r="B12" s="840">
        <v>8528.7459999999992</v>
      </c>
      <c r="C12" s="840">
        <v>8091.2719999999999</v>
      </c>
      <c r="D12" s="841"/>
      <c r="E12" s="840">
        <v>1891.2440000000001</v>
      </c>
      <c r="F12" s="840">
        <v>2120.6020000000003</v>
      </c>
      <c r="G12" s="840"/>
      <c r="H12" s="840">
        <v>0</v>
      </c>
      <c r="I12" s="840">
        <v>0</v>
      </c>
      <c r="J12" s="840"/>
      <c r="K12" s="840">
        <v>-1891.2440000000001</v>
      </c>
      <c r="L12" s="840">
        <v>-2120.6020000000003</v>
      </c>
      <c r="M12" s="840"/>
      <c r="N12" s="840">
        <v>8528.7459999999992</v>
      </c>
      <c r="O12" s="840">
        <v>8091.2719999999999</v>
      </c>
    </row>
    <row r="13" spans="1:15" s="839" customFormat="1" ht="11.25">
      <c r="A13" s="836" t="s">
        <v>14</v>
      </c>
      <c r="B13" s="840">
        <v>1262.557</v>
      </c>
      <c r="C13" s="840">
        <v>512.99</v>
      </c>
      <c r="D13" s="841"/>
      <c r="E13" s="840">
        <v>150.512</v>
      </c>
      <c r="F13" s="840">
        <v>128.74100000000001</v>
      </c>
      <c r="G13" s="840"/>
      <c r="H13" s="840">
        <v>0</v>
      </c>
      <c r="I13" s="840">
        <v>0</v>
      </c>
      <c r="J13" s="840"/>
      <c r="K13" s="840">
        <v>-150.512</v>
      </c>
      <c r="L13" s="840">
        <v>-128.74100000000001</v>
      </c>
      <c r="M13" s="840"/>
      <c r="N13" s="840">
        <v>1262.557</v>
      </c>
      <c r="O13" s="840">
        <v>512.99</v>
      </c>
    </row>
    <row r="14" spans="1:15" s="839" customFormat="1" ht="11.25">
      <c r="A14" s="836" t="s">
        <v>15</v>
      </c>
      <c r="B14" s="840">
        <v>2455.7629999999999</v>
      </c>
      <c r="C14" s="840">
        <v>2261.489</v>
      </c>
      <c r="D14" s="841"/>
      <c r="E14" s="840">
        <v>18310.707999999999</v>
      </c>
      <c r="F14" s="840">
        <v>17943.485000000001</v>
      </c>
      <c r="G14" s="840"/>
      <c r="H14" s="840">
        <v>1230.932</v>
      </c>
      <c r="I14" s="840">
        <v>1128.606</v>
      </c>
      <c r="J14" s="840"/>
      <c r="K14" s="840">
        <v>-930.53799999999615</v>
      </c>
      <c r="L14" s="840">
        <v>-731.4720000000018</v>
      </c>
      <c r="M14" s="840"/>
      <c r="N14" s="840">
        <v>21066.865000000002</v>
      </c>
      <c r="O14" s="840">
        <v>20602.108</v>
      </c>
    </row>
    <row r="15" spans="1:15" s="839" customFormat="1" ht="11.25">
      <c r="A15" s="836" t="s">
        <v>16</v>
      </c>
      <c r="B15" s="840">
        <v>169.517</v>
      </c>
      <c r="C15" s="840">
        <v>196.477</v>
      </c>
      <c r="D15" s="841"/>
      <c r="E15" s="840">
        <v>139.369</v>
      </c>
      <c r="F15" s="840">
        <v>144.57400000000001</v>
      </c>
      <c r="G15" s="840"/>
      <c r="H15" s="840">
        <v>1799.048</v>
      </c>
      <c r="I15" s="840">
        <v>1764.8820000000001</v>
      </c>
      <c r="J15" s="840"/>
      <c r="K15" s="840">
        <v>-1522.711</v>
      </c>
      <c r="L15" s="840">
        <v>-1508.8440000000001</v>
      </c>
      <c r="M15" s="840"/>
      <c r="N15" s="840">
        <v>585.22299999999996</v>
      </c>
      <c r="O15" s="840">
        <v>597.08900000000006</v>
      </c>
    </row>
    <row r="16" spans="1:15" s="839" customFormat="1" ht="11.25">
      <c r="A16" s="836" t="s">
        <v>163</v>
      </c>
      <c r="B16" s="840"/>
      <c r="C16" s="840"/>
      <c r="D16" s="841"/>
      <c r="E16" s="840"/>
      <c r="F16" s="840"/>
      <c r="G16" s="840"/>
      <c r="H16" s="840"/>
      <c r="I16" s="840"/>
      <c r="J16" s="840"/>
      <c r="K16" s="840"/>
      <c r="L16" s="840"/>
      <c r="M16" s="840"/>
      <c r="N16" s="840"/>
      <c r="O16" s="840"/>
    </row>
    <row r="17" spans="1:15" s="839" customFormat="1" ht="11.25">
      <c r="A17" s="842" t="s">
        <v>139</v>
      </c>
      <c r="B17" s="840">
        <v>1718.1980000000001</v>
      </c>
      <c r="C17" s="840">
        <v>836.99199999999996</v>
      </c>
      <c r="D17" s="841"/>
      <c r="E17" s="840">
        <v>0</v>
      </c>
      <c r="F17" s="840">
        <v>0</v>
      </c>
      <c r="G17" s="840"/>
      <c r="H17" s="840">
        <v>0</v>
      </c>
      <c r="I17" s="840">
        <v>0</v>
      </c>
      <c r="J17" s="840"/>
      <c r="K17" s="840">
        <v>-1718.1980000000001</v>
      </c>
      <c r="L17" s="840">
        <v>-836.99199999999996</v>
      </c>
      <c r="M17" s="840"/>
      <c r="N17" s="840">
        <v>0</v>
      </c>
      <c r="O17" s="840">
        <v>0</v>
      </c>
    </row>
    <row r="18" spans="1:15" s="839" customFormat="1" ht="11.25">
      <c r="A18" s="842" t="s">
        <v>122</v>
      </c>
      <c r="B18" s="840">
        <v>677.17899999999997</v>
      </c>
      <c r="C18" s="840">
        <v>533.86699999999996</v>
      </c>
      <c r="D18" s="841"/>
      <c r="E18" s="840">
        <v>0</v>
      </c>
      <c r="F18" s="840">
        <v>0</v>
      </c>
      <c r="G18" s="840"/>
      <c r="H18" s="840">
        <v>0</v>
      </c>
      <c r="I18" s="840">
        <v>0</v>
      </c>
      <c r="J18" s="840"/>
      <c r="K18" s="840">
        <v>-677.17899999999997</v>
      </c>
      <c r="L18" s="840">
        <v>-533.86699999999996</v>
      </c>
      <c r="M18" s="840"/>
      <c r="N18" s="840">
        <v>0</v>
      </c>
      <c r="O18" s="840">
        <v>0</v>
      </c>
    </row>
    <row r="19" spans="1:15" s="839" customFormat="1" ht="11.25">
      <c r="A19" s="836" t="s">
        <v>17</v>
      </c>
      <c r="B19" s="840">
        <v>5230.5479999999998</v>
      </c>
      <c r="C19" s="840">
        <v>5272.3720000000003</v>
      </c>
      <c r="D19" s="841"/>
      <c r="E19" s="840">
        <v>0</v>
      </c>
      <c r="F19" s="840">
        <v>0</v>
      </c>
      <c r="G19" s="840"/>
      <c r="H19" s="840">
        <v>0</v>
      </c>
      <c r="I19" s="840">
        <v>0</v>
      </c>
      <c r="J19" s="840"/>
      <c r="K19" s="840">
        <v>0</v>
      </c>
      <c r="L19" s="840">
        <v>0</v>
      </c>
      <c r="M19" s="840"/>
      <c r="N19" s="840">
        <v>5230.5479999999998</v>
      </c>
      <c r="O19" s="840">
        <v>5272.3720000000003</v>
      </c>
    </row>
    <row r="20" spans="1:15" s="839" customFormat="1" ht="11.25">
      <c r="A20" s="836" t="s">
        <v>18</v>
      </c>
      <c r="B20" s="840">
        <v>688.020999999997</v>
      </c>
      <c r="C20" s="840">
        <v>603.64700000000448</v>
      </c>
      <c r="D20" s="841"/>
      <c r="E20" s="840">
        <v>446.17799999999261</v>
      </c>
      <c r="F20" s="840">
        <v>492.92600000000311</v>
      </c>
      <c r="G20" s="840"/>
      <c r="H20" s="840">
        <v>10</v>
      </c>
      <c r="I20" s="840">
        <v>0.28600000000005821</v>
      </c>
      <c r="J20" s="840"/>
      <c r="K20" s="840">
        <v>-112.81099999998332</v>
      </c>
      <c r="L20" s="840">
        <v>-118.22900000002483</v>
      </c>
      <c r="M20" s="840"/>
      <c r="N20" s="840">
        <v>1031.3880000000063</v>
      </c>
      <c r="O20" s="840">
        <v>978.62999999998283</v>
      </c>
    </row>
    <row r="21" spans="1:15" s="839" customFormat="1" ht="11.25">
      <c r="A21" s="843" t="s">
        <v>27</v>
      </c>
      <c r="B21" s="844">
        <v>29331.670999999995</v>
      </c>
      <c r="C21" s="844">
        <v>26913.008000000002</v>
      </c>
      <c r="D21" s="845"/>
      <c r="E21" s="844">
        <v>20938.010999999991</v>
      </c>
      <c r="F21" s="844">
        <v>20830.328000000005</v>
      </c>
      <c r="G21" s="846"/>
      <c r="H21" s="844">
        <v>3040.3820000000001</v>
      </c>
      <c r="I21" s="844">
        <v>2893.7740000000003</v>
      </c>
      <c r="J21" s="846"/>
      <c r="K21" s="844">
        <v>-7490.8449999999812</v>
      </c>
      <c r="L21" s="844">
        <v>-6465.5480000000161</v>
      </c>
      <c r="M21" s="846"/>
      <c r="N21" s="844">
        <v>45819.219000000005</v>
      </c>
      <c r="O21" s="844">
        <v>44171.561999999991</v>
      </c>
    </row>
    <row r="22" spans="1:15" s="839" customFormat="1" ht="3" customHeight="1">
      <c r="A22" s="847"/>
      <c r="B22" s="840"/>
      <c r="C22" s="840"/>
      <c r="D22" s="848"/>
      <c r="E22" s="840"/>
      <c r="F22" s="840"/>
      <c r="G22" s="844"/>
      <c r="H22" s="840"/>
      <c r="I22" s="840"/>
      <c r="J22" s="844"/>
      <c r="K22" s="840"/>
      <c r="L22" s="840"/>
      <c r="M22" s="844"/>
      <c r="N22" s="840"/>
      <c r="O22" s="840"/>
    </row>
    <row r="23" spans="1:15" s="839" customFormat="1" ht="11.25">
      <c r="A23" s="836" t="s">
        <v>28</v>
      </c>
      <c r="B23" s="840"/>
      <c r="C23" s="840"/>
      <c r="D23" s="841"/>
      <c r="E23" s="840"/>
      <c r="F23" s="840"/>
      <c r="G23" s="840"/>
      <c r="H23" s="840"/>
      <c r="I23" s="840"/>
      <c r="J23" s="840"/>
      <c r="K23" s="840"/>
      <c r="L23" s="840"/>
      <c r="M23" s="840"/>
      <c r="N23" s="840"/>
      <c r="O23" s="840"/>
    </row>
    <row r="24" spans="1:15" s="839" customFormat="1" ht="11.25">
      <c r="A24" s="847" t="s">
        <v>19</v>
      </c>
      <c r="B24" s="840">
        <v>12193.201999999999</v>
      </c>
      <c r="C24" s="840">
        <v>11609.569</v>
      </c>
      <c r="D24" s="841"/>
      <c r="E24" s="840">
        <v>1044.0119999999999</v>
      </c>
      <c r="F24" s="840">
        <v>1146.9179999999999</v>
      </c>
      <c r="G24" s="840"/>
      <c r="H24" s="840">
        <v>59.328000000000003</v>
      </c>
      <c r="I24" s="840">
        <v>54.554000000000002</v>
      </c>
      <c r="J24" s="840"/>
      <c r="K24" s="840">
        <v>0</v>
      </c>
      <c r="L24" s="840">
        <v>0</v>
      </c>
      <c r="M24" s="840"/>
      <c r="N24" s="840">
        <v>13296.541999999999</v>
      </c>
      <c r="O24" s="840">
        <v>12811.040999999999</v>
      </c>
    </row>
    <row r="25" spans="1:15" s="839" customFormat="1" ht="11.25">
      <c r="A25" s="847" t="s">
        <v>164</v>
      </c>
      <c r="B25" s="840"/>
      <c r="C25" s="840"/>
      <c r="D25" s="841"/>
      <c r="E25" s="840"/>
      <c r="F25" s="840"/>
      <c r="G25" s="840"/>
      <c r="H25" s="840"/>
      <c r="I25" s="840"/>
      <c r="J25" s="840"/>
      <c r="K25" s="840"/>
      <c r="L25" s="840"/>
      <c r="M25" s="840"/>
      <c r="N25" s="840"/>
      <c r="O25" s="840"/>
    </row>
    <row r="26" spans="1:15" s="839" customFormat="1" ht="11.25">
      <c r="A26" s="842" t="s">
        <v>165</v>
      </c>
      <c r="B26" s="840">
        <v>1199.252</v>
      </c>
      <c r="C26" s="840">
        <v>1166.403</v>
      </c>
      <c r="D26" s="841"/>
      <c r="E26" s="840">
        <v>99.433999999999997</v>
      </c>
      <c r="F26" s="840">
        <v>114.896</v>
      </c>
      <c r="G26" s="840"/>
      <c r="H26" s="840">
        <v>5.8419999999999996</v>
      </c>
      <c r="I26" s="840">
        <v>5.4809999999999999</v>
      </c>
      <c r="J26" s="840"/>
      <c r="K26" s="840">
        <v>0</v>
      </c>
      <c r="L26" s="840">
        <v>0</v>
      </c>
      <c r="M26" s="840"/>
      <c r="N26" s="840">
        <v>1304.528</v>
      </c>
      <c r="O26" s="840">
        <v>1286.78</v>
      </c>
    </row>
    <row r="27" spans="1:15" s="839" customFormat="1" ht="11.25">
      <c r="A27" s="842" t="s">
        <v>49</v>
      </c>
      <c r="B27" s="840">
        <v>177.25</v>
      </c>
      <c r="C27" s="840">
        <v>156.143</v>
      </c>
      <c r="D27" s="841"/>
      <c r="E27" s="840">
        <v>0</v>
      </c>
      <c r="F27" s="840">
        <v>0</v>
      </c>
      <c r="G27" s="840"/>
      <c r="H27" s="840">
        <v>0</v>
      </c>
      <c r="I27" s="840">
        <v>0</v>
      </c>
      <c r="J27" s="840"/>
      <c r="K27" s="840">
        <v>0</v>
      </c>
      <c r="L27" s="840">
        <v>0</v>
      </c>
      <c r="M27" s="840"/>
      <c r="N27" s="840">
        <v>177.25</v>
      </c>
      <c r="O27" s="840">
        <v>156.143</v>
      </c>
    </row>
    <row r="28" spans="1:15" s="839" customFormat="1" ht="11.25">
      <c r="A28" s="847" t="s">
        <v>50</v>
      </c>
      <c r="B28" s="840">
        <v>358.59800000000001</v>
      </c>
      <c r="C28" s="840">
        <v>322.27699999999999</v>
      </c>
      <c r="D28" s="841"/>
      <c r="E28" s="840">
        <v>39.039000000000001</v>
      </c>
      <c r="F28" s="840">
        <v>43.786000000000001</v>
      </c>
      <c r="G28" s="840"/>
      <c r="H28" s="840">
        <v>2.2749999999999999</v>
      </c>
      <c r="I28" s="840">
        <v>2.2490000000000001</v>
      </c>
      <c r="J28" s="840"/>
      <c r="K28" s="840">
        <v>-137.07000000000002</v>
      </c>
      <c r="L28" s="840">
        <v>-140.68199999999999</v>
      </c>
      <c r="M28" s="840"/>
      <c r="N28" s="840">
        <v>262.84199999999998</v>
      </c>
      <c r="O28" s="840">
        <v>227.63</v>
      </c>
    </row>
    <row r="29" spans="1:15" s="839" customFormat="1" ht="11.25">
      <c r="A29" s="847" t="s">
        <v>20</v>
      </c>
      <c r="B29" s="840">
        <v>1343.0340000000001</v>
      </c>
      <c r="C29" s="840">
        <v>1319.7070000000001</v>
      </c>
      <c r="D29" s="841"/>
      <c r="E29" s="840">
        <v>2015.0219999999999</v>
      </c>
      <c r="F29" s="840">
        <v>2074.4369999999999</v>
      </c>
      <c r="G29" s="840"/>
      <c r="H29" s="840">
        <v>4.1260000000000003</v>
      </c>
      <c r="I29" s="840">
        <v>4.6859999999999999</v>
      </c>
      <c r="J29" s="840"/>
      <c r="K29" s="840">
        <v>0</v>
      </c>
      <c r="L29" s="840">
        <v>0</v>
      </c>
      <c r="M29" s="840"/>
      <c r="N29" s="840">
        <v>3362.1819999999998</v>
      </c>
      <c r="O29" s="840">
        <v>3398.83</v>
      </c>
    </row>
    <row r="30" spans="1:15" s="839" customFormat="1" ht="11.25">
      <c r="A30" s="847" t="s">
        <v>21</v>
      </c>
      <c r="B30" s="840">
        <v>2432.2199999999998</v>
      </c>
      <c r="C30" s="840">
        <v>2392.5549999999998</v>
      </c>
      <c r="D30" s="841"/>
      <c r="E30" s="840">
        <v>848.24900000000002</v>
      </c>
      <c r="F30" s="840">
        <v>911.524</v>
      </c>
      <c r="G30" s="840"/>
      <c r="H30" s="840">
        <v>10.285</v>
      </c>
      <c r="I30" s="840">
        <v>10.829000000000001</v>
      </c>
      <c r="J30" s="840"/>
      <c r="K30" s="840">
        <v>-6.2060000000000493</v>
      </c>
      <c r="L30" s="840">
        <v>-6.1649999999998997</v>
      </c>
      <c r="M30" s="840"/>
      <c r="N30" s="840">
        <v>3284.5479999999998</v>
      </c>
      <c r="O30" s="840">
        <v>3308.7429999999999</v>
      </c>
    </row>
    <row r="31" spans="1:15" s="839" customFormat="1" ht="11.25">
      <c r="A31" s="847" t="s">
        <v>22</v>
      </c>
      <c r="B31" s="840">
        <v>5851.6419999999998</v>
      </c>
      <c r="C31" s="840">
        <v>5807.8330000000005</v>
      </c>
      <c r="D31" s="841"/>
      <c r="E31" s="840">
        <v>13908.476999999999</v>
      </c>
      <c r="F31" s="840">
        <v>13563.594999999999</v>
      </c>
      <c r="G31" s="840"/>
      <c r="H31" s="840">
        <v>966.36099999999999</v>
      </c>
      <c r="I31" s="840">
        <v>1012.9839999999999</v>
      </c>
      <c r="J31" s="840"/>
      <c r="K31" s="840">
        <v>-1000.1169999999976</v>
      </c>
      <c r="L31" s="840">
        <v>-781.07600000000048</v>
      </c>
      <c r="M31" s="840"/>
      <c r="N31" s="840">
        <v>19726.363000000001</v>
      </c>
      <c r="O31" s="840">
        <v>19603.335999999999</v>
      </c>
    </row>
    <row r="32" spans="1:15" s="839" customFormat="1" ht="11.25">
      <c r="A32" s="836" t="s">
        <v>23</v>
      </c>
      <c r="B32" s="840">
        <v>890.83100000000002</v>
      </c>
      <c r="C32" s="840">
        <v>782.71600000000001</v>
      </c>
      <c r="D32" s="841"/>
      <c r="E32" s="840">
        <v>779.22299999999996</v>
      </c>
      <c r="F32" s="840">
        <v>861.01199999999994</v>
      </c>
      <c r="G32" s="840"/>
      <c r="H32" s="840">
        <v>1540.163</v>
      </c>
      <c r="I32" s="840">
        <v>1579.21</v>
      </c>
      <c r="J32" s="840"/>
      <c r="K32" s="840">
        <v>-1522.7109999999998</v>
      </c>
      <c r="L32" s="840">
        <v>-1508.8440000000001</v>
      </c>
      <c r="M32" s="840"/>
      <c r="N32" s="840">
        <v>1687.5060000000001</v>
      </c>
      <c r="O32" s="840">
        <v>1714.0940000000001</v>
      </c>
    </row>
    <row r="33" spans="1:15" s="839" customFormat="1" ht="11.25">
      <c r="A33" s="847" t="s">
        <v>143</v>
      </c>
      <c r="B33" s="840">
        <v>0</v>
      </c>
      <c r="C33" s="840">
        <v>0</v>
      </c>
      <c r="D33" s="841"/>
      <c r="E33" s="840">
        <v>560.1239999999998</v>
      </c>
      <c r="F33" s="840">
        <v>483.21900000000005</v>
      </c>
      <c r="G33" s="840"/>
      <c r="H33" s="840">
        <v>117.05500000000004</v>
      </c>
      <c r="I33" s="840">
        <v>50.647999999999996</v>
      </c>
      <c r="J33" s="840"/>
      <c r="K33" s="840">
        <v>-677.17899999999986</v>
      </c>
      <c r="L33" s="840">
        <v>-533.86700000000008</v>
      </c>
      <c r="M33" s="840"/>
      <c r="N33" s="840">
        <v>0</v>
      </c>
      <c r="O33" s="840">
        <v>0</v>
      </c>
    </row>
    <row r="34" spans="1:15" s="839" customFormat="1" ht="11.25">
      <c r="A34" s="836" t="s">
        <v>24</v>
      </c>
      <c r="B34" s="840">
        <v>5061.3570000000027</v>
      </c>
      <c r="C34" s="840">
        <v>5280.2319999999909</v>
      </c>
      <c r="D34" s="841"/>
      <c r="E34" s="840">
        <v>1119.6339999999946</v>
      </c>
      <c r="F34" s="840">
        <v>1093.8590000000004</v>
      </c>
      <c r="G34" s="840"/>
      <c r="H34" s="840">
        <v>4.4669999999991887</v>
      </c>
      <c r="I34" s="840">
        <v>4.7330000000001746</v>
      </c>
      <c r="J34" s="840"/>
      <c r="K34" s="840">
        <v>-2210.17399999999</v>
      </c>
      <c r="L34" s="840">
        <v>-2451.6789999999901</v>
      </c>
      <c r="M34" s="840"/>
      <c r="N34" s="840">
        <v>3975.2840000000065</v>
      </c>
      <c r="O34" s="840">
        <v>3927.1450000000013</v>
      </c>
    </row>
    <row r="35" spans="1:15" s="839" customFormat="1" ht="11.25">
      <c r="A35" s="836" t="s">
        <v>25</v>
      </c>
      <c r="B35" s="840">
        <v>442.00099999999998</v>
      </c>
      <c r="C35" s="840">
        <v>549.32600000000002</v>
      </c>
      <c r="D35" s="841"/>
      <c r="E35" s="840">
        <v>66.962000000000003</v>
      </c>
      <c r="F35" s="840">
        <v>56.785000000000004</v>
      </c>
      <c r="G35" s="840"/>
      <c r="H35" s="840">
        <v>10.795</v>
      </c>
      <c r="I35" s="840">
        <v>4.7030000000000003</v>
      </c>
      <c r="J35" s="840"/>
      <c r="K35" s="840">
        <v>-155.01199999999997</v>
      </c>
      <c r="L35" s="840">
        <v>-128.74099999999999</v>
      </c>
      <c r="M35" s="840"/>
      <c r="N35" s="840">
        <v>364.74599999999998</v>
      </c>
      <c r="O35" s="840">
        <v>482.07300000000004</v>
      </c>
    </row>
    <row r="36" spans="1:15" s="839" customFormat="1" ht="11.25">
      <c r="A36" s="843" t="s">
        <v>27</v>
      </c>
      <c r="B36" s="844">
        <v>29949.387000000002</v>
      </c>
      <c r="C36" s="844">
        <v>29386.760999999991</v>
      </c>
      <c r="D36" s="845"/>
      <c r="E36" s="844">
        <v>20480.175999999992</v>
      </c>
      <c r="F36" s="844">
        <v>20350.030999999999</v>
      </c>
      <c r="G36" s="846"/>
      <c r="H36" s="844">
        <v>2720.6969999999992</v>
      </c>
      <c r="I36" s="844">
        <v>2730.0770000000002</v>
      </c>
      <c r="J36" s="846"/>
      <c r="K36" s="844">
        <v>-5708.4689999999819</v>
      </c>
      <c r="L36" s="844">
        <v>-5551.0539999999955</v>
      </c>
      <c r="M36" s="846"/>
      <c r="N36" s="844">
        <v>47441.791000000012</v>
      </c>
      <c r="O36" s="844">
        <v>46915.814999999995</v>
      </c>
    </row>
    <row r="37" spans="1:15" s="839" customFormat="1" ht="3" customHeight="1">
      <c r="A37" s="847"/>
      <c r="B37" s="840"/>
      <c r="C37" s="840"/>
      <c r="D37" s="849"/>
      <c r="E37" s="840"/>
      <c r="F37" s="840"/>
      <c r="G37" s="850"/>
      <c r="H37" s="840"/>
      <c r="I37" s="840"/>
      <c r="J37" s="850"/>
      <c r="K37" s="840"/>
      <c r="L37" s="840"/>
      <c r="M37" s="850"/>
      <c r="N37" s="840">
        <v>0</v>
      </c>
      <c r="O37" s="840">
        <v>0</v>
      </c>
    </row>
    <row r="38" spans="1:15" s="839" customFormat="1" ht="11.25">
      <c r="A38" s="851" t="s">
        <v>26</v>
      </c>
      <c r="B38" s="852">
        <v>-617.71600000000763</v>
      </c>
      <c r="C38" s="852">
        <v>-2473.7529999999897</v>
      </c>
      <c r="D38" s="853"/>
      <c r="E38" s="852">
        <v>457.83499999999913</v>
      </c>
      <c r="F38" s="852">
        <v>480.29700000000594</v>
      </c>
      <c r="G38" s="854"/>
      <c r="H38" s="852">
        <v>319.68500000000085</v>
      </c>
      <c r="I38" s="852">
        <v>163.69700000000012</v>
      </c>
      <c r="J38" s="854"/>
      <c r="K38" s="852">
        <v>-1782.3759999999997</v>
      </c>
      <c r="L38" s="852">
        <v>-914.49400000002061</v>
      </c>
      <c r="M38" s="854"/>
      <c r="N38" s="852">
        <v>-1622.5720000000074</v>
      </c>
      <c r="O38" s="852">
        <v>-2744.2530000000042</v>
      </c>
    </row>
    <row r="41" spans="1:15" s="834" customFormat="1" ht="30" customHeight="1">
      <c r="B41" s="1017" t="s">
        <v>292</v>
      </c>
      <c r="C41" s="1017"/>
      <c r="D41" s="836"/>
      <c r="E41" s="1018" t="s">
        <v>967</v>
      </c>
      <c r="F41" s="1018"/>
      <c r="G41" s="836"/>
      <c r="H41" s="1018" t="s">
        <v>968</v>
      </c>
      <c r="I41" s="1018"/>
      <c r="J41" s="836"/>
      <c r="K41" s="1018" t="s">
        <v>969</v>
      </c>
      <c r="L41" s="1018"/>
      <c r="M41" s="836"/>
      <c r="N41" s="1018" t="s">
        <v>970</v>
      </c>
      <c r="O41" s="1018"/>
    </row>
    <row r="42" spans="1:15" s="834" customFormat="1" ht="23.25" customHeight="1">
      <c r="B42" s="837">
        <v>2018</v>
      </c>
      <c r="C42" s="838" t="s">
        <v>971</v>
      </c>
      <c r="D42" s="837">
        <v>0</v>
      </c>
      <c r="E42" s="837">
        <v>2018</v>
      </c>
      <c r="F42" s="838" t="s">
        <v>971</v>
      </c>
      <c r="G42" s="837"/>
      <c r="H42" s="837">
        <v>2018</v>
      </c>
      <c r="I42" s="837">
        <v>2017</v>
      </c>
      <c r="J42" s="837"/>
      <c r="K42" s="837">
        <v>2018</v>
      </c>
      <c r="L42" s="837">
        <v>2017</v>
      </c>
      <c r="M42" s="837"/>
      <c r="N42" s="837">
        <v>2018</v>
      </c>
      <c r="O42" s="838" t="s">
        <v>971</v>
      </c>
    </row>
    <row r="43" spans="1:15">
      <c r="B43" s="837" t="s">
        <v>0</v>
      </c>
      <c r="C43" s="837" t="s">
        <v>0</v>
      </c>
      <c r="D43" s="839"/>
      <c r="E43" s="837" t="s">
        <v>0</v>
      </c>
      <c r="F43" s="837" t="s">
        <v>0</v>
      </c>
      <c r="G43" s="839"/>
      <c r="H43" s="837" t="s">
        <v>0</v>
      </c>
      <c r="I43" s="837" t="s">
        <v>0</v>
      </c>
      <c r="J43" s="839"/>
      <c r="K43" s="837" t="s">
        <v>0</v>
      </c>
      <c r="L43" s="837" t="s">
        <v>0</v>
      </c>
      <c r="M43" s="839"/>
      <c r="N43" s="837" t="s">
        <v>0</v>
      </c>
      <c r="O43" s="837" t="s">
        <v>0</v>
      </c>
    </row>
    <row r="44" spans="1:15">
      <c r="A44" s="855" t="s">
        <v>182</v>
      </c>
      <c r="J44" s="856"/>
    </row>
    <row r="45" spans="1:15">
      <c r="A45" s="847" t="s">
        <v>148</v>
      </c>
      <c r="B45" s="840">
        <v>-132.25700000000001</v>
      </c>
      <c r="C45" s="840">
        <v>-192.541</v>
      </c>
      <c r="D45" s="856"/>
      <c r="E45" s="840">
        <v>46.878</v>
      </c>
      <c r="F45" s="840">
        <v>81.777000000000001</v>
      </c>
      <c r="G45" s="856"/>
      <c r="H45" s="840">
        <v>196.37700000000001</v>
      </c>
      <c r="I45" s="840">
        <v>297.58800000000002</v>
      </c>
      <c r="J45" s="856"/>
      <c r="K45" s="840">
        <v>0</v>
      </c>
      <c r="L45" s="840">
        <v>0</v>
      </c>
      <c r="M45" s="856"/>
      <c r="N45" s="840">
        <v>110.99799999999999</v>
      </c>
      <c r="O45" s="840">
        <v>186.82400000000001</v>
      </c>
    </row>
    <row r="46" spans="1:15">
      <c r="A46" s="847" t="s">
        <v>972</v>
      </c>
      <c r="B46" s="840">
        <v>210.78899999999999</v>
      </c>
      <c r="C46" s="840">
        <v>658.90700000000004</v>
      </c>
      <c r="D46" s="856"/>
      <c r="E46" s="840">
        <v>-6.3869999999999996</v>
      </c>
      <c r="F46" s="840">
        <v>-22.856999999999999</v>
      </c>
      <c r="G46" s="856"/>
      <c r="H46" s="840">
        <v>1.901</v>
      </c>
      <c r="I46" s="840">
        <v>1.5049999999999999</v>
      </c>
      <c r="J46" s="856"/>
      <c r="K46" s="840">
        <v>0</v>
      </c>
      <c r="L46" s="840">
        <v>0</v>
      </c>
      <c r="M46" s="856"/>
      <c r="N46" s="840">
        <v>206.303</v>
      </c>
      <c r="O46" s="840">
        <v>637.55499999999995</v>
      </c>
    </row>
    <row r="47" spans="1:15">
      <c r="A47" s="836" t="s">
        <v>51</v>
      </c>
      <c r="B47" s="840">
        <v>-51.122</v>
      </c>
      <c r="C47" s="840">
        <v>-41.426000000000002</v>
      </c>
      <c r="D47" s="856"/>
      <c r="E47" s="840">
        <v>-14.605</v>
      </c>
      <c r="F47" s="840">
        <v>-60.277000000000001</v>
      </c>
      <c r="G47" s="856"/>
      <c r="H47" s="840">
        <v>0</v>
      </c>
      <c r="I47" s="840">
        <v>0</v>
      </c>
      <c r="J47" s="856"/>
      <c r="K47" s="840">
        <v>0</v>
      </c>
      <c r="L47" s="840">
        <v>0</v>
      </c>
      <c r="M47" s="856"/>
      <c r="N47" s="840">
        <v>-65.727000000000004</v>
      </c>
      <c r="O47" s="840">
        <v>-101.703</v>
      </c>
    </row>
    <row r="48" spans="1:15">
      <c r="A48" s="836" t="s">
        <v>189</v>
      </c>
      <c r="B48" s="840">
        <v>-41.110999999988962</v>
      </c>
      <c r="C48" s="840">
        <v>143.33099999999786</v>
      </c>
      <c r="D48" s="856"/>
      <c r="E48" s="840">
        <v>-1042.7159999999994</v>
      </c>
      <c r="F48" s="840">
        <v>-1067.5049999999972</v>
      </c>
      <c r="G48" s="856"/>
      <c r="H48" s="840">
        <v>-108.29999999999707</v>
      </c>
      <c r="I48" s="840">
        <v>-83.851999999997417</v>
      </c>
      <c r="J48" s="856"/>
      <c r="K48" s="840">
        <v>0</v>
      </c>
      <c r="L48" s="840">
        <v>0</v>
      </c>
      <c r="M48" s="856"/>
      <c r="N48" s="840">
        <v>-1192.126999999994</v>
      </c>
      <c r="O48" s="840">
        <v>-1008.0259999999957</v>
      </c>
    </row>
    <row r="49" spans="1:15">
      <c r="A49" s="843" t="s">
        <v>52</v>
      </c>
      <c r="B49" s="840">
        <v>-13.70099999998898</v>
      </c>
      <c r="C49" s="840">
        <v>568.27099999999791</v>
      </c>
      <c r="D49" s="857"/>
      <c r="E49" s="840">
        <v>-1016.8299999999995</v>
      </c>
      <c r="F49" s="840">
        <v>-1068.8619999999971</v>
      </c>
      <c r="G49" s="857"/>
      <c r="H49" s="840">
        <v>89.97800000000295</v>
      </c>
      <c r="I49" s="840">
        <v>215.2410000000026</v>
      </c>
      <c r="J49" s="857"/>
      <c r="K49" s="840">
        <v>0</v>
      </c>
      <c r="L49" s="840">
        <v>0</v>
      </c>
      <c r="M49" s="857"/>
      <c r="N49" s="840">
        <v>-940.55299999999409</v>
      </c>
      <c r="O49" s="840">
        <v>-285.34999999999582</v>
      </c>
    </row>
    <row r="50" spans="1:15" ht="3" customHeight="1">
      <c r="A50" s="836"/>
      <c r="B50" s="840">
        <v>0</v>
      </c>
      <c r="C50" s="840">
        <v>0</v>
      </c>
      <c r="D50" s="857"/>
      <c r="E50" s="840">
        <v>0</v>
      </c>
      <c r="F50" s="840">
        <v>0</v>
      </c>
      <c r="G50" s="857"/>
      <c r="H50" s="840">
        <v>0</v>
      </c>
      <c r="I50" s="840">
        <v>0</v>
      </c>
      <c r="J50" s="857"/>
      <c r="K50" s="840">
        <v>0</v>
      </c>
      <c r="L50" s="840">
        <v>0</v>
      </c>
      <c r="M50" s="857"/>
      <c r="N50" s="840">
        <v>0</v>
      </c>
      <c r="O50" s="840">
        <v>0</v>
      </c>
    </row>
    <row r="51" spans="1:15">
      <c r="A51" s="858" t="s">
        <v>53</v>
      </c>
      <c r="B51" s="844">
        <v>-631.41699999999662</v>
      </c>
      <c r="C51" s="844">
        <v>-1905.4819999999918</v>
      </c>
      <c r="D51" s="857"/>
      <c r="E51" s="844">
        <v>-558.99500000000035</v>
      </c>
      <c r="F51" s="844">
        <v>-588.56499999999119</v>
      </c>
      <c r="G51" s="857"/>
      <c r="H51" s="844">
        <v>409.66300000000382</v>
      </c>
      <c r="I51" s="844">
        <v>378.93800000000272</v>
      </c>
      <c r="J51" s="857"/>
      <c r="K51" s="840">
        <v>-1782.3760000000082</v>
      </c>
      <c r="L51" s="840">
        <v>-914.49400000001981</v>
      </c>
      <c r="M51" s="857"/>
      <c r="N51" s="844">
        <v>-2563.1250000000014</v>
      </c>
      <c r="O51" s="844">
        <v>-3029.6030000000001</v>
      </c>
    </row>
    <row r="52" spans="1:15" ht="3" customHeight="1">
      <c r="A52" s="836"/>
      <c r="B52" s="840"/>
      <c r="C52" s="840"/>
      <c r="D52" s="856"/>
      <c r="E52" s="840"/>
      <c r="F52" s="840"/>
      <c r="G52" s="856"/>
      <c r="H52" s="840"/>
      <c r="I52" s="840"/>
      <c r="J52" s="856"/>
      <c r="K52" s="840"/>
      <c r="L52" s="840"/>
      <c r="M52" s="856"/>
      <c r="N52" s="840">
        <v>0</v>
      </c>
      <c r="O52" s="840">
        <v>0</v>
      </c>
    </row>
    <row r="53" spans="1:15">
      <c r="A53" s="855" t="s">
        <v>54</v>
      </c>
      <c r="B53" s="840"/>
      <c r="C53" s="840"/>
      <c r="D53" s="856"/>
      <c r="E53" s="840"/>
      <c r="F53" s="840"/>
      <c r="G53" s="856"/>
      <c r="H53" s="840"/>
      <c r="I53" s="840"/>
      <c r="J53" s="856"/>
      <c r="K53" s="840"/>
      <c r="L53" s="840"/>
      <c r="M53" s="856"/>
      <c r="N53" s="840"/>
      <c r="O53" s="840"/>
    </row>
    <row r="54" spans="1:15">
      <c r="A54" s="855" t="s">
        <v>181</v>
      </c>
      <c r="B54" s="840"/>
      <c r="C54" s="840"/>
      <c r="D54" s="856"/>
      <c r="E54" s="840"/>
      <c r="F54" s="840"/>
      <c r="G54" s="856"/>
      <c r="H54" s="840"/>
      <c r="I54" s="840"/>
      <c r="J54" s="856"/>
      <c r="K54" s="840"/>
      <c r="L54" s="840"/>
      <c r="M54" s="856"/>
      <c r="N54" s="840"/>
      <c r="O54" s="840"/>
    </row>
    <row r="55" spans="1:15">
      <c r="A55" s="836" t="s">
        <v>55</v>
      </c>
      <c r="B55" s="840">
        <v>-712.82300000000555</v>
      </c>
      <c r="C55" s="840">
        <v>-3027.295999999998</v>
      </c>
      <c r="D55" s="856"/>
      <c r="E55" s="840">
        <v>-957.46800000000303</v>
      </c>
      <c r="F55" s="840">
        <v>129.58800000000173</v>
      </c>
      <c r="G55" s="856"/>
      <c r="H55" s="840">
        <v>1.0410000000000004</v>
      </c>
      <c r="I55" s="840">
        <v>1.2959999999999994</v>
      </c>
      <c r="J55" s="856"/>
      <c r="K55" s="840">
        <v>0</v>
      </c>
      <c r="L55" s="840">
        <v>0</v>
      </c>
      <c r="M55" s="856"/>
      <c r="N55" s="840">
        <v>-1669.2500000000073</v>
      </c>
      <c r="O55" s="840">
        <v>-2896.411999999998</v>
      </c>
    </row>
    <row r="56" spans="1:15">
      <c r="A56" s="847" t="s">
        <v>56</v>
      </c>
      <c r="B56" s="840">
        <v>-8.7810000000000006</v>
      </c>
      <c r="C56" s="840">
        <v>15.311</v>
      </c>
      <c r="D56" s="856"/>
      <c r="E56" s="840">
        <v>1142.9880000000001</v>
      </c>
      <c r="F56" s="840">
        <v>1057.5219999999999</v>
      </c>
      <c r="G56" s="856"/>
      <c r="H56" s="840">
        <v>107.23399999999999</v>
      </c>
      <c r="I56" s="840">
        <v>82.593000000000004</v>
      </c>
      <c r="J56" s="856"/>
      <c r="K56" s="840">
        <v>0</v>
      </c>
      <c r="L56" s="840">
        <v>0</v>
      </c>
      <c r="M56" s="856"/>
      <c r="N56" s="840">
        <v>1241.441</v>
      </c>
      <c r="O56" s="840">
        <v>1155.4259999999999</v>
      </c>
    </row>
    <row r="57" spans="1:15">
      <c r="A57" s="836" t="s">
        <v>57</v>
      </c>
      <c r="B57" s="840">
        <v>-1637.9130000000064</v>
      </c>
      <c r="C57" s="840">
        <v>146.87800000000624</v>
      </c>
      <c r="D57" s="856"/>
      <c r="E57" s="840">
        <v>0</v>
      </c>
      <c r="F57" s="840">
        <v>0</v>
      </c>
      <c r="G57" s="856"/>
      <c r="H57" s="840">
        <v>0</v>
      </c>
      <c r="I57" s="840">
        <v>0</v>
      </c>
      <c r="J57" s="856"/>
      <c r="K57" s="840">
        <v>1637.9130000000064</v>
      </c>
      <c r="L57" s="840">
        <v>-146.87800000000624</v>
      </c>
      <c r="M57" s="856"/>
      <c r="N57" s="840">
        <v>0</v>
      </c>
      <c r="O57" s="840">
        <v>0</v>
      </c>
    </row>
    <row r="58" spans="1:15">
      <c r="A58" s="836" t="s">
        <v>58</v>
      </c>
      <c r="B58" s="840">
        <v>0</v>
      </c>
      <c r="C58" s="840">
        <v>0</v>
      </c>
      <c r="D58" s="856"/>
      <c r="E58" s="840">
        <v>0</v>
      </c>
      <c r="F58" s="840">
        <v>0</v>
      </c>
      <c r="G58" s="856"/>
      <c r="H58" s="840">
        <v>0</v>
      </c>
      <c r="I58" s="840">
        <v>0</v>
      </c>
      <c r="J58" s="856"/>
      <c r="K58" s="840">
        <v>0</v>
      </c>
      <c r="L58" s="840">
        <v>0</v>
      </c>
      <c r="M58" s="856"/>
      <c r="N58" s="840">
        <v>0</v>
      </c>
      <c r="O58" s="840">
        <v>0</v>
      </c>
    </row>
    <row r="59" spans="1:15">
      <c r="A59" s="855" t="s">
        <v>973</v>
      </c>
      <c r="B59" s="844">
        <v>-2359.5170000000116</v>
      </c>
      <c r="C59" s="844">
        <v>-2865.1069999999918</v>
      </c>
      <c r="D59" s="857"/>
      <c r="E59" s="844">
        <v>185.51999999999703</v>
      </c>
      <c r="F59" s="844">
        <v>1187.1100000000017</v>
      </c>
      <c r="G59" s="857"/>
      <c r="H59" s="844">
        <v>108.27499999999908</v>
      </c>
      <c r="I59" s="844">
        <v>83.88900000000001</v>
      </c>
      <c r="J59" s="857"/>
      <c r="K59" s="844">
        <v>1637.9130000000082</v>
      </c>
      <c r="L59" s="844">
        <v>-146.878000000008</v>
      </c>
      <c r="M59" s="857"/>
      <c r="N59" s="844">
        <v>-427.80900000000725</v>
      </c>
      <c r="O59" s="844">
        <v>-1740.9859999999981</v>
      </c>
    </row>
    <row r="60" spans="1:15" ht="3" customHeight="1">
      <c r="A60" s="859"/>
      <c r="B60" s="840"/>
      <c r="C60" s="840"/>
      <c r="D60" s="856"/>
      <c r="E60" s="840"/>
      <c r="F60" s="840"/>
      <c r="G60" s="856"/>
      <c r="H60" s="840"/>
      <c r="I60" s="840"/>
      <c r="J60" s="856"/>
      <c r="K60" s="840"/>
      <c r="L60" s="840"/>
      <c r="M60" s="856"/>
      <c r="N60" s="840"/>
      <c r="O60" s="840"/>
    </row>
    <row r="61" spans="1:15" ht="12.75" customHeight="1">
      <c r="A61" s="860" t="s">
        <v>138</v>
      </c>
      <c r="B61" s="840"/>
      <c r="C61" s="840"/>
      <c r="D61" s="856"/>
      <c r="E61" s="840"/>
      <c r="F61" s="840"/>
      <c r="G61" s="856"/>
      <c r="H61" s="840"/>
      <c r="I61" s="840"/>
      <c r="J61" s="856"/>
      <c r="K61" s="840"/>
      <c r="L61" s="840"/>
      <c r="M61" s="856"/>
      <c r="N61" s="840"/>
      <c r="O61" s="840"/>
    </row>
    <row r="62" spans="1:15" ht="12.75" customHeight="1">
      <c r="A62" s="859" t="s">
        <v>139</v>
      </c>
      <c r="B62" s="840">
        <v>0</v>
      </c>
      <c r="C62" s="840">
        <v>0</v>
      </c>
      <c r="D62" s="856"/>
      <c r="E62" s="840">
        <v>-1559.6869999999999</v>
      </c>
      <c r="F62" s="840">
        <v>-712.75099999999998</v>
      </c>
      <c r="G62" s="856"/>
      <c r="H62" s="840">
        <v>-222.68899999999999</v>
      </c>
      <c r="I62" s="840">
        <v>-201.74299999999999</v>
      </c>
      <c r="J62" s="856"/>
      <c r="K62" s="840">
        <v>1782.376</v>
      </c>
      <c r="L62" s="840">
        <v>914.49399999999991</v>
      </c>
      <c r="M62" s="856"/>
      <c r="N62" s="840">
        <v>0</v>
      </c>
      <c r="O62" s="840">
        <v>0</v>
      </c>
    </row>
    <row r="63" spans="1:15" ht="12.75" customHeight="1">
      <c r="A63" s="859" t="s">
        <v>140</v>
      </c>
      <c r="B63" s="840">
        <v>0</v>
      </c>
      <c r="C63" s="840">
        <v>0</v>
      </c>
      <c r="D63" s="856"/>
      <c r="E63" s="840">
        <v>444.01900000000023</v>
      </c>
      <c r="F63" s="840">
        <v>869.57399999999961</v>
      </c>
      <c r="G63" s="856"/>
      <c r="H63" s="840">
        <v>-85.948999999999998</v>
      </c>
      <c r="I63" s="840">
        <v>-30.088999999999999</v>
      </c>
      <c r="J63" s="856"/>
      <c r="K63" s="840">
        <v>-358.07000000000022</v>
      </c>
      <c r="L63" s="840">
        <v>-839.48499999999967</v>
      </c>
      <c r="M63" s="856"/>
      <c r="N63" s="840">
        <v>0</v>
      </c>
      <c r="O63" s="840">
        <v>0</v>
      </c>
    </row>
    <row r="64" spans="1:15" ht="12.75" customHeight="1">
      <c r="A64" s="860" t="s">
        <v>141</v>
      </c>
      <c r="B64" s="840">
        <v>0</v>
      </c>
      <c r="C64" s="840">
        <v>0</v>
      </c>
      <c r="D64" s="857"/>
      <c r="E64" s="840">
        <v>-1115.6679999999997</v>
      </c>
      <c r="F64" s="840">
        <v>156.82299999999964</v>
      </c>
      <c r="G64" s="857"/>
      <c r="H64" s="840">
        <v>-308.63799999999998</v>
      </c>
      <c r="I64" s="840">
        <v>-231.83199999999999</v>
      </c>
      <c r="J64" s="857"/>
      <c r="K64" s="840">
        <v>1424.3059999999996</v>
      </c>
      <c r="L64" s="840">
        <v>75.009000000000356</v>
      </c>
      <c r="M64" s="857"/>
      <c r="N64" s="840">
        <v>0</v>
      </c>
      <c r="O64" s="840">
        <v>0</v>
      </c>
    </row>
    <row r="65" spans="1:15" ht="3" customHeight="1">
      <c r="A65" s="859"/>
      <c r="B65" s="840">
        <v>-617.71600000000763</v>
      </c>
      <c r="C65" s="840">
        <v>-2473.7529999999897</v>
      </c>
      <c r="D65" s="857"/>
      <c r="E65" s="840"/>
      <c r="F65" s="840"/>
      <c r="G65" s="857"/>
      <c r="H65" s="840"/>
      <c r="I65" s="840"/>
      <c r="J65" s="857"/>
      <c r="K65" s="840"/>
      <c r="L65" s="840"/>
      <c r="M65" s="857"/>
      <c r="N65" s="840"/>
      <c r="O65" s="840"/>
    </row>
    <row r="66" spans="1:15">
      <c r="A66" s="860" t="s">
        <v>974</v>
      </c>
      <c r="B66" s="844">
        <v>-2990.9340000000011</v>
      </c>
      <c r="C66" s="844">
        <v>-4770.5889999999936</v>
      </c>
      <c r="D66" s="857"/>
      <c r="E66" s="844">
        <v>-1489.1430000000023</v>
      </c>
      <c r="F66" s="844">
        <v>755.36800000000414</v>
      </c>
      <c r="G66" s="857"/>
      <c r="H66" s="844">
        <v>209.30000000000291</v>
      </c>
      <c r="I66" s="844">
        <v>230.99500000000262</v>
      </c>
      <c r="J66" s="857"/>
      <c r="K66" s="840">
        <v>1279.8429999999994</v>
      </c>
      <c r="L66" s="840">
        <v>-986.36300000000676</v>
      </c>
      <c r="M66" s="857"/>
      <c r="N66" s="840">
        <v>-2990.9340000000011</v>
      </c>
      <c r="O66" s="840">
        <v>-4770.5889999999936</v>
      </c>
    </row>
    <row r="67" spans="1:15" ht="3" customHeight="1" thickBot="1">
      <c r="A67" s="859"/>
      <c r="B67" s="840"/>
      <c r="C67" s="861"/>
      <c r="E67" s="861"/>
      <c r="F67" s="861"/>
      <c r="H67" s="840"/>
      <c r="I67" s="840"/>
      <c r="K67" s="840"/>
      <c r="L67" s="840"/>
      <c r="N67" s="840"/>
      <c r="O67" s="840"/>
    </row>
    <row r="68" spans="1:15" ht="3" customHeight="1">
      <c r="A68" s="862"/>
      <c r="B68" s="863"/>
      <c r="C68" s="864"/>
      <c r="D68" s="864"/>
      <c r="E68" s="864"/>
      <c r="F68" s="864"/>
      <c r="G68" s="864"/>
      <c r="H68" s="863"/>
      <c r="I68" s="863"/>
      <c r="J68" s="864"/>
      <c r="K68" s="863"/>
      <c r="L68" s="863"/>
      <c r="M68" s="864"/>
      <c r="N68" s="863"/>
      <c r="O68" s="863"/>
    </row>
    <row r="69" spans="1:15">
      <c r="A69" s="865" t="s">
        <v>59</v>
      </c>
      <c r="B69" s="866"/>
      <c r="C69" s="867"/>
      <c r="D69" s="867"/>
      <c r="E69" s="867"/>
      <c r="F69" s="867"/>
      <c r="G69" s="867"/>
      <c r="H69" s="866"/>
      <c r="I69" s="866"/>
      <c r="J69" s="867"/>
      <c r="K69" s="866"/>
      <c r="L69" s="866"/>
      <c r="M69" s="867"/>
      <c r="N69" s="866"/>
      <c r="O69" s="866"/>
    </row>
    <row r="70" spans="1:15" ht="3" customHeight="1" thickBot="1">
      <c r="A70" s="868"/>
      <c r="B70" s="869"/>
      <c r="C70" s="870"/>
      <c r="D70" s="870"/>
      <c r="E70" s="870"/>
      <c r="F70" s="870"/>
      <c r="G70" s="870"/>
      <c r="H70" s="869"/>
      <c r="I70" s="869"/>
      <c r="J70" s="870"/>
      <c r="K70" s="869"/>
      <c r="L70" s="869"/>
      <c r="M70" s="870"/>
      <c r="N70" s="869"/>
      <c r="O70" s="869"/>
    </row>
    <row r="71" spans="1:15" ht="3" customHeight="1">
      <c r="A71" s="859"/>
      <c r="B71" s="840"/>
      <c r="C71" s="861"/>
      <c r="E71" s="861"/>
      <c r="F71" s="861"/>
      <c r="H71" s="840"/>
      <c r="I71" s="840"/>
      <c r="K71" s="840"/>
      <c r="L71" s="840"/>
      <c r="N71" s="840"/>
      <c r="O71" s="840"/>
    </row>
    <row r="72" spans="1:15">
      <c r="A72" s="865" t="s">
        <v>26</v>
      </c>
      <c r="B72" s="852">
        <v>-617.71600000000763</v>
      </c>
      <c r="C72" s="852">
        <v>-2473.7529999999897</v>
      </c>
      <c r="D72" s="871"/>
      <c r="E72" s="852">
        <v>457.83499999999913</v>
      </c>
      <c r="F72" s="852">
        <v>480.29700000000594</v>
      </c>
      <c r="G72" s="871"/>
      <c r="H72" s="852">
        <v>319.68500000000085</v>
      </c>
      <c r="I72" s="852">
        <v>163.69700000000012</v>
      </c>
      <c r="J72" s="871"/>
      <c r="K72" s="852">
        <v>-1782.3759999999997</v>
      </c>
      <c r="L72" s="852">
        <v>-914.49400000002061</v>
      </c>
      <c r="M72" s="871"/>
      <c r="N72" s="852">
        <v>-1622.5720000000074</v>
      </c>
      <c r="O72" s="852">
        <v>-2744.2530000000042</v>
      </c>
    </row>
    <row r="73" spans="1:15" ht="3" customHeight="1">
      <c r="A73" s="859"/>
      <c r="B73" s="852"/>
      <c r="C73" s="852"/>
      <c r="D73" s="856"/>
      <c r="E73" s="852"/>
      <c r="F73" s="852"/>
      <c r="G73" s="856"/>
      <c r="H73" s="852"/>
      <c r="I73" s="852"/>
      <c r="J73" s="856"/>
      <c r="K73" s="840"/>
      <c r="L73" s="840"/>
      <c r="M73" s="856"/>
      <c r="N73" s="852"/>
      <c r="O73" s="852"/>
    </row>
    <row r="74" spans="1:15">
      <c r="A74" s="859" t="s">
        <v>975</v>
      </c>
      <c r="B74" s="840"/>
      <c r="C74" s="840"/>
      <c r="D74" s="856"/>
      <c r="E74" s="840"/>
      <c r="F74" s="840"/>
      <c r="G74" s="856"/>
      <c r="H74" s="852"/>
      <c r="I74" s="852"/>
      <c r="J74" s="856"/>
      <c r="K74" s="840"/>
      <c r="L74" s="840"/>
      <c r="M74" s="856"/>
      <c r="N74" s="840"/>
      <c r="O74" s="840"/>
    </row>
    <row r="75" spans="1:15">
      <c r="A75" s="872" t="s">
        <v>47</v>
      </c>
      <c r="B75" s="840">
        <v>2438.3310000000001</v>
      </c>
      <c r="C75" s="840">
        <v>2341.3589999999999</v>
      </c>
      <c r="D75" s="856"/>
      <c r="E75" s="840">
        <v>2620.5690000000009</v>
      </c>
      <c r="F75" s="840">
        <v>2874.47</v>
      </c>
      <c r="G75" s="856"/>
      <c r="H75" s="840">
        <v>2.9319999999999995</v>
      </c>
      <c r="I75" s="840">
        <v>4.2679999999999998</v>
      </c>
      <c r="J75" s="856"/>
      <c r="K75" s="840">
        <v>-10.139000000001698</v>
      </c>
      <c r="L75" s="840">
        <v>-82.903000000000219</v>
      </c>
      <c r="M75" s="856"/>
      <c r="N75" s="840">
        <v>5051.6929999999993</v>
      </c>
      <c r="O75" s="840">
        <v>5137.1939999999995</v>
      </c>
    </row>
    <row r="76" spans="1:15">
      <c r="A76" s="859" t="s">
        <v>60</v>
      </c>
      <c r="B76" s="840">
        <v>-2.5600000000000023</v>
      </c>
      <c r="C76" s="840">
        <v>-11.385999999999996</v>
      </c>
      <c r="D76" s="856"/>
      <c r="E76" s="840">
        <v>-318.75700000000006</v>
      </c>
      <c r="F76" s="840">
        <v>-437.14599999999973</v>
      </c>
      <c r="G76" s="856"/>
      <c r="H76" s="840">
        <v>0</v>
      </c>
      <c r="I76" s="840">
        <v>0</v>
      </c>
      <c r="J76" s="856"/>
      <c r="K76" s="840">
        <v>0</v>
      </c>
      <c r="L76" s="840">
        <v>0</v>
      </c>
      <c r="M76" s="856"/>
      <c r="N76" s="840">
        <v>-321.31700000000001</v>
      </c>
      <c r="O76" s="840">
        <v>-448.5319999999997</v>
      </c>
    </row>
    <row r="77" spans="1:15">
      <c r="A77" s="859" t="s">
        <v>137</v>
      </c>
      <c r="B77" s="840">
        <v>512.60100000000011</v>
      </c>
      <c r="C77" s="840">
        <v>240.06299999999987</v>
      </c>
      <c r="D77" s="856"/>
      <c r="E77" s="840">
        <v>83.839999999999691</v>
      </c>
      <c r="F77" s="840">
        <v>131.12699999999995</v>
      </c>
      <c r="G77" s="856"/>
      <c r="H77" s="840">
        <v>0</v>
      </c>
      <c r="I77" s="840">
        <v>0</v>
      </c>
      <c r="J77" s="856"/>
      <c r="K77" s="840">
        <v>0</v>
      </c>
      <c r="L77" s="840">
        <v>0</v>
      </c>
      <c r="M77" s="856"/>
      <c r="N77" s="840">
        <v>596.44100000000071</v>
      </c>
      <c r="O77" s="840">
        <v>371.1899999999996</v>
      </c>
    </row>
    <row r="78" spans="1:15">
      <c r="A78" s="860" t="s">
        <v>61</v>
      </c>
      <c r="B78" s="840"/>
      <c r="C78" s="840"/>
      <c r="D78" s="856"/>
      <c r="E78" s="840"/>
      <c r="F78" s="840"/>
      <c r="G78" s="856"/>
      <c r="H78" s="840"/>
      <c r="I78" s="840"/>
      <c r="J78" s="856"/>
      <c r="K78" s="840"/>
      <c r="L78" s="840"/>
      <c r="M78" s="856"/>
      <c r="N78" s="840"/>
      <c r="O78" s="840"/>
    </row>
    <row r="79" spans="1:15">
      <c r="A79" s="859" t="s">
        <v>30</v>
      </c>
      <c r="B79" s="840">
        <v>81.688000000000002</v>
      </c>
      <c r="C79" s="840">
        <v>131.70200000000003</v>
      </c>
      <c r="D79" s="856"/>
      <c r="E79" s="840">
        <v>494.75600000000003</v>
      </c>
      <c r="F79" s="840">
        <v>527.21699999999998</v>
      </c>
      <c r="G79" s="856"/>
      <c r="H79" s="840">
        <v>0</v>
      </c>
      <c r="I79" s="840">
        <v>0</v>
      </c>
      <c r="J79" s="856"/>
      <c r="K79" s="840">
        <v>-9.7700000000000387</v>
      </c>
      <c r="L79" s="840">
        <v>-82.51400000000001</v>
      </c>
      <c r="M79" s="856"/>
      <c r="N79" s="840">
        <v>566.67399999999998</v>
      </c>
      <c r="O79" s="840">
        <v>576.40499999999997</v>
      </c>
    </row>
    <row r="80" spans="1:15">
      <c r="A80" s="859" t="s">
        <v>62</v>
      </c>
      <c r="B80" s="840">
        <v>1343.0340000000001</v>
      </c>
      <c r="C80" s="840">
        <v>1319.7070000000001</v>
      </c>
      <c r="D80" s="856"/>
      <c r="E80" s="840">
        <v>2015.0219999999999</v>
      </c>
      <c r="F80" s="840">
        <v>2074.4369999999999</v>
      </c>
      <c r="G80" s="856"/>
      <c r="H80" s="840">
        <v>4.1260000000000003</v>
      </c>
      <c r="I80" s="840">
        <v>4.6859999999999999</v>
      </c>
      <c r="J80" s="856"/>
      <c r="K80" s="840">
        <v>0</v>
      </c>
      <c r="L80" s="840">
        <v>0</v>
      </c>
      <c r="M80" s="856"/>
      <c r="N80" s="840">
        <v>3362.1819999999998</v>
      </c>
      <c r="O80" s="840">
        <v>3398.83</v>
      </c>
    </row>
    <row r="81" spans="1:15">
      <c r="A81" s="860" t="s">
        <v>63</v>
      </c>
      <c r="B81" s="840">
        <v>1523.65</v>
      </c>
      <c r="C81" s="840">
        <v>1118.627</v>
      </c>
      <c r="D81" s="857"/>
      <c r="E81" s="840">
        <v>-124.12599999999929</v>
      </c>
      <c r="F81" s="840">
        <v>-33.202999999999975</v>
      </c>
      <c r="G81" s="857"/>
      <c r="H81" s="840">
        <v>-1.5630000000000006</v>
      </c>
      <c r="I81" s="840">
        <v>-0.80700000000000038</v>
      </c>
      <c r="J81" s="857"/>
      <c r="K81" s="844">
        <v>0</v>
      </c>
      <c r="L81" s="844">
        <v>0</v>
      </c>
      <c r="M81" s="857"/>
      <c r="N81" s="840">
        <v>1397.9610000000002</v>
      </c>
      <c r="O81" s="840">
        <v>1084.6170000000002</v>
      </c>
    </row>
    <row r="82" spans="1:15" ht="3" customHeight="1">
      <c r="A82" s="859"/>
      <c r="B82" s="840">
        <v>0</v>
      </c>
      <c r="C82" s="840">
        <v>0</v>
      </c>
      <c r="D82" s="857"/>
      <c r="E82" s="840"/>
      <c r="F82" s="840"/>
      <c r="G82" s="857"/>
      <c r="H82" s="840"/>
      <c r="I82" s="840"/>
      <c r="J82" s="857"/>
      <c r="K82" s="844"/>
      <c r="L82" s="844"/>
      <c r="M82" s="857"/>
      <c r="N82" s="840"/>
      <c r="O82" s="840"/>
    </row>
    <row r="83" spans="1:15">
      <c r="A83" s="860" t="s">
        <v>64</v>
      </c>
      <c r="B83" s="844">
        <v>-2141.3660000000077</v>
      </c>
      <c r="C83" s="844">
        <v>-3592.3799999999896</v>
      </c>
      <c r="D83" s="857"/>
      <c r="E83" s="844">
        <v>581.96099999999842</v>
      </c>
      <c r="F83" s="844">
        <v>513.50000000000591</v>
      </c>
      <c r="G83" s="857"/>
      <c r="H83" s="844">
        <v>321.24800000000084</v>
      </c>
      <c r="I83" s="844">
        <v>164.5040000000001</v>
      </c>
      <c r="J83" s="857"/>
      <c r="K83" s="844">
        <v>-1782.3759999999993</v>
      </c>
      <c r="L83" s="844">
        <v>-914.49400000002083</v>
      </c>
      <c r="M83" s="857"/>
      <c r="N83" s="844">
        <v>-3020.5330000000076</v>
      </c>
      <c r="O83" s="844">
        <v>-3828.8700000000044</v>
      </c>
    </row>
    <row r="86" spans="1:15">
      <c r="A86" s="1005" t="s">
        <v>202</v>
      </c>
      <c r="B86" s="1005"/>
      <c r="C86" s="1005"/>
      <c r="D86" s="1005"/>
      <c r="E86" s="1005"/>
      <c r="F86" s="1005"/>
      <c r="G86" s="1005"/>
      <c r="H86" s="1005"/>
      <c r="I86" s="1005"/>
      <c r="J86" s="1005"/>
    </row>
  </sheetData>
  <mergeCells count="13">
    <mergeCell ref="A86:J86"/>
    <mergeCell ref="A2:O2"/>
    <mergeCell ref="A3:O3"/>
    <mergeCell ref="B5:C5"/>
    <mergeCell ref="E5:F5"/>
    <mergeCell ref="H5:I5"/>
    <mergeCell ref="K5:L5"/>
    <mergeCell ref="N5:O5"/>
    <mergeCell ref="B41:C41"/>
    <mergeCell ref="E41:F41"/>
    <mergeCell ref="H41:I41"/>
    <mergeCell ref="K41:L41"/>
    <mergeCell ref="N41:O4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workbookViewId="0">
      <selection activeCell="C21" sqref="C21"/>
    </sheetView>
  </sheetViews>
  <sheetFormatPr defaultRowHeight="11.25"/>
  <cols>
    <col min="1" max="1" width="52.33203125" style="839" customWidth="1"/>
    <col min="2" max="3" width="9.33203125" style="839"/>
    <col min="4" max="4" width="1.1640625" style="839" customWidth="1"/>
    <col min="5" max="6" width="9.33203125" style="839"/>
    <col min="7" max="7" width="1.1640625" style="839" customWidth="1"/>
    <col min="8" max="9" width="9.33203125" style="839"/>
    <col min="10" max="10" width="1.1640625" style="839" customWidth="1"/>
    <col min="11" max="12" width="10.5" style="839" bestFit="1" customWidth="1"/>
    <col min="13" max="13" width="1.1640625" style="839" customWidth="1"/>
    <col min="14" max="16384" width="9.33203125" style="839"/>
  </cols>
  <sheetData>
    <row r="1" spans="1:15" ht="12.75">
      <c r="A1" s="835" t="s">
        <v>965</v>
      </c>
    </row>
    <row r="2" spans="1:15" ht="15.75">
      <c r="A2" s="1019" t="s">
        <v>966</v>
      </c>
      <c r="B2" s="1019"/>
      <c r="C2" s="1019"/>
      <c r="D2" s="1019"/>
      <c r="E2" s="1019"/>
      <c r="F2" s="1019"/>
      <c r="G2" s="1019"/>
      <c r="H2" s="1019"/>
      <c r="I2" s="1019"/>
      <c r="J2" s="1019"/>
      <c r="K2" s="1019"/>
      <c r="L2" s="1019"/>
      <c r="M2" s="1019"/>
      <c r="N2" s="1019"/>
      <c r="O2" s="1019"/>
    </row>
    <row r="3" spans="1:15" ht="15">
      <c r="A3" s="1020" t="s">
        <v>976</v>
      </c>
      <c r="B3" s="1020"/>
      <c r="C3" s="1020"/>
      <c r="D3" s="1020"/>
      <c r="E3" s="1020"/>
      <c r="F3" s="1020"/>
      <c r="G3" s="1020"/>
      <c r="H3" s="1020"/>
      <c r="I3" s="1020"/>
      <c r="J3" s="1020"/>
      <c r="K3" s="1020"/>
      <c r="L3" s="1020"/>
      <c r="M3" s="1020"/>
      <c r="N3" s="1020"/>
      <c r="O3" s="1020"/>
    </row>
    <row r="4" spans="1:15">
      <c r="A4" s="836"/>
    </row>
    <row r="5" spans="1:15" s="836" customFormat="1">
      <c r="B5" s="1017" t="s">
        <v>292</v>
      </c>
      <c r="C5" s="1017"/>
      <c r="E5" s="1018" t="s">
        <v>967</v>
      </c>
      <c r="F5" s="1018"/>
      <c r="H5" s="1018" t="s">
        <v>968</v>
      </c>
      <c r="I5" s="1018"/>
      <c r="K5" s="1018" t="s">
        <v>969</v>
      </c>
      <c r="L5" s="1018"/>
      <c r="N5" s="1018" t="s">
        <v>970</v>
      </c>
      <c r="O5" s="1018"/>
    </row>
    <row r="6" spans="1:15" ht="33.75">
      <c r="A6" s="836"/>
      <c r="B6" s="837">
        <v>2018</v>
      </c>
      <c r="C6" s="838" t="s">
        <v>971</v>
      </c>
      <c r="D6" s="837"/>
      <c r="E6" s="837">
        <v>2018</v>
      </c>
      <c r="F6" s="838" t="s">
        <v>971</v>
      </c>
      <c r="G6" s="837"/>
      <c r="H6" s="837">
        <v>2018</v>
      </c>
      <c r="I6" s="837">
        <v>2017</v>
      </c>
      <c r="J6" s="837"/>
      <c r="K6" s="837">
        <v>2018</v>
      </c>
      <c r="L6" s="837">
        <v>2017</v>
      </c>
      <c r="M6" s="837"/>
      <c r="N6" s="837">
        <v>2018</v>
      </c>
      <c r="O6" s="838" t="s">
        <v>971</v>
      </c>
    </row>
    <row r="7" spans="1:15">
      <c r="A7" s="836"/>
      <c r="B7" s="837" t="s">
        <v>0</v>
      </c>
      <c r="C7" s="837" t="s">
        <v>0</v>
      </c>
      <c r="E7" s="837" t="s">
        <v>0</v>
      </c>
      <c r="F7" s="837" t="s">
        <v>0</v>
      </c>
      <c r="H7" s="837" t="s">
        <v>0</v>
      </c>
      <c r="I7" s="837" t="s">
        <v>0</v>
      </c>
      <c r="K7" s="837" t="s">
        <v>0</v>
      </c>
      <c r="L7" s="837" t="s">
        <v>0</v>
      </c>
      <c r="N7" s="837" t="s">
        <v>0</v>
      </c>
      <c r="O7" s="837" t="s">
        <v>0</v>
      </c>
    </row>
    <row r="8" spans="1:15">
      <c r="A8" s="836" t="s">
        <v>31</v>
      </c>
    </row>
    <row r="9" spans="1:15">
      <c r="A9" s="855" t="s">
        <v>32</v>
      </c>
    </row>
    <row r="10" spans="1:15">
      <c r="A10" s="836" t="s">
        <v>117</v>
      </c>
      <c r="B10" s="840">
        <v>862.255</v>
      </c>
      <c r="C10" s="840">
        <v>778.19899999999996</v>
      </c>
      <c r="D10" s="841"/>
      <c r="E10" s="840">
        <v>1441.0029999999999</v>
      </c>
      <c r="F10" s="840">
        <v>1750.2139999999999</v>
      </c>
      <c r="G10" s="841"/>
      <c r="H10" s="840">
        <v>302.68400000000003</v>
      </c>
      <c r="I10" s="840">
        <v>223.58199999999999</v>
      </c>
      <c r="J10" s="841"/>
      <c r="K10" s="840">
        <v>-526.74600000000009</v>
      </c>
      <c r="L10" s="840">
        <v>-616.05800000000011</v>
      </c>
      <c r="M10" s="841"/>
      <c r="N10" s="840">
        <v>2079.1959999999999</v>
      </c>
      <c r="O10" s="840">
        <v>2135.9369999999999</v>
      </c>
    </row>
    <row r="11" spans="1:15">
      <c r="A11" s="836" t="s">
        <v>106</v>
      </c>
      <c r="B11" s="840">
        <v>740.54700000000003</v>
      </c>
      <c r="C11" s="840">
        <v>716.80399999999997</v>
      </c>
      <c r="D11" s="841"/>
      <c r="E11" s="840">
        <v>0</v>
      </c>
      <c r="F11" s="840">
        <v>0</v>
      </c>
      <c r="G11" s="841"/>
      <c r="H11" s="840">
        <v>3979.55</v>
      </c>
      <c r="I11" s="840">
        <v>3372.415</v>
      </c>
      <c r="J11" s="841"/>
      <c r="K11" s="840">
        <v>-375.40700000000061</v>
      </c>
      <c r="L11" s="840">
        <v>-379.07700000000023</v>
      </c>
      <c r="M11" s="841"/>
      <c r="N11" s="840">
        <v>4344.6899999999996</v>
      </c>
      <c r="O11" s="840">
        <v>3710.1419999999998</v>
      </c>
    </row>
    <row r="12" spans="1:15">
      <c r="A12" s="836" t="s">
        <v>118</v>
      </c>
      <c r="B12" s="840">
        <v>5682.1399999999994</v>
      </c>
      <c r="C12" s="840">
        <v>4278.4879999999994</v>
      </c>
      <c r="D12" s="841"/>
      <c r="E12" s="840">
        <v>4648.223</v>
      </c>
      <c r="F12" s="840">
        <v>4034.279</v>
      </c>
      <c r="G12" s="841"/>
      <c r="H12" s="840">
        <v>59075.421000000002</v>
      </c>
      <c r="I12" s="840">
        <v>57332.829000000005</v>
      </c>
      <c r="J12" s="841"/>
      <c r="K12" s="840">
        <v>-52672.698000000004</v>
      </c>
      <c r="L12" s="840">
        <v>-47032.326000000001</v>
      </c>
      <c r="M12" s="841"/>
      <c r="N12" s="840">
        <v>16733.085999999999</v>
      </c>
      <c r="O12" s="840">
        <v>18613.27</v>
      </c>
    </row>
    <row r="13" spans="1:15">
      <c r="A13" s="836" t="s">
        <v>66</v>
      </c>
      <c r="B13" s="840">
        <v>3212.0610000000001</v>
      </c>
      <c r="C13" s="840">
        <v>3098.7220000000002</v>
      </c>
      <c r="D13" s="841"/>
      <c r="E13" s="840">
        <v>1824.56</v>
      </c>
      <c r="F13" s="840">
        <v>1116.6369999999999</v>
      </c>
      <c r="G13" s="841"/>
      <c r="H13" s="840">
        <v>705.00400000000002</v>
      </c>
      <c r="I13" s="840">
        <v>633.41200000000003</v>
      </c>
      <c r="J13" s="841"/>
      <c r="K13" s="840">
        <v>-765.22500000000048</v>
      </c>
      <c r="L13" s="840">
        <v>-659.17000000000053</v>
      </c>
      <c r="M13" s="841"/>
      <c r="N13" s="840">
        <v>4976.3999999999996</v>
      </c>
      <c r="O13" s="840">
        <v>4189.6009999999997</v>
      </c>
    </row>
    <row r="14" spans="1:15">
      <c r="A14" s="836" t="s">
        <v>123</v>
      </c>
      <c r="B14" s="840"/>
      <c r="C14" s="840"/>
      <c r="D14" s="841"/>
      <c r="E14" s="840"/>
      <c r="F14" s="840"/>
      <c r="G14" s="841"/>
      <c r="H14" s="840"/>
      <c r="I14" s="840"/>
      <c r="J14" s="841"/>
      <c r="K14" s="840"/>
      <c r="L14" s="840"/>
      <c r="M14" s="841"/>
      <c r="N14" s="840"/>
      <c r="O14" s="840"/>
    </row>
    <row r="15" spans="1:15">
      <c r="A15" s="873" t="s">
        <v>68</v>
      </c>
      <c r="B15" s="840">
        <v>42406.428</v>
      </c>
      <c r="C15" s="840">
        <v>44044.341000000008</v>
      </c>
      <c r="D15" s="841"/>
      <c r="E15" s="840">
        <v>0</v>
      </c>
      <c r="F15" s="840">
        <v>0</v>
      </c>
      <c r="G15" s="841"/>
      <c r="H15" s="840">
        <v>0</v>
      </c>
      <c r="I15" s="840">
        <v>0</v>
      </c>
      <c r="J15" s="841"/>
      <c r="K15" s="840">
        <v>-42406.428</v>
      </c>
      <c r="L15" s="840">
        <v>-44044.341000000008</v>
      </c>
      <c r="M15" s="841"/>
      <c r="N15" s="840">
        <v>0</v>
      </c>
      <c r="O15" s="840">
        <v>0</v>
      </c>
    </row>
    <row r="16" spans="1:15">
      <c r="A16" s="873" t="s">
        <v>69</v>
      </c>
      <c r="B16" s="840">
        <v>9377.4500000000007</v>
      </c>
      <c r="C16" s="840">
        <v>9019.3799999999992</v>
      </c>
      <c r="D16" s="841"/>
      <c r="E16" s="840">
        <v>0</v>
      </c>
      <c r="F16" s="840">
        <v>0</v>
      </c>
      <c r="G16" s="841"/>
      <c r="H16" s="840">
        <v>0</v>
      </c>
      <c r="I16" s="840">
        <v>0</v>
      </c>
      <c r="J16" s="841"/>
      <c r="K16" s="840">
        <v>-9377.4500000000007</v>
      </c>
      <c r="L16" s="840">
        <v>-9019.3799999999992</v>
      </c>
      <c r="M16" s="841"/>
      <c r="N16" s="840">
        <v>0</v>
      </c>
      <c r="O16" s="840">
        <v>0</v>
      </c>
    </row>
    <row r="17" spans="1:15">
      <c r="A17" s="873" t="s">
        <v>124</v>
      </c>
      <c r="B17" s="840">
        <v>48.043999999999997</v>
      </c>
      <c r="C17" s="840">
        <v>50.704000000000001</v>
      </c>
      <c r="D17" s="841"/>
      <c r="E17" s="840">
        <v>0</v>
      </c>
      <c r="F17" s="840">
        <v>0</v>
      </c>
      <c r="G17" s="841"/>
      <c r="H17" s="840">
        <v>1806.2339999999999</v>
      </c>
      <c r="I17" s="840">
        <v>2049.6350000000002</v>
      </c>
      <c r="J17" s="841"/>
      <c r="K17" s="840">
        <v>0</v>
      </c>
      <c r="L17" s="840">
        <v>0</v>
      </c>
      <c r="M17" s="841"/>
      <c r="N17" s="840">
        <v>1854.278</v>
      </c>
      <c r="O17" s="840">
        <v>2100.7739999999999</v>
      </c>
    </row>
    <row r="18" spans="1:15">
      <c r="A18" s="836" t="s">
        <v>70</v>
      </c>
      <c r="B18" s="840">
        <v>8.0400000000000773</v>
      </c>
      <c r="C18" s="840">
        <v>8</v>
      </c>
      <c r="D18" s="841"/>
      <c r="E18" s="840">
        <v>742.58799999999985</v>
      </c>
      <c r="F18" s="840">
        <v>800.87300000000005</v>
      </c>
      <c r="G18" s="841"/>
      <c r="H18" s="840">
        <v>4.8369999999999713</v>
      </c>
      <c r="I18" s="840">
        <v>6.4980000000000118</v>
      </c>
      <c r="J18" s="841"/>
      <c r="K18" s="840">
        <v>-742.5879999999994</v>
      </c>
      <c r="L18" s="840">
        <v>-800.94699999999966</v>
      </c>
      <c r="M18" s="841"/>
      <c r="N18" s="840">
        <v>12.877000000000521</v>
      </c>
      <c r="O18" s="840">
        <v>14.424000000000433</v>
      </c>
    </row>
    <row r="19" spans="1:15">
      <c r="A19" s="855" t="s">
        <v>71</v>
      </c>
      <c r="B19" s="844">
        <v>62336.964999999997</v>
      </c>
      <c r="C19" s="844">
        <v>61994.56400000002</v>
      </c>
      <c r="D19" s="848"/>
      <c r="E19" s="844">
        <v>8656.3739999999998</v>
      </c>
      <c r="F19" s="844">
        <v>7702.4380000000001</v>
      </c>
      <c r="G19" s="848"/>
      <c r="H19" s="844">
        <v>65873.73</v>
      </c>
      <c r="I19" s="844">
        <v>63618.371000000006</v>
      </c>
      <c r="J19" s="848"/>
      <c r="K19" s="844">
        <v>-106866.542</v>
      </c>
      <c r="L19" s="844">
        <v>-102551.22500000003</v>
      </c>
      <c r="M19" s="848"/>
      <c r="N19" s="844">
        <v>30000.526999999995</v>
      </c>
      <c r="O19" s="844">
        <v>30764.148000000001</v>
      </c>
    </row>
    <row r="20" spans="1:15">
      <c r="A20" s="836"/>
      <c r="B20" s="840"/>
      <c r="C20" s="840"/>
      <c r="D20" s="841"/>
      <c r="E20" s="840"/>
      <c r="F20" s="840"/>
      <c r="G20" s="841"/>
      <c r="H20" s="840"/>
      <c r="I20" s="840"/>
      <c r="J20" s="841"/>
      <c r="K20" s="840"/>
      <c r="L20" s="840"/>
      <c r="M20" s="841"/>
      <c r="N20" s="840"/>
      <c r="O20" s="840"/>
    </row>
    <row r="21" spans="1:15">
      <c r="A21" s="855" t="s">
        <v>33</v>
      </c>
      <c r="B21" s="840"/>
      <c r="C21" s="840"/>
      <c r="D21" s="841"/>
      <c r="E21" s="840"/>
      <c r="F21" s="840"/>
      <c r="G21" s="841"/>
      <c r="H21" s="840"/>
      <c r="I21" s="840"/>
      <c r="J21" s="841"/>
      <c r="K21" s="840"/>
      <c r="L21" s="840"/>
      <c r="M21" s="841"/>
      <c r="N21" s="840"/>
      <c r="O21" s="840"/>
    </row>
    <row r="22" spans="1:15">
      <c r="A22" s="836" t="s">
        <v>119</v>
      </c>
      <c r="B22" s="840">
        <v>36406.226000000002</v>
      </c>
      <c r="C22" s="840">
        <v>37269.084000000003</v>
      </c>
      <c r="D22" s="841"/>
      <c r="E22" s="840">
        <v>9101.652</v>
      </c>
      <c r="F22" s="840">
        <v>9736.9269999999997</v>
      </c>
      <c r="G22" s="841"/>
      <c r="H22" s="840">
        <v>0</v>
      </c>
      <c r="I22" s="840">
        <v>0</v>
      </c>
      <c r="J22" s="841"/>
      <c r="K22" s="840">
        <v>0</v>
      </c>
      <c r="L22" s="840">
        <v>0</v>
      </c>
      <c r="M22" s="841"/>
      <c r="N22" s="840">
        <v>45507.877999999997</v>
      </c>
      <c r="O22" s="840">
        <v>47006.010999999999</v>
      </c>
    </row>
    <row r="23" spans="1:15">
      <c r="A23" s="836" t="s">
        <v>72</v>
      </c>
      <c r="B23" s="840">
        <v>44709.021000000001</v>
      </c>
      <c r="C23" s="840">
        <v>42640.161999999997</v>
      </c>
      <c r="D23" s="841"/>
      <c r="E23" s="840">
        <v>55581.828000000001</v>
      </c>
      <c r="F23" s="840">
        <v>55889.491000000002</v>
      </c>
      <c r="G23" s="841"/>
      <c r="H23" s="840">
        <v>3.4510000000000001</v>
      </c>
      <c r="I23" s="840">
        <v>4.0629999999999997</v>
      </c>
      <c r="J23" s="841"/>
      <c r="K23" s="840">
        <v>0</v>
      </c>
      <c r="L23" s="840">
        <v>0</v>
      </c>
      <c r="M23" s="841"/>
      <c r="N23" s="840">
        <v>100294.3</v>
      </c>
      <c r="O23" s="840">
        <v>98533.716</v>
      </c>
    </row>
    <row r="24" spans="1:15">
      <c r="A24" s="836" t="s">
        <v>116</v>
      </c>
      <c r="B24" s="840">
        <v>3.3130000000000002</v>
      </c>
      <c r="C24" s="840">
        <v>8</v>
      </c>
      <c r="D24" s="841"/>
      <c r="E24" s="840">
        <v>329.012</v>
      </c>
      <c r="F24" s="840">
        <v>326.185</v>
      </c>
      <c r="G24" s="841"/>
      <c r="H24" s="840">
        <v>0</v>
      </c>
      <c r="I24" s="840">
        <v>0</v>
      </c>
      <c r="J24" s="841"/>
      <c r="K24" s="840">
        <v>0</v>
      </c>
      <c r="L24" s="840">
        <v>0</v>
      </c>
      <c r="M24" s="841"/>
      <c r="N24" s="840">
        <v>332.32499999999999</v>
      </c>
      <c r="O24" s="840">
        <v>334.21</v>
      </c>
    </row>
    <row r="25" spans="1:15">
      <c r="A25" s="836" t="s">
        <v>73</v>
      </c>
      <c r="B25" s="840"/>
      <c r="C25" s="840"/>
      <c r="D25" s="841"/>
      <c r="E25" s="840"/>
      <c r="F25" s="840"/>
      <c r="G25" s="841"/>
      <c r="H25" s="840"/>
      <c r="I25" s="840"/>
      <c r="J25" s="841"/>
      <c r="K25" s="840"/>
      <c r="L25" s="840"/>
      <c r="M25" s="841"/>
      <c r="N25" s="840"/>
      <c r="O25" s="840"/>
    </row>
    <row r="26" spans="1:15">
      <c r="A26" s="873" t="s">
        <v>74</v>
      </c>
      <c r="B26" s="840">
        <v>0</v>
      </c>
      <c r="C26" s="840">
        <v>0</v>
      </c>
      <c r="D26" s="841"/>
      <c r="E26" s="840">
        <v>1901.521</v>
      </c>
      <c r="F26" s="840">
        <v>1966.1969999999999</v>
      </c>
      <c r="G26" s="841"/>
      <c r="H26" s="840">
        <v>0</v>
      </c>
      <c r="I26" s="840">
        <v>0</v>
      </c>
      <c r="J26" s="841"/>
      <c r="K26" s="840">
        <v>0</v>
      </c>
      <c r="L26" s="840">
        <v>0</v>
      </c>
      <c r="M26" s="841"/>
      <c r="N26" s="840">
        <v>1901.521</v>
      </c>
      <c r="O26" s="840">
        <v>1966.1969999999999</v>
      </c>
    </row>
    <row r="27" spans="1:15">
      <c r="A27" s="873" t="s">
        <v>75</v>
      </c>
      <c r="B27" s="840">
        <v>70.215000000000003</v>
      </c>
      <c r="C27" s="840">
        <v>72.775000000000006</v>
      </c>
      <c r="D27" s="841"/>
      <c r="E27" s="840">
        <v>3660.7649999999999</v>
      </c>
      <c r="F27" s="840">
        <v>3979.5219999999999</v>
      </c>
      <c r="G27" s="841"/>
      <c r="H27" s="840">
        <v>0</v>
      </c>
      <c r="I27" s="840">
        <v>0</v>
      </c>
      <c r="J27" s="841"/>
      <c r="K27" s="840">
        <v>0</v>
      </c>
      <c r="L27" s="840">
        <v>0</v>
      </c>
      <c r="M27" s="841"/>
      <c r="N27" s="840">
        <v>3730.98</v>
      </c>
      <c r="O27" s="840">
        <v>4052.297</v>
      </c>
    </row>
    <row r="28" spans="1:15">
      <c r="A28" s="836" t="s">
        <v>76</v>
      </c>
      <c r="B28" s="840">
        <v>627.29600000000005</v>
      </c>
      <c r="C28" s="840">
        <v>679.53</v>
      </c>
      <c r="D28" s="841"/>
      <c r="E28" s="840">
        <v>451.34</v>
      </c>
      <c r="F28" s="840">
        <v>432.012</v>
      </c>
      <c r="G28" s="841"/>
      <c r="H28" s="840">
        <v>6.1870000000000003</v>
      </c>
      <c r="I28" s="840">
        <v>7.14</v>
      </c>
      <c r="J28" s="841"/>
      <c r="K28" s="840">
        <v>0</v>
      </c>
      <c r="L28" s="840">
        <v>0</v>
      </c>
      <c r="M28" s="841"/>
      <c r="N28" s="840">
        <v>1084.8230000000001</v>
      </c>
      <c r="O28" s="840">
        <v>1118.682</v>
      </c>
    </row>
    <row r="29" spans="1:15">
      <c r="A29" s="836" t="s">
        <v>977</v>
      </c>
      <c r="B29" s="840">
        <v>124.589</v>
      </c>
      <c r="C29" s="840">
        <v>111.396</v>
      </c>
      <c r="D29" s="841"/>
      <c r="E29" s="840">
        <v>58.744999999999997</v>
      </c>
      <c r="F29" s="840">
        <v>23.981000000000002</v>
      </c>
      <c r="G29" s="841"/>
      <c r="H29" s="840">
        <v>0</v>
      </c>
      <c r="I29" s="840">
        <v>0</v>
      </c>
      <c r="J29" s="841"/>
      <c r="K29" s="840">
        <v>0</v>
      </c>
      <c r="L29" s="840">
        <v>0</v>
      </c>
      <c r="M29" s="841"/>
      <c r="N29" s="840">
        <v>183.334</v>
      </c>
      <c r="O29" s="840">
        <v>135.37700000000001</v>
      </c>
    </row>
    <row r="30" spans="1:15">
      <c r="A30" s="836" t="s">
        <v>67</v>
      </c>
      <c r="B30" s="840">
        <v>7.1459999999999999</v>
      </c>
      <c r="C30" s="840">
        <v>7.3</v>
      </c>
      <c r="D30" s="841"/>
      <c r="E30" s="840">
        <v>69.974999999999994</v>
      </c>
      <c r="F30" s="840">
        <v>59.395000000000003</v>
      </c>
      <c r="G30" s="841"/>
      <c r="H30" s="840">
        <v>0</v>
      </c>
      <c r="I30" s="840">
        <v>195.61699999999999</v>
      </c>
      <c r="J30" s="841"/>
      <c r="K30" s="840">
        <v>0</v>
      </c>
      <c r="L30" s="840">
        <v>0</v>
      </c>
      <c r="M30" s="841"/>
      <c r="N30" s="840">
        <v>77.120999999999995</v>
      </c>
      <c r="O30" s="840">
        <v>262.31200000000001</v>
      </c>
    </row>
    <row r="31" spans="1:15">
      <c r="A31" s="836" t="s">
        <v>77</v>
      </c>
      <c r="B31" s="840">
        <v>247.70599999999999</v>
      </c>
      <c r="C31" s="840">
        <v>664.57799999999997</v>
      </c>
      <c r="D31" s="841"/>
      <c r="E31" s="840">
        <v>157.709</v>
      </c>
      <c r="F31" s="840">
        <v>138.221</v>
      </c>
      <c r="G31" s="841"/>
      <c r="H31" s="840">
        <v>2.6630000000000003</v>
      </c>
      <c r="I31" s="840">
        <v>3.5350000000000001</v>
      </c>
      <c r="J31" s="841"/>
      <c r="K31" s="840">
        <v>0</v>
      </c>
      <c r="L31" s="840">
        <v>0</v>
      </c>
      <c r="M31" s="841"/>
      <c r="N31" s="840">
        <v>408.07799999999997</v>
      </c>
      <c r="O31" s="840">
        <v>806.33399999999995</v>
      </c>
    </row>
    <row r="32" spans="1:15">
      <c r="A32" s="855" t="s">
        <v>146</v>
      </c>
      <c r="B32" s="844">
        <v>82195.512000000002</v>
      </c>
      <c r="C32" s="844">
        <v>81452.849999999977</v>
      </c>
      <c r="D32" s="848"/>
      <c r="E32" s="844">
        <v>71312.547000000006</v>
      </c>
      <c r="F32" s="844">
        <v>72551.930999999997</v>
      </c>
      <c r="G32" s="848"/>
      <c r="H32" s="844">
        <v>12.301</v>
      </c>
      <c r="I32" s="844">
        <v>210.35499999999999</v>
      </c>
      <c r="J32" s="848"/>
      <c r="K32" s="844">
        <v>0</v>
      </c>
      <c r="L32" s="844">
        <v>0</v>
      </c>
      <c r="M32" s="848"/>
      <c r="N32" s="844">
        <v>153520.36000000007</v>
      </c>
      <c r="O32" s="844">
        <v>154215.13599999997</v>
      </c>
    </row>
    <row r="33" spans="1:15">
      <c r="A33" s="855"/>
      <c r="B33" s="844"/>
      <c r="C33" s="844"/>
      <c r="D33" s="848"/>
      <c r="E33" s="844"/>
      <c r="F33" s="844"/>
      <c r="G33" s="848"/>
      <c r="H33" s="844"/>
      <c r="I33" s="844"/>
      <c r="J33" s="848"/>
      <c r="K33" s="844"/>
      <c r="L33" s="844"/>
      <c r="M33" s="848"/>
      <c r="N33" s="844"/>
      <c r="O33" s="844"/>
    </row>
    <row r="34" spans="1:15">
      <c r="A34" s="855" t="s">
        <v>34</v>
      </c>
      <c r="B34" s="844">
        <v>144532.47700000001</v>
      </c>
      <c r="C34" s="844">
        <v>143447.41399999999</v>
      </c>
      <c r="D34" s="848"/>
      <c r="E34" s="844">
        <v>79968.921000000002</v>
      </c>
      <c r="F34" s="844">
        <v>80254.368999999992</v>
      </c>
      <c r="G34" s="848"/>
      <c r="H34" s="844">
        <v>65886.031000000003</v>
      </c>
      <c r="I34" s="844">
        <v>63828.72600000001</v>
      </c>
      <c r="J34" s="848"/>
      <c r="K34" s="844">
        <v>-106866.54199999994</v>
      </c>
      <c r="L34" s="844">
        <v>-102551.22500000001</v>
      </c>
      <c r="M34" s="848"/>
      <c r="N34" s="844">
        <v>183520.88700000008</v>
      </c>
      <c r="O34" s="844">
        <v>184979.28399999999</v>
      </c>
    </row>
    <row r="35" spans="1:15">
      <c r="A35" s="836"/>
      <c r="B35" s="861"/>
      <c r="C35" s="861"/>
      <c r="E35" s="861"/>
      <c r="F35" s="861"/>
      <c r="H35" s="861"/>
      <c r="I35" s="861"/>
      <c r="K35" s="861"/>
      <c r="L35" s="861"/>
      <c r="N35" s="840"/>
      <c r="O35" s="840"/>
    </row>
    <row r="36" spans="1:15">
      <c r="A36" s="836"/>
      <c r="B36" s="861"/>
      <c r="C36" s="861"/>
      <c r="E36" s="861"/>
      <c r="F36" s="861"/>
      <c r="H36" s="861"/>
      <c r="I36" s="861"/>
      <c r="K36" s="861"/>
      <c r="L36" s="861"/>
      <c r="N36" s="861"/>
      <c r="O36" s="861"/>
    </row>
    <row r="37" spans="1:15">
      <c r="A37" s="836"/>
      <c r="B37" s="861"/>
      <c r="C37" s="861"/>
      <c r="E37" s="861"/>
      <c r="F37" s="861"/>
      <c r="H37" s="861"/>
      <c r="I37" s="861"/>
      <c r="K37" s="861"/>
      <c r="L37" s="861"/>
      <c r="N37" s="861"/>
      <c r="O37" s="861"/>
    </row>
    <row r="38" spans="1:15" s="836" customFormat="1">
      <c r="B38" s="1017" t="s">
        <v>292</v>
      </c>
      <c r="C38" s="1017"/>
      <c r="E38" s="1018" t="s">
        <v>967</v>
      </c>
      <c r="F38" s="1018"/>
      <c r="H38" s="1018" t="s">
        <v>968</v>
      </c>
      <c r="I38" s="1018"/>
      <c r="K38" s="1018" t="s">
        <v>969</v>
      </c>
      <c r="L38" s="1018"/>
      <c r="N38" s="1018" t="s">
        <v>970</v>
      </c>
      <c r="O38" s="1018"/>
    </row>
    <row r="39" spans="1:15" ht="33.75">
      <c r="A39" s="836"/>
      <c r="B39" s="837">
        <v>2018</v>
      </c>
      <c r="C39" s="838" t="s">
        <v>971</v>
      </c>
      <c r="D39" s="837"/>
      <c r="E39" s="837">
        <v>2018</v>
      </c>
      <c r="F39" s="838" t="s">
        <v>971</v>
      </c>
      <c r="G39" s="837"/>
      <c r="H39" s="837">
        <v>2018</v>
      </c>
      <c r="I39" s="837">
        <v>2017</v>
      </c>
      <c r="J39" s="837"/>
      <c r="K39" s="837">
        <v>2018</v>
      </c>
      <c r="L39" s="837">
        <v>2017</v>
      </c>
      <c r="M39" s="837"/>
      <c r="N39" s="837">
        <v>2018</v>
      </c>
      <c r="O39" s="838" t="s">
        <v>971</v>
      </c>
    </row>
    <row r="40" spans="1:15">
      <c r="A40" s="836"/>
      <c r="B40" s="837" t="s">
        <v>0</v>
      </c>
      <c r="C40" s="837" t="s">
        <v>0</v>
      </c>
      <c r="E40" s="837" t="s">
        <v>0</v>
      </c>
      <c r="F40" s="837" t="s">
        <v>0</v>
      </c>
      <c r="H40" s="837" t="s">
        <v>0</v>
      </c>
      <c r="I40" s="837" t="s">
        <v>0</v>
      </c>
      <c r="K40" s="837" t="s">
        <v>0</v>
      </c>
      <c r="L40" s="837" t="s">
        <v>0</v>
      </c>
      <c r="N40" s="837" t="s">
        <v>0</v>
      </c>
      <c r="O40" s="837" t="s">
        <v>0</v>
      </c>
    </row>
    <row r="41" spans="1:15">
      <c r="A41" s="836" t="s">
        <v>35</v>
      </c>
      <c r="B41" s="861"/>
      <c r="C41" s="861"/>
      <c r="E41" s="861"/>
      <c r="F41" s="861"/>
      <c r="H41" s="861"/>
      <c r="I41" s="861"/>
      <c r="K41" s="861"/>
      <c r="L41" s="861"/>
      <c r="N41" s="861"/>
      <c r="O41" s="861"/>
    </row>
    <row r="42" spans="1:15">
      <c r="A42" s="836" t="s">
        <v>36</v>
      </c>
      <c r="B42" s="840">
        <v>553.25800000000004</v>
      </c>
      <c r="C42" s="840">
        <v>645.69200000000001</v>
      </c>
      <c r="D42" s="841"/>
      <c r="E42" s="840">
        <v>0</v>
      </c>
      <c r="F42" s="840">
        <v>0</v>
      </c>
      <c r="G42" s="841"/>
      <c r="H42" s="840">
        <v>0</v>
      </c>
      <c r="I42" s="840">
        <v>0</v>
      </c>
      <c r="J42" s="841"/>
      <c r="K42" s="840">
        <v>-529.84699999999998</v>
      </c>
      <c r="L42" s="840">
        <v>-619.88099999999997</v>
      </c>
      <c r="M42" s="841"/>
      <c r="N42" s="840">
        <v>23.411000000000001</v>
      </c>
      <c r="O42" s="840">
        <v>25.811</v>
      </c>
    </row>
    <row r="43" spans="1:15">
      <c r="A43" s="836" t="s">
        <v>37</v>
      </c>
      <c r="B43" s="840">
        <v>359.85</v>
      </c>
      <c r="C43" s="840">
        <v>376.11900000000003</v>
      </c>
      <c r="D43" s="841"/>
      <c r="E43" s="840">
        <v>372.495</v>
      </c>
      <c r="F43" s="840">
        <v>376.11900000000003</v>
      </c>
      <c r="G43" s="841"/>
      <c r="H43" s="840">
        <v>2.9119999999999999</v>
      </c>
      <c r="I43" s="840">
        <v>2.9580000000000002</v>
      </c>
      <c r="J43" s="841"/>
      <c r="K43" s="840">
        <v>-375.40699999999998</v>
      </c>
      <c r="L43" s="840">
        <v>-379.07700000000006</v>
      </c>
      <c r="M43" s="841"/>
      <c r="N43" s="840">
        <v>359.85</v>
      </c>
      <c r="O43" s="840">
        <v>376.11900000000003</v>
      </c>
    </row>
    <row r="44" spans="1:15">
      <c r="A44" s="836" t="s">
        <v>38</v>
      </c>
      <c r="B44" s="840">
        <v>28108.537999999997</v>
      </c>
      <c r="C44" s="840">
        <v>23571.73</v>
      </c>
      <c r="D44" s="841"/>
      <c r="E44" s="840">
        <v>22726.25</v>
      </c>
      <c r="F44" s="840">
        <v>21868.850999999999</v>
      </c>
      <c r="G44" s="841"/>
      <c r="H44" s="840">
        <v>59214.139000000003</v>
      </c>
      <c r="I44" s="840">
        <v>57608.841</v>
      </c>
      <c r="J44" s="841"/>
      <c r="K44" s="840">
        <v>-52669.596999999994</v>
      </c>
      <c r="L44" s="840">
        <v>-47028.502999999997</v>
      </c>
      <c r="M44" s="841"/>
      <c r="N44" s="840">
        <v>57379.33</v>
      </c>
      <c r="O44" s="840">
        <v>56020.919000000002</v>
      </c>
    </row>
    <row r="45" spans="1:15">
      <c r="A45" s="836" t="s">
        <v>177</v>
      </c>
      <c r="B45" s="840">
        <v>6540.951</v>
      </c>
      <c r="C45" s="840">
        <v>7042.8729999999996</v>
      </c>
      <c r="D45" s="841"/>
      <c r="E45" s="840">
        <v>89.706000000000003</v>
      </c>
      <c r="F45" s="840">
        <v>116.104</v>
      </c>
      <c r="G45" s="841"/>
      <c r="H45" s="840">
        <v>5.1210000000000004</v>
      </c>
      <c r="I45" s="840">
        <v>7.2779999999999996</v>
      </c>
      <c r="J45" s="841"/>
      <c r="K45" s="840">
        <v>0</v>
      </c>
      <c r="L45" s="840">
        <v>0</v>
      </c>
      <c r="M45" s="841"/>
      <c r="N45" s="840">
        <v>6635.7780000000002</v>
      </c>
      <c r="O45" s="840">
        <v>7166.2550000000001</v>
      </c>
    </row>
    <row r="46" spans="1:15">
      <c r="A46" s="836" t="s">
        <v>78</v>
      </c>
      <c r="B46" s="840">
        <v>3032.5239999999999</v>
      </c>
      <c r="C46" s="840">
        <v>2910.7710000000002</v>
      </c>
      <c r="D46" s="841"/>
      <c r="E46" s="840">
        <v>353.88900000000001</v>
      </c>
      <c r="F46" s="840">
        <v>390.66399999999999</v>
      </c>
      <c r="G46" s="841"/>
      <c r="H46" s="840">
        <v>11.472</v>
      </c>
      <c r="I46" s="840">
        <v>11.221</v>
      </c>
      <c r="J46" s="841"/>
      <c r="K46" s="840">
        <v>0</v>
      </c>
      <c r="L46" s="840">
        <v>0</v>
      </c>
      <c r="M46" s="841"/>
      <c r="N46" s="840">
        <v>3397.8850000000002</v>
      </c>
      <c r="O46" s="840">
        <v>3312.6559999999999</v>
      </c>
    </row>
    <row r="47" spans="1:15">
      <c r="A47" s="836" t="s">
        <v>79</v>
      </c>
      <c r="B47" s="840">
        <v>1276.7660000000001</v>
      </c>
      <c r="C47" s="840">
        <v>1293.7149999999999</v>
      </c>
      <c r="D47" s="841"/>
      <c r="E47" s="840">
        <v>5277.3890000000001</v>
      </c>
      <c r="F47" s="840">
        <v>4955.4859999999999</v>
      </c>
      <c r="G47" s="841"/>
      <c r="H47" s="840">
        <v>233.727</v>
      </c>
      <c r="I47" s="840">
        <v>204.62200000000001</v>
      </c>
      <c r="J47" s="841"/>
      <c r="K47" s="840">
        <v>-314.65300000000036</v>
      </c>
      <c r="L47" s="840">
        <v>-218.8600000000003</v>
      </c>
      <c r="M47" s="841"/>
      <c r="N47" s="840">
        <v>6473.2290000000003</v>
      </c>
      <c r="O47" s="840">
        <v>6234.9629999999997</v>
      </c>
    </row>
    <row r="48" spans="1:15">
      <c r="A48" s="836" t="s">
        <v>80</v>
      </c>
      <c r="B48" s="840">
        <v>1425.0670000000173</v>
      </c>
      <c r="C48" s="840">
        <v>1380.0570000000007</v>
      </c>
      <c r="D48" s="841"/>
      <c r="E48" s="840">
        <v>1585.9020000000055</v>
      </c>
      <c r="F48" s="840">
        <v>1494.7119999999959</v>
      </c>
      <c r="G48" s="841"/>
      <c r="H48" s="840">
        <v>4198.0720000000001</v>
      </c>
      <c r="I48" s="840">
        <v>3982.5180000000109</v>
      </c>
      <c r="J48" s="841"/>
      <c r="K48" s="840">
        <v>-1193.1599999999562</v>
      </c>
      <c r="L48" s="840">
        <v>-1241.1830000000155</v>
      </c>
      <c r="M48" s="841"/>
      <c r="N48" s="840">
        <v>6015.8810000000667</v>
      </c>
      <c r="O48" s="840">
        <v>5616.1039999999921</v>
      </c>
    </row>
    <row r="49" spans="1:15">
      <c r="A49" s="855" t="s">
        <v>39</v>
      </c>
      <c r="B49" s="844">
        <v>41296.954000000012</v>
      </c>
      <c r="C49" s="844">
        <v>37220.956999999995</v>
      </c>
      <c r="D49" s="848"/>
      <c r="E49" s="844">
        <v>30405.631000000001</v>
      </c>
      <c r="F49" s="844">
        <v>29201.935999999994</v>
      </c>
      <c r="G49" s="848"/>
      <c r="H49" s="844">
        <v>63665.442999999999</v>
      </c>
      <c r="I49" s="844">
        <v>61817.438000000009</v>
      </c>
      <c r="J49" s="848"/>
      <c r="K49" s="844">
        <v>-55082.663999999939</v>
      </c>
      <c r="L49" s="844">
        <v>-49487.504000000008</v>
      </c>
      <c r="M49" s="848"/>
      <c r="N49" s="844">
        <v>80285.364000000074</v>
      </c>
      <c r="O49" s="844">
        <v>78752.82699999999</v>
      </c>
    </row>
    <row r="50" spans="1:15">
      <c r="A50" s="836"/>
      <c r="B50" s="840">
        <v>0</v>
      </c>
      <c r="C50" s="840">
        <v>0</v>
      </c>
      <c r="D50" s="841"/>
      <c r="E50" s="840">
        <v>0</v>
      </c>
      <c r="F50" s="840">
        <v>0</v>
      </c>
      <c r="G50" s="841"/>
      <c r="H50" s="840">
        <v>0</v>
      </c>
      <c r="I50" s="840">
        <v>0</v>
      </c>
      <c r="J50" s="841"/>
      <c r="K50" s="840"/>
      <c r="L50" s="840"/>
      <c r="M50" s="841"/>
      <c r="N50" s="840">
        <v>0</v>
      </c>
      <c r="O50" s="840">
        <v>0</v>
      </c>
    </row>
    <row r="51" spans="1:15">
      <c r="A51" s="851" t="s">
        <v>81</v>
      </c>
      <c r="B51" s="852">
        <v>103235.523</v>
      </c>
      <c r="C51" s="852">
        <v>106226.45699999999</v>
      </c>
      <c r="D51" s="874"/>
      <c r="E51" s="852">
        <v>49563.29</v>
      </c>
      <c r="F51" s="852">
        <v>51052.433000000005</v>
      </c>
      <c r="G51" s="874"/>
      <c r="H51" s="852">
        <v>2220.5880000000034</v>
      </c>
      <c r="I51" s="852">
        <v>2011.2880000000005</v>
      </c>
      <c r="J51" s="874"/>
      <c r="K51" s="852">
        <v>-51783.878000000004</v>
      </c>
      <c r="L51" s="852">
        <v>-53063.721000000005</v>
      </c>
      <c r="M51" s="874"/>
      <c r="N51" s="852">
        <v>103235.523</v>
      </c>
      <c r="O51" s="852">
        <v>106226.45699999999</v>
      </c>
    </row>
    <row r="52" spans="1:15">
      <c r="A52" s="851"/>
      <c r="B52" s="840"/>
      <c r="C52" s="840"/>
      <c r="D52" s="841"/>
      <c r="E52" s="840"/>
      <c r="F52" s="840"/>
      <c r="G52" s="841"/>
      <c r="H52" s="840"/>
      <c r="I52" s="840"/>
      <c r="J52" s="841"/>
      <c r="K52" s="840"/>
      <c r="L52" s="840"/>
      <c r="M52" s="841"/>
      <c r="N52" s="840"/>
      <c r="O52" s="840"/>
    </row>
    <row r="53" spans="1:15">
      <c r="A53" s="855" t="s">
        <v>82</v>
      </c>
      <c r="B53" s="840"/>
      <c r="C53" s="840"/>
      <c r="D53" s="841"/>
      <c r="E53" s="840"/>
      <c r="F53" s="840"/>
      <c r="G53" s="841"/>
      <c r="H53" s="840"/>
      <c r="I53" s="840"/>
      <c r="J53" s="841"/>
      <c r="K53" s="840"/>
      <c r="L53" s="840"/>
      <c r="M53" s="841"/>
      <c r="N53" s="840"/>
      <c r="O53" s="840"/>
    </row>
    <row r="54" spans="1:15">
      <c r="A54" s="836" t="s">
        <v>83</v>
      </c>
      <c r="B54" s="840">
        <v>0</v>
      </c>
      <c r="C54" s="840">
        <v>0</v>
      </c>
      <c r="D54" s="841"/>
      <c r="E54" s="840">
        <v>9477.3919999999998</v>
      </c>
      <c r="F54" s="840">
        <v>9033.3729999999996</v>
      </c>
      <c r="G54" s="841"/>
      <c r="H54" s="840">
        <v>-99.941999999999993</v>
      </c>
      <c r="I54" s="840">
        <v>-13.993</v>
      </c>
      <c r="J54" s="841"/>
      <c r="K54" s="840">
        <v>-9377.4500000000007</v>
      </c>
      <c r="L54" s="840">
        <v>-9019.3799999999992</v>
      </c>
      <c r="M54" s="841"/>
      <c r="N54" s="840">
        <v>0</v>
      </c>
      <c r="O54" s="840">
        <v>0</v>
      </c>
    </row>
    <row r="55" spans="1:15">
      <c r="A55" s="836" t="s">
        <v>84</v>
      </c>
      <c r="B55" s="840">
        <v>5906.5780000000004</v>
      </c>
      <c r="C55" s="840">
        <v>6553.06</v>
      </c>
      <c r="D55" s="841"/>
      <c r="E55" s="840">
        <v>18343.995999999999</v>
      </c>
      <c r="F55" s="840">
        <v>19336.710999999999</v>
      </c>
      <c r="G55" s="841"/>
      <c r="H55" s="840">
        <v>2297.364</v>
      </c>
      <c r="I55" s="840">
        <v>2003.1559999999999</v>
      </c>
      <c r="J55" s="841"/>
      <c r="K55" s="840">
        <v>7.0870000000008986</v>
      </c>
      <c r="L55" s="840">
        <v>7.0869999999986248</v>
      </c>
      <c r="M55" s="841"/>
      <c r="N55" s="840">
        <v>26555.025000000001</v>
      </c>
      <c r="O55" s="840">
        <v>27900.013999999999</v>
      </c>
    </row>
    <row r="56" spans="1:15">
      <c r="A56" s="836" t="s">
        <v>85</v>
      </c>
      <c r="B56" s="840">
        <v>97328.945000000007</v>
      </c>
      <c r="C56" s="840">
        <v>99673.396999999997</v>
      </c>
      <c r="D56" s="841"/>
      <c r="E56" s="840">
        <v>21741.902000000002</v>
      </c>
      <c r="F56" s="840">
        <v>22682.349000000006</v>
      </c>
      <c r="G56" s="841"/>
      <c r="H56" s="840">
        <v>23.166000000003351</v>
      </c>
      <c r="I56" s="840">
        <v>22.125000000000455</v>
      </c>
      <c r="J56" s="841"/>
      <c r="K56" s="840">
        <v>-42413.515000000021</v>
      </c>
      <c r="L56" s="840">
        <v>-44051.428</v>
      </c>
      <c r="M56" s="841"/>
      <c r="N56" s="840">
        <v>76680.497999999992</v>
      </c>
      <c r="O56" s="840">
        <v>78326.442999999999</v>
      </c>
    </row>
    <row r="57" spans="1:15">
      <c r="A57" s="851" t="s">
        <v>40</v>
      </c>
      <c r="B57" s="852">
        <v>103235.523</v>
      </c>
      <c r="C57" s="852">
        <v>106226.45699999999</v>
      </c>
      <c r="D57" s="874"/>
      <c r="E57" s="852">
        <v>49563.29</v>
      </c>
      <c r="F57" s="852">
        <v>51052.433000000005</v>
      </c>
      <c r="G57" s="874"/>
      <c r="H57" s="852">
        <v>2220.5880000000034</v>
      </c>
      <c r="I57" s="852">
        <v>2011.2880000000005</v>
      </c>
      <c r="J57" s="874"/>
      <c r="K57" s="852">
        <v>-51783.878000000004</v>
      </c>
      <c r="L57" s="852">
        <v>-53063.721000000005</v>
      </c>
      <c r="M57" s="874"/>
      <c r="N57" s="852">
        <v>103235.523</v>
      </c>
      <c r="O57" s="852">
        <v>106226.45699999999</v>
      </c>
    </row>
    <row r="60" spans="1:15">
      <c r="A60" s="1005" t="s">
        <v>202</v>
      </c>
      <c r="B60" s="1005"/>
      <c r="C60" s="1005"/>
      <c r="D60" s="1005"/>
      <c r="E60" s="1005"/>
      <c r="F60" s="1005"/>
      <c r="G60" s="1005"/>
      <c r="H60" s="1005"/>
      <c r="I60" s="1005"/>
      <c r="J60" s="1005"/>
    </row>
  </sheetData>
  <mergeCells count="13">
    <mergeCell ref="A60:J60"/>
    <mergeCell ref="A2:O2"/>
    <mergeCell ref="A3:O3"/>
    <mergeCell ref="B5:C5"/>
    <mergeCell ref="E5:F5"/>
    <mergeCell ref="H5:I5"/>
    <mergeCell ref="K5:L5"/>
    <mergeCell ref="N5:O5"/>
    <mergeCell ref="B38:C38"/>
    <mergeCell ref="E38:F38"/>
    <mergeCell ref="H38:I38"/>
    <mergeCell ref="K38:L38"/>
    <mergeCell ref="N38:O38"/>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workbookViewId="0">
      <selection sqref="A1:XFD1048576"/>
    </sheetView>
  </sheetViews>
  <sheetFormatPr defaultRowHeight="12.75"/>
  <cols>
    <col min="1" max="1" width="62.5" style="835" bestFit="1" customWidth="1"/>
    <col min="2" max="2" width="9.33203125" style="835"/>
    <col min="3" max="3" width="14.6640625" style="835" customWidth="1"/>
    <col min="4" max="4" width="1.1640625" style="835" customWidth="1"/>
    <col min="5" max="5" width="9.33203125" style="835"/>
    <col min="6" max="6" width="16" style="835" customWidth="1"/>
    <col min="7" max="7" width="1.1640625" style="835" customWidth="1"/>
    <col min="8" max="9" width="9.33203125" style="835"/>
    <col min="10" max="10" width="1.1640625" style="835" customWidth="1"/>
    <col min="11" max="12" width="9.33203125" style="835"/>
    <col min="13" max="13" width="1.1640625" style="835" customWidth="1"/>
    <col min="14" max="14" width="9.33203125" style="835"/>
    <col min="15" max="15" width="18.1640625" style="835" customWidth="1"/>
    <col min="16" max="16384" width="9.33203125" style="835"/>
  </cols>
  <sheetData>
    <row r="1" spans="1:15">
      <c r="A1" s="835" t="s">
        <v>965</v>
      </c>
    </row>
    <row r="2" spans="1:15" s="839" customFormat="1" ht="15.75">
      <c r="A2" s="1019" t="s">
        <v>966</v>
      </c>
      <c r="B2" s="1019"/>
      <c r="C2" s="1019"/>
      <c r="D2" s="1019"/>
      <c r="E2" s="1019"/>
      <c r="F2" s="1019"/>
      <c r="G2" s="1019"/>
      <c r="H2" s="1019"/>
      <c r="I2" s="1019"/>
      <c r="J2" s="1019"/>
      <c r="K2" s="1019"/>
      <c r="L2" s="1019"/>
      <c r="M2" s="1019"/>
      <c r="N2" s="1019"/>
      <c r="O2" s="1019"/>
    </row>
    <row r="3" spans="1:15" s="839" customFormat="1" ht="15">
      <c r="A3" s="1020" t="s">
        <v>978</v>
      </c>
      <c r="B3" s="1020"/>
      <c r="C3" s="1020"/>
      <c r="D3" s="1020"/>
      <c r="E3" s="1020"/>
      <c r="F3" s="1020"/>
      <c r="G3" s="1020"/>
      <c r="H3" s="1020"/>
      <c r="I3" s="1020"/>
      <c r="J3" s="1020"/>
      <c r="K3" s="1020"/>
      <c r="L3" s="1020"/>
      <c r="M3" s="1020"/>
      <c r="N3" s="1020"/>
      <c r="O3" s="1020"/>
    </row>
    <row r="4" spans="1:15" s="839" customFormat="1" ht="11.25">
      <c r="A4" s="836"/>
    </row>
    <row r="5" spans="1:15" s="836" customFormat="1" ht="30" customHeight="1">
      <c r="B5" s="1017" t="s">
        <v>292</v>
      </c>
      <c r="C5" s="1017"/>
      <c r="E5" s="1018" t="s">
        <v>967</v>
      </c>
      <c r="F5" s="1018"/>
      <c r="H5" s="1018" t="s">
        <v>968</v>
      </c>
      <c r="I5" s="1018"/>
      <c r="K5" s="1018" t="s">
        <v>969</v>
      </c>
      <c r="L5" s="1018"/>
      <c r="N5" s="1018" t="s">
        <v>970</v>
      </c>
      <c r="O5" s="1018"/>
    </row>
    <row r="6" spans="1:15" s="839" customFormat="1" ht="11.25">
      <c r="A6" s="836"/>
      <c r="B6" s="837">
        <v>2018</v>
      </c>
      <c r="C6" s="837" t="s">
        <v>971</v>
      </c>
      <c r="D6" s="837"/>
      <c r="E6" s="837">
        <v>2018</v>
      </c>
      <c r="F6" s="837" t="s">
        <v>971</v>
      </c>
      <c r="G6" s="837"/>
      <c r="H6" s="837">
        <v>2018</v>
      </c>
      <c r="I6" s="837">
        <v>2017</v>
      </c>
      <c r="J6" s="837"/>
      <c r="K6" s="837">
        <v>2018</v>
      </c>
      <c r="L6" s="837">
        <v>2017</v>
      </c>
      <c r="M6" s="837"/>
      <c r="N6" s="837">
        <v>2018</v>
      </c>
      <c r="O6" s="837" t="s">
        <v>971</v>
      </c>
    </row>
    <row r="7" spans="1:15" s="839" customFormat="1" ht="11.25">
      <c r="A7" s="836"/>
      <c r="B7" s="837" t="s">
        <v>0</v>
      </c>
      <c r="C7" s="837" t="s">
        <v>0</v>
      </c>
      <c r="E7" s="837" t="s">
        <v>0</v>
      </c>
      <c r="F7" s="837" t="s">
        <v>0</v>
      </c>
      <c r="H7" s="837" t="s">
        <v>0</v>
      </c>
      <c r="I7" s="837" t="s">
        <v>0</v>
      </c>
      <c r="K7" s="837" t="s">
        <v>0</v>
      </c>
      <c r="L7" s="837" t="s">
        <v>0</v>
      </c>
      <c r="N7" s="837" t="s">
        <v>0</v>
      </c>
      <c r="O7" s="837" t="s">
        <v>0</v>
      </c>
    </row>
    <row r="8" spans="1:15" s="839" customFormat="1" ht="11.25"/>
    <row r="9" spans="1:15" s="839" customFormat="1" ht="11.25">
      <c r="A9" s="855" t="s">
        <v>127</v>
      </c>
    </row>
    <row r="10" spans="1:15" s="839" customFormat="1" ht="3" customHeight="1">
      <c r="A10" s="836"/>
    </row>
    <row r="11" spans="1:15" s="839" customFormat="1" ht="11.25">
      <c r="A11" s="855" t="s">
        <v>128</v>
      </c>
    </row>
    <row r="12" spans="1:15" s="839" customFormat="1" ht="11.25">
      <c r="A12" s="836" t="s">
        <v>41</v>
      </c>
      <c r="B12" s="840">
        <v>8566.9719999999998</v>
      </c>
      <c r="C12" s="840">
        <v>8463.0139999999992</v>
      </c>
      <c r="D12" s="841"/>
      <c r="E12" s="840">
        <v>0</v>
      </c>
      <c r="F12" s="840">
        <v>0</v>
      </c>
      <c r="G12" s="840"/>
      <c r="H12" s="840">
        <v>0</v>
      </c>
      <c r="I12" s="840">
        <v>0</v>
      </c>
      <c r="J12" s="840"/>
      <c r="K12" s="840">
        <v>-489.72799999999916</v>
      </c>
      <c r="L12" s="840">
        <v>-492.19499999999971</v>
      </c>
      <c r="M12" s="840"/>
      <c r="N12" s="840">
        <v>8077.2440000000006</v>
      </c>
      <c r="O12" s="840">
        <v>7970.8189999999995</v>
      </c>
    </row>
    <row r="13" spans="1:15" s="839" customFormat="1" ht="11.25">
      <c r="A13" s="836" t="s">
        <v>43</v>
      </c>
      <c r="B13" s="840">
        <v>9772.9040000000005</v>
      </c>
      <c r="C13" s="840">
        <v>8528.9110000000001</v>
      </c>
      <c r="D13" s="841"/>
      <c r="E13" s="840">
        <v>2047.6100000000001</v>
      </c>
      <c r="F13" s="840">
        <v>2249.585</v>
      </c>
      <c r="G13" s="840"/>
      <c r="H13" s="840">
        <v>0</v>
      </c>
      <c r="I13" s="840">
        <v>0</v>
      </c>
      <c r="J13" s="840"/>
      <c r="K13" s="840">
        <v>-2047.6100000000001</v>
      </c>
      <c r="L13" s="840">
        <v>-2249.585</v>
      </c>
      <c r="M13" s="840"/>
      <c r="N13" s="840">
        <v>9772.9040000000005</v>
      </c>
      <c r="O13" s="840">
        <v>8528.9110000000001</v>
      </c>
    </row>
    <row r="14" spans="1:15" s="839" customFormat="1" ht="11.25">
      <c r="A14" s="836" t="s">
        <v>42</v>
      </c>
      <c r="B14" s="840">
        <v>2662.4209999999998</v>
      </c>
      <c r="C14" s="840">
        <v>2303.404</v>
      </c>
      <c r="D14" s="841"/>
      <c r="E14" s="840">
        <v>18365.623</v>
      </c>
      <c r="F14" s="840">
        <v>17976.156999999999</v>
      </c>
      <c r="G14" s="840"/>
      <c r="H14" s="840">
        <v>1216.0930000000001</v>
      </c>
      <c r="I14" s="840">
        <v>1210.4100000000001</v>
      </c>
      <c r="J14" s="840"/>
      <c r="K14" s="840">
        <v>-897.88699999999812</v>
      </c>
      <c r="L14" s="840">
        <v>-702.08899999999653</v>
      </c>
      <c r="M14" s="840"/>
      <c r="N14" s="840">
        <v>21346.25</v>
      </c>
      <c r="O14" s="840">
        <v>20787.882000000001</v>
      </c>
    </row>
    <row r="15" spans="1:15" s="839" customFormat="1" ht="11.25">
      <c r="A15" s="836" t="s">
        <v>93</v>
      </c>
      <c r="B15" s="840">
        <v>158.28399999999999</v>
      </c>
      <c r="C15" s="840">
        <v>193.17599999999999</v>
      </c>
      <c r="D15" s="841"/>
      <c r="E15" s="840">
        <v>134.732</v>
      </c>
      <c r="F15" s="840">
        <v>151.11500000000001</v>
      </c>
      <c r="G15" s="840"/>
      <c r="H15" s="840">
        <v>1796.7190000000001</v>
      </c>
      <c r="I15" s="840">
        <v>1730.981</v>
      </c>
      <c r="J15" s="840"/>
      <c r="K15" s="840">
        <v>-1486.114</v>
      </c>
      <c r="L15" s="840">
        <v>-1466.6220000000001</v>
      </c>
      <c r="M15" s="840"/>
      <c r="N15" s="840">
        <v>603.62099999999998</v>
      </c>
      <c r="O15" s="840">
        <v>608.65</v>
      </c>
    </row>
    <row r="16" spans="1:15" s="839" customFormat="1" ht="11.25">
      <c r="A16" s="836" t="s">
        <v>94</v>
      </c>
      <c r="B16" s="840">
        <v>2279.7370000000001</v>
      </c>
      <c r="C16" s="840">
        <v>1484.16</v>
      </c>
      <c r="D16" s="841"/>
      <c r="E16" s="840">
        <v>77.501999999999995</v>
      </c>
      <c r="F16" s="840">
        <v>87.432000000000002</v>
      </c>
      <c r="G16" s="840"/>
      <c r="H16" s="840">
        <v>0</v>
      </c>
      <c r="I16" s="840">
        <v>0</v>
      </c>
      <c r="J16" s="840"/>
      <c r="K16" s="840">
        <v>-2357.239</v>
      </c>
      <c r="L16" s="840">
        <v>-1571.5920000000001</v>
      </c>
      <c r="M16" s="840"/>
      <c r="N16" s="840">
        <v>0</v>
      </c>
      <c r="O16" s="840">
        <v>0</v>
      </c>
    </row>
    <row r="17" spans="1:15" s="839" customFormat="1" ht="11.25">
      <c r="A17" s="836" t="s">
        <v>29</v>
      </c>
      <c r="B17" s="840">
        <v>7229.6989999999996</v>
      </c>
      <c r="C17" s="840">
        <v>7218.146999999999</v>
      </c>
      <c r="D17" s="841"/>
      <c r="E17" s="840">
        <v>1452.717000000001</v>
      </c>
      <c r="F17" s="840">
        <v>1323.0840000000012</v>
      </c>
      <c r="G17" s="840"/>
      <c r="H17" s="840">
        <v>148.8299999999997</v>
      </c>
      <c r="I17" s="840">
        <v>154.02500000000009</v>
      </c>
      <c r="J17" s="840"/>
      <c r="K17" s="840">
        <v>-371.48399999999788</v>
      </c>
      <c r="L17" s="840">
        <v>-339.78099999999995</v>
      </c>
      <c r="M17" s="840"/>
      <c r="N17" s="840">
        <v>8459.7620000000024</v>
      </c>
      <c r="O17" s="840">
        <v>8355.4750000000004</v>
      </c>
    </row>
    <row r="18" spans="1:15" s="839" customFormat="1" ht="11.25">
      <c r="A18" s="855" t="s">
        <v>129</v>
      </c>
      <c r="B18" s="844">
        <v>30670.017</v>
      </c>
      <c r="C18" s="844">
        <v>28190.811999999998</v>
      </c>
      <c r="D18" s="848"/>
      <c r="E18" s="844">
        <v>22078.184000000001</v>
      </c>
      <c r="F18" s="844">
        <v>21787.373000000003</v>
      </c>
      <c r="G18" s="844"/>
      <c r="H18" s="844">
        <v>3161.6419999999998</v>
      </c>
      <c r="I18" s="844">
        <v>3095.4160000000002</v>
      </c>
      <c r="J18" s="844"/>
      <c r="K18" s="844">
        <v>-7650.0619999999981</v>
      </c>
      <c r="L18" s="844">
        <v>-6821.8640000000005</v>
      </c>
      <c r="M18" s="844"/>
      <c r="N18" s="844">
        <v>48259.781000000003</v>
      </c>
      <c r="O18" s="844">
        <v>46251.737000000001</v>
      </c>
    </row>
    <row r="19" spans="1:15" s="839" customFormat="1" ht="3" customHeight="1">
      <c r="A19" s="836"/>
      <c r="B19" s="840"/>
      <c r="C19" s="840"/>
      <c r="D19" s="841"/>
      <c r="E19" s="840"/>
      <c r="F19" s="840"/>
      <c r="G19" s="840"/>
      <c r="H19" s="840"/>
      <c r="I19" s="840"/>
      <c r="J19" s="840"/>
      <c r="K19" s="840"/>
      <c r="L19" s="840"/>
      <c r="M19" s="840"/>
      <c r="N19" s="840"/>
      <c r="O19" s="840"/>
    </row>
    <row r="20" spans="1:15" s="839" customFormat="1" ht="11.25">
      <c r="A20" s="855" t="s">
        <v>130</v>
      </c>
      <c r="B20" s="840">
        <v>0</v>
      </c>
      <c r="C20" s="840">
        <v>0</v>
      </c>
      <c r="D20" s="841"/>
      <c r="E20" s="840">
        <v>0</v>
      </c>
      <c r="F20" s="840">
        <v>0</v>
      </c>
      <c r="G20" s="840"/>
      <c r="H20" s="840">
        <v>0</v>
      </c>
      <c r="I20" s="840">
        <v>0</v>
      </c>
      <c r="J20" s="840"/>
      <c r="K20" s="840"/>
      <c r="L20" s="840"/>
      <c r="M20" s="840"/>
      <c r="N20" s="840">
        <v>0</v>
      </c>
      <c r="O20" s="840">
        <v>0</v>
      </c>
    </row>
    <row r="21" spans="1:15" s="839" customFormat="1" ht="11.25">
      <c r="A21" s="836" t="s">
        <v>95</v>
      </c>
      <c r="B21" s="840">
        <v>-13800.691999999999</v>
      </c>
      <c r="C21" s="840">
        <v>-13140.996999999999</v>
      </c>
      <c r="D21" s="841"/>
      <c r="E21" s="840">
        <v>-1233.808</v>
      </c>
      <c r="F21" s="840">
        <v>-1387.057</v>
      </c>
      <c r="G21" s="840"/>
      <c r="H21" s="840">
        <v>-66.227000000000004</v>
      </c>
      <c r="I21" s="840">
        <v>-58.435000000000002</v>
      </c>
      <c r="J21" s="840"/>
      <c r="K21" s="840">
        <v>0</v>
      </c>
      <c r="L21" s="840">
        <v>0</v>
      </c>
      <c r="M21" s="840"/>
      <c r="N21" s="840">
        <v>-15100.727000000001</v>
      </c>
      <c r="O21" s="840">
        <v>-14586.489</v>
      </c>
    </row>
    <row r="22" spans="1:15" s="839" customFormat="1" ht="11.25">
      <c r="A22" s="836" t="s">
        <v>147</v>
      </c>
      <c r="B22" s="840">
        <v>-8758.5319999999992</v>
      </c>
      <c r="C22" s="840">
        <v>-8608.0080000000016</v>
      </c>
      <c r="D22" s="841"/>
      <c r="E22" s="840">
        <v>-13209.853999999999</v>
      </c>
      <c r="F22" s="840">
        <v>-12922.135999999999</v>
      </c>
      <c r="G22" s="840"/>
      <c r="H22" s="840">
        <v>-753.46199999999999</v>
      </c>
      <c r="I22" s="840">
        <v>-814.71199999999999</v>
      </c>
      <c r="J22" s="840"/>
      <c r="K22" s="840">
        <v>1232.3949999999973</v>
      </c>
      <c r="L22" s="840">
        <v>1002.4140000000048</v>
      </c>
      <c r="M22" s="840"/>
      <c r="N22" s="840">
        <v>-21489.453000000001</v>
      </c>
      <c r="O22" s="840">
        <v>-21342.441999999995</v>
      </c>
    </row>
    <row r="23" spans="1:15" s="839" customFormat="1" ht="11.25">
      <c r="A23" s="836" t="s">
        <v>45</v>
      </c>
      <c r="B23" s="840">
        <v>-860.46699999999998</v>
      </c>
      <c r="C23" s="840">
        <v>-757.67899999999997</v>
      </c>
      <c r="D23" s="841"/>
      <c r="E23" s="840">
        <v>-756.30100000000004</v>
      </c>
      <c r="F23" s="840">
        <v>-811.43200000000002</v>
      </c>
      <c r="G23" s="840"/>
      <c r="H23" s="840">
        <v>-1768.598</v>
      </c>
      <c r="I23" s="840">
        <v>-1965.1969999999999</v>
      </c>
      <c r="J23" s="840"/>
      <c r="K23" s="840">
        <v>1486.114</v>
      </c>
      <c r="L23" s="840">
        <v>1466.6219999999998</v>
      </c>
      <c r="M23" s="840"/>
      <c r="N23" s="840">
        <v>-1899.252</v>
      </c>
      <c r="O23" s="840">
        <v>-2067.6860000000001</v>
      </c>
    </row>
    <row r="24" spans="1:15" s="839" customFormat="1" ht="11.25">
      <c r="A24" s="836" t="s">
        <v>44</v>
      </c>
      <c r="B24" s="840">
        <v>-5124.5929999999998</v>
      </c>
      <c r="C24" s="840">
        <v>-5388.8129999999992</v>
      </c>
      <c r="D24" s="841"/>
      <c r="E24" s="840">
        <v>-663.096</v>
      </c>
      <c r="F24" s="840">
        <v>-664.04300000000001</v>
      </c>
      <c r="G24" s="840"/>
      <c r="H24" s="840">
        <v>-0.32900000000000001</v>
      </c>
      <c r="I24" s="840">
        <v>-0.51500000000000001</v>
      </c>
      <c r="J24" s="840"/>
      <c r="K24" s="840">
        <v>2076.2809999999999</v>
      </c>
      <c r="L24" s="840">
        <v>2279.9959999999992</v>
      </c>
      <c r="M24" s="840"/>
      <c r="N24" s="840">
        <v>-3711.7370000000001</v>
      </c>
      <c r="O24" s="840">
        <v>-3773.375</v>
      </c>
    </row>
    <row r="25" spans="1:15" s="839" customFormat="1" ht="11.25">
      <c r="A25" s="836" t="s">
        <v>94</v>
      </c>
      <c r="B25" s="840">
        <v>0</v>
      </c>
      <c r="C25" s="840">
        <v>0</v>
      </c>
      <c r="D25" s="841"/>
      <c r="E25" s="840">
        <v>-515.62300000000005</v>
      </c>
      <c r="F25" s="840">
        <v>-515.56500000000005</v>
      </c>
      <c r="G25" s="840"/>
      <c r="H25" s="840">
        <v>-45.915999999999968</v>
      </c>
      <c r="I25" s="840">
        <v>-131.60300000000001</v>
      </c>
      <c r="J25" s="840"/>
      <c r="K25" s="840">
        <v>561.53899999999999</v>
      </c>
      <c r="L25" s="840">
        <v>647.16800000000012</v>
      </c>
      <c r="M25" s="840"/>
      <c r="N25" s="840">
        <v>0</v>
      </c>
      <c r="O25" s="840">
        <v>0</v>
      </c>
    </row>
    <row r="26" spans="1:15" s="839" customFormat="1" ht="11.25">
      <c r="A26" s="836" t="s">
        <v>46</v>
      </c>
      <c r="B26" s="840">
        <v>-1726.9300000000003</v>
      </c>
      <c r="C26" s="840">
        <v>-1836.2510000000002</v>
      </c>
      <c r="D26" s="841"/>
      <c r="E26" s="840">
        <v>-3202.3729999999991</v>
      </c>
      <c r="F26" s="840">
        <v>-3108.7819999999983</v>
      </c>
      <c r="G26" s="840"/>
      <c r="H26" s="840">
        <v>-149.58799999999974</v>
      </c>
      <c r="I26" s="840">
        <v>-151.9380000000001</v>
      </c>
      <c r="J26" s="840"/>
      <c r="K26" s="840">
        <v>498.03299999999899</v>
      </c>
      <c r="L26" s="840">
        <v>501.23999999999887</v>
      </c>
      <c r="M26" s="840"/>
      <c r="N26" s="840">
        <v>-4580.8580000000002</v>
      </c>
      <c r="O26" s="840">
        <v>-4595.7309999999998</v>
      </c>
    </row>
    <row r="27" spans="1:15" s="839" customFormat="1" ht="11.25">
      <c r="A27" s="855" t="s">
        <v>131</v>
      </c>
      <c r="B27" s="844">
        <v>-30271.214</v>
      </c>
      <c r="C27" s="844">
        <v>-29731.748</v>
      </c>
      <c r="D27" s="848"/>
      <c r="E27" s="844">
        <v>-19581.054999999997</v>
      </c>
      <c r="F27" s="844">
        <v>-19409.014999999999</v>
      </c>
      <c r="G27" s="844"/>
      <c r="H27" s="844">
        <v>-2784.12</v>
      </c>
      <c r="I27" s="844">
        <v>-3122.4</v>
      </c>
      <c r="J27" s="844"/>
      <c r="K27" s="844">
        <v>5854.3619999999946</v>
      </c>
      <c r="L27" s="844">
        <v>5897.4400000000005</v>
      </c>
      <c r="M27" s="844"/>
      <c r="N27" s="844">
        <v>-46782.027000000002</v>
      </c>
      <c r="O27" s="844">
        <v>-46365.722999999998</v>
      </c>
    </row>
    <row r="28" spans="1:15" s="839" customFormat="1" ht="3" customHeight="1">
      <c r="A28" s="836"/>
      <c r="B28" s="844"/>
      <c r="C28" s="844"/>
      <c r="D28" s="848"/>
      <c r="E28" s="844"/>
      <c r="F28" s="844"/>
      <c r="G28" s="844"/>
      <c r="H28" s="844"/>
      <c r="I28" s="844"/>
      <c r="J28" s="844"/>
      <c r="K28" s="844"/>
      <c r="L28" s="844"/>
      <c r="M28" s="844"/>
      <c r="N28" s="844"/>
      <c r="O28" s="844"/>
    </row>
    <row r="29" spans="1:15" s="839" customFormat="1" ht="11.25">
      <c r="A29" s="855" t="s">
        <v>96</v>
      </c>
      <c r="B29" s="844">
        <v>398.80299999999988</v>
      </c>
      <c r="C29" s="844">
        <v>-1540.9360000000015</v>
      </c>
      <c r="D29" s="848"/>
      <c r="E29" s="844">
        <v>2497.1290000000045</v>
      </c>
      <c r="F29" s="844">
        <v>2378.3580000000038</v>
      </c>
      <c r="G29" s="844"/>
      <c r="H29" s="844">
        <v>377.52199999999993</v>
      </c>
      <c r="I29" s="844">
        <v>-26.983999999999924</v>
      </c>
      <c r="J29" s="844"/>
      <c r="K29" s="844">
        <v>-1795.7000000000035</v>
      </c>
      <c r="L29" s="844">
        <v>-924.42399999999952</v>
      </c>
      <c r="M29" s="844"/>
      <c r="N29" s="844">
        <v>1477.7540000000008</v>
      </c>
      <c r="O29" s="844">
        <v>-113.98599999999715</v>
      </c>
    </row>
    <row r="30" spans="1:15" s="839" customFormat="1" ht="3" customHeight="1">
      <c r="A30" s="855"/>
      <c r="B30" s="840"/>
      <c r="C30" s="840"/>
      <c r="D30" s="841"/>
      <c r="E30" s="840"/>
      <c r="F30" s="840"/>
      <c r="G30" s="850"/>
      <c r="H30" s="840"/>
      <c r="I30" s="840"/>
      <c r="J30" s="850"/>
      <c r="K30" s="840"/>
      <c r="L30" s="840"/>
      <c r="M30" s="850"/>
      <c r="N30" s="840"/>
      <c r="O30" s="840"/>
    </row>
    <row r="31" spans="1:15" s="839" customFormat="1" ht="11.25">
      <c r="A31" s="855" t="s">
        <v>132</v>
      </c>
      <c r="B31" s="840"/>
      <c r="C31" s="840"/>
      <c r="D31" s="841"/>
      <c r="E31" s="840"/>
      <c r="F31" s="840"/>
      <c r="G31" s="850"/>
      <c r="H31" s="840"/>
      <c r="I31" s="840"/>
      <c r="J31" s="850"/>
      <c r="K31" s="840"/>
      <c r="L31" s="840"/>
      <c r="M31" s="850"/>
      <c r="N31" s="840"/>
      <c r="O31" s="840"/>
    </row>
    <row r="32" spans="1:15" s="839" customFormat="1" ht="3" customHeight="1">
      <c r="A32" s="836"/>
      <c r="B32" s="840"/>
      <c r="C32" s="840"/>
      <c r="D32" s="841"/>
      <c r="E32" s="840"/>
      <c r="F32" s="840"/>
      <c r="G32" s="840"/>
      <c r="H32" s="840"/>
      <c r="I32" s="840"/>
      <c r="J32" s="840"/>
      <c r="K32" s="840"/>
      <c r="L32" s="840"/>
      <c r="M32" s="840"/>
      <c r="N32" s="840"/>
      <c r="O32" s="840"/>
    </row>
    <row r="33" spans="1:15" s="839" customFormat="1" ht="11.25">
      <c r="A33" s="836" t="s">
        <v>97</v>
      </c>
      <c r="B33" s="840"/>
      <c r="C33" s="840"/>
      <c r="D33" s="841"/>
      <c r="E33" s="840"/>
      <c r="F33" s="840"/>
      <c r="G33" s="841"/>
      <c r="H33" s="840"/>
      <c r="I33" s="840"/>
      <c r="J33" s="841"/>
      <c r="K33" s="840"/>
      <c r="L33" s="840"/>
      <c r="M33" s="841"/>
      <c r="N33" s="840"/>
      <c r="O33" s="840"/>
    </row>
    <row r="34" spans="1:15" s="839" customFormat="1" ht="11.25">
      <c r="A34" s="836" t="s">
        <v>47</v>
      </c>
      <c r="B34" s="840">
        <v>-2438.3310000000001</v>
      </c>
      <c r="C34" s="840">
        <v>-2341.3589999999999</v>
      </c>
      <c r="D34" s="841"/>
      <c r="E34" s="840">
        <v>-2620.5690000000009</v>
      </c>
      <c r="F34" s="840">
        <v>-2874.47</v>
      </c>
      <c r="G34" s="840"/>
      <c r="H34" s="840">
        <v>-2.9319999999999995</v>
      </c>
      <c r="I34" s="840">
        <v>-4.2679999999999998</v>
      </c>
      <c r="J34" s="840"/>
      <c r="K34" s="840">
        <v>10.139000000001698</v>
      </c>
      <c r="L34" s="840">
        <v>82.903000000000219</v>
      </c>
      <c r="M34" s="840"/>
      <c r="N34" s="840">
        <v>-5051.6929999999993</v>
      </c>
      <c r="O34" s="840">
        <v>-5137.1939999999995</v>
      </c>
    </row>
    <row r="35" spans="1:15" s="839" customFormat="1" ht="11.25">
      <c r="A35" s="836" t="s">
        <v>30</v>
      </c>
      <c r="B35" s="840">
        <v>81.688000000000002</v>
      </c>
      <c r="C35" s="840">
        <v>131.70200000000003</v>
      </c>
      <c r="D35" s="841"/>
      <c r="E35" s="840">
        <v>494.75600000000003</v>
      </c>
      <c r="F35" s="840">
        <v>527.21699999999998</v>
      </c>
      <c r="G35" s="840"/>
      <c r="H35" s="840">
        <v>0</v>
      </c>
      <c r="I35" s="840">
        <v>0</v>
      </c>
      <c r="J35" s="840"/>
      <c r="K35" s="840">
        <v>-9.7700000000000387</v>
      </c>
      <c r="L35" s="840">
        <v>-82.51400000000001</v>
      </c>
      <c r="M35" s="840"/>
      <c r="N35" s="840">
        <v>566.67399999999998</v>
      </c>
      <c r="O35" s="840">
        <v>576.40499999999997</v>
      </c>
    </row>
    <row r="36" spans="1:15" s="839" customFormat="1" ht="11.25">
      <c r="A36" s="855" t="s">
        <v>98</v>
      </c>
      <c r="B36" s="840">
        <v>-2356.643</v>
      </c>
      <c r="C36" s="840">
        <v>-2209.6569999999997</v>
      </c>
      <c r="D36" s="848"/>
      <c r="E36" s="840">
        <v>-2125.813000000001</v>
      </c>
      <c r="F36" s="840">
        <v>-2347.2529999999997</v>
      </c>
      <c r="G36" s="844"/>
      <c r="H36" s="840">
        <v>-2.5629999999999997</v>
      </c>
      <c r="I36" s="840">
        <v>-3.8789999999999996</v>
      </c>
      <c r="J36" s="844"/>
      <c r="K36" s="844">
        <v>0</v>
      </c>
      <c r="L36" s="844">
        <v>0</v>
      </c>
      <c r="M36" s="844"/>
      <c r="N36" s="840">
        <v>-4485.0189999999993</v>
      </c>
      <c r="O36" s="840">
        <v>-4560.7889999999998</v>
      </c>
    </row>
    <row r="37" spans="1:15" s="839" customFormat="1" ht="3" customHeight="1">
      <c r="A37" s="836"/>
      <c r="B37" s="840"/>
      <c r="C37" s="840"/>
      <c r="D37" s="848"/>
      <c r="E37" s="840"/>
      <c r="F37" s="840"/>
      <c r="G37" s="844"/>
      <c r="H37" s="840"/>
      <c r="I37" s="840"/>
      <c r="J37" s="844"/>
      <c r="K37" s="840"/>
      <c r="L37" s="840"/>
      <c r="M37" s="844"/>
      <c r="N37" s="840"/>
      <c r="O37" s="840"/>
    </row>
    <row r="38" spans="1:15" s="839" customFormat="1" ht="11.25">
      <c r="A38" s="836" t="s">
        <v>99</v>
      </c>
      <c r="B38" s="840"/>
      <c r="C38" s="840"/>
      <c r="D38" s="841"/>
      <c r="E38" s="840"/>
      <c r="F38" s="840"/>
      <c r="G38" s="840"/>
      <c r="H38" s="840"/>
      <c r="I38" s="840"/>
      <c r="J38" s="840"/>
      <c r="K38" s="840"/>
      <c r="L38" s="840"/>
      <c r="M38" s="840"/>
      <c r="N38" s="840"/>
      <c r="O38" s="840"/>
    </row>
    <row r="39" spans="1:15" s="839" customFormat="1" ht="11.25">
      <c r="A39" s="855" t="s">
        <v>128</v>
      </c>
      <c r="B39" s="840"/>
      <c r="C39" s="840"/>
      <c r="D39" s="841"/>
      <c r="E39" s="840"/>
      <c r="F39" s="840"/>
      <c r="G39" s="840"/>
      <c r="H39" s="840"/>
      <c r="I39" s="840"/>
      <c r="J39" s="840"/>
      <c r="K39" s="840"/>
      <c r="L39" s="840"/>
      <c r="M39" s="840"/>
      <c r="N39" s="840"/>
      <c r="O39" s="840"/>
    </row>
    <row r="40" spans="1:15" s="839" customFormat="1" ht="11.25">
      <c r="A40" s="836" t="s">
        <v>100</v>
      </c>
      <c r="B40" s="840">
        <v>13.302000000000021</v>
      </c>
      <c r="C40" s="840">
        <v>14.44399999999996</v>
      </c>
      <c r="D40" s="841"/>
      <c r="E40" s="840">
        <v>0</v>
      </c>
      <c r="F40" s="840">
        <v>0</v>
      </c>
      <c r="G40" s="840"/>
      <c r="H40" s="840">
        <v>0</v>
      </c>
      <c r="I40" s="840">
        <v>0</v>
      </c>
      <c r="J40" s="840"/>
      <c r="K40" s="840">
        <v>0</v>
      </c>
      <c r="L40" s="840">
        <v>0</v>
      </c>
      <c r="M40" s="840"/>
      <c r="N40" s="840">
        <v>13.302</v>
      </c>
      <c r="O40" s="840">
        <v>14.444000000000001</v>
      </c>
    </row>
    <row r="41" spans="1:15" s="839" customFormat="1" ht="11.25">
      <c r="A41" s="836" t="s">
        <v>101</v>
      </c>
      <c r="B41" s="840">
        <v>75.7</v>
      </c>
      <c r="C41" s="840">
        <v>83.194000000000003</v>
      </c>
      <c r="D41" s="841"/>
      <c r="E41" s="840">
        <v>99.555000000000007</v>
      </c>
      <c r="F41" s="840">
        <v>132.77199999999999</v>
      </c>
      <c r="G41" s="840"/>
      <c r="H41" s="840">
        <v>6013.8919999999998</v>
      </c>
      <c r="I41" s="840">
        <v>5919.7330000000002</v>
      </c>
      <c r="J41" s="840"/>
      <c r="K41" s="840">
        <v>0</v>
      </c>
      <c r="L41" s="840">
        <v>0</v>
      </c>
      <c r="M41" s="840"/>
      <c r="N41" s="840">
        <v>6189.1469999999999</v>
      </c>
      <c r="O41" s="840">
        <v>6135.6990000000005</v>
      </c>
    </row>
    <row r="42" spans="1:15" s="839" customFormat="1" ht="11.25">
      <c r="A42" s="855" t="s">
        <v>134</v>
      </c>
      <c r="B42" s="840">
        <v>0</v>
      </c>
      <c r="C42" s="840">
        <v>0</v>
      </c>
      <c r="D42" s="841"/>
      <c r="E42" s="840">
        <v>0</v>
      </c>
      <c r="F42" s="840">
        <v>0</v>
      </c>
      <c r="G42" s="840"/>
      <c r="H42" s="840">
        <v>0</v>
      </c>
      <c r="I42" s="840">
        <v>0</v>
      </c>
      <c r="J42" s="840"/>
      <c r="K42" s="840">
        <v>0</v>
      </c>
      <c r="L42" s="840">
        <v>0</v>
      </c>
      <c r="M42" s="840"/>
      <c r="N42" s="840">
        <v>0</v>
      </c>
      <c r="O42" s="840">
        <v>0</v>
      </c>
    </row>
    <row r="43" spans="1:15" s="839" customFormat="1" ht="11.25">
      <c r="A43" s="836" t="s">
        <v>100</v>
      </c>
      <c r="B43" s="840">
        <v>-572.84100000000001</v>
      </c>
      <c r="C43" s="840">
        <v>-860.92899999999997</v>
      </c>
      <c r="D43" s="841"/>
      <c r="E43" s="840">
        <v>-20.667000000000002</v>
      </c>
      <c r="F43" s="840">
        <v>-3.0779999999999998</v>
      </c>
      <c r="G43" s="840"/>
      <c r="H43" s="840">
        <v>-98.766999999999996</v>
      </c>
      <c r="I43" s="840">
        <v>0</v>
      </c>
      <c r="J43" s="840"/>
      <c r="K43" s="840">
        <v>675.83899999999994</v>
      </c>
      <c r="L43" s="840">
        <v>850.99699999999996</v>
      </c>
      <c r="M43" s="840"/>
      <c r="N43" s="840">
        <v>-16.436</v>
      </c>
      <c r="O43" s="840">
        <v>-13.01</v>
      </c>
    </row>
    <row r="44" spans="1:15" s="839" customFormat="1" ht="11.25">
      <c r="A44" s="836" t="s">
        <v>101</v>
      </c>
      <c r="B44" s="840">
        <v>-57.447000000000003</v>
      </c>
      <c r="C44" s="840">
        <v>-45.545000000000002</v>
      </c>
      <c r="D44" s="841"/>
      <c r="E44" s="840">
        <v>-18.521000000000001</v>
      </c>
      <c r="F44" s="840">
        <v>-84.444999999999993</v>
      </c>
      <c r="G44" s="840"/>
      <c r="H44" s="840">
        <v>-7172.9859999999999</v>
      </c>
      <c r="I44" s="840">
        <v>-7547.9939999999997</v>
      </c>
      <c r="J44" s="840"/>
      <c r="K44" s="840">
        <v>0</v>
      </c>
      <c r="L44" s="840">
        <v>0</v>
      </c>
      <c r="M44" s="840"/>
      <c r="N44" s="840">
        <v>-7248.9539999999997</v>
      </c>
      <c r="O44" s="840">
        <v>-7677.9840000000004</v>
      </c>
    </row>
    <row r="45" spans="1:15" s="839" customFormat="1" ht="11.25">
      <c r="A45" s="855" t="s">
        <v>102</v>
      </c>
      <c r="B45" s="844">
        <v>-541.28600000000006</v>
      </c>
      <c r="C45" s="844">
        <v>-808.83600000000001</v>
      </c>
      <c r="D45" s="848"/>
      <c r="E45" s="844">
        <v>60.367000000000004</v>
      </c>
      <c r="F45" s="844">
        <v>45.248999999999995</v>
      </c>
      <c r="G45" s="844"/>
      <c r="H45" s="844">
        <v>-1257.8609999999999</v>
      </c>
      <c r="I45" s="844">
        <v>-1628.2609999999995</v>
      </c>
      <c r="J45" s="844"/>
      <c r="K45" s="844">
        <v>675.83900000000017</v>
      </c>
      <c r="L45" s="844">
        <v>850.99699999999984</v>
      </c>
      <c r="M45" s="844"/>
      <c r="N45" s="844">
        <v>-1062.9409999999998</v>
      </c>
      <c r="O45" s="844">
        <v>-1540.8509999999997</v>
      </c>
    </row>
    <row r="46" spans="1:15" s="839" customFormat="1" ht="3" customHeight="1">
      <c r="A46" s="836"/>
      <c r="B46" s="844">
        <v>0</v>
      </c>
      <c r="C46" s="844">
        <v>0</v>
      </c>
      <c r="D46" s="848"/>
      <c r="E46" s="844">
        <v>0</v>
      </c>
      <c r="F46" s="844">
        <v>0</v>
      </c>
      <c r="G46" s="844"/>
      <c r="H46" s="844">
        <v>0</v>
      </c>
      <c r="I46" s="844">
        <v>0</v>
      </c>
      <c r="J46" s="844"/>
      <c r="K46" s="844"/>
      <c r="L46" s="844"/>
      <c r="M46" s="844"/>
      <c r="N46" s="844">
        <v>0</v>
      </c>
      <c r="O46" s="844">
        <v>0</v>
      </c>
    </row>
    <row r="47" spans="1:15" s="839" customFormat="1" ht="11.25">
      <c r="A47" s="855" t="s">
        <v>103</v>
      </c>
      <c r="B47" s="844">
        <v>-2897.9290000000001</v>
      </c>
      <c r="C47" s="844">
        <v>-3018.4929999999995</v>
      </c>
      <c r="D47" s="848"/>
      <c r="E47" s="844">
        <v>-2065.4460000000008</v>
      </c>
      <c r="F47" s="844">
        <v>-2302.0039999999999</v>
      </c>
      <c r="G47" s="844"/>
      <c r="H47" s="844">
        <v>-1260.424</v>
      </c>
      <c r="I47" s="844">
        <v>-1632.1399999999994</v>
      </c>
      <c r="J47" s="844"/>
      <c r="K47" s="844">
        <v>675.83900000000176</v>
      </c>
      <c r="L47" s="844">
        <v>850.99699999999939</v>
      </c>
      <c r="M47" s="844"/>
      <c r="N47" s="844">
        <v>-5547.9599999999991</v>
      </c>
      <c r="O47" s="844">
        <v>-6101.6399999999994</v>
      </c>
    </row>
    <row r="48" spans="1:15" s="839" customFormat="1" ht="3" customHeight="1">
      <c r="A48" s="836"/>
      <c r="B48" s="875"/>
      <c r="C48" s="876">
        <v>0</v>
      </c>
      <c r="D48" s="877"/>
      <c r="E48" s="844">
        <v>0</v>
      </c>
      <c r="F48" s="876">
        <v>0</v>
      </c>
      <c r="G48" s="875"/>
      <c r="H48" s="840">
        <v>0</v>
      </c>
      <c r="I48" s="840">
        <v>0</v>
      </c>
      <c r="J48" s="875"/>
      <c r="K48" s="875"/>
      <c r="L48" s="875"/>
      <c r="M48" s="875"/>
      <c r="N48" s="844">
        <v>0</v>
      </c>
      <c r="O48" s="844">
        <v>0</v>
      </c>
    </row>
    <row r="49" spans="1:15" s="839" customFormat="1" ht="11.25">
      <c r="A49" s="836"/>
      <c r="B49" s="878"/>
      <c r="C49" s="878"/>
      <c r="E49" s="861"/>
      <c r="F49" s="878"/>
      <c r="G49" s="878"/>
      <c r="H49" s="878"/>
      <c r="I49" s="878"/>
      <c r="J49" s="878"/>
      <c r="K49" s="878"/>
      <c r="L49" s="878"/>
      <c r="M49" s="878"/>
      <c r="N49" s="878"/>
      <c r="O49" s="878"/>
    </row>
    <row r="50" spans="1:15" s="836" customFormat="1" ht="42.75" customHeight="1">
      <c r="B50" s="1017" t="s">
        <v>292</v>
      </c>
      <c r="C50" s="1017"/>
      <c r="E50" s="1018" t="s">
        <v>967</v>
      </c>
      <c r="F50" s="1018"/>
      <c r="H50" s="1018" t="s">
        <v>968</v>
      </c>
      <c r="I50" s="1018"/>
      <c r="K50" s="1018" t="s">
        <v>969</v>
      </c>
      <c r="L50" s="1018"/>
      <c r="N50" s="1018" t="s">
        <v>970</v>
      </c>
      <c r="O50" s="1018"/>
    </row>
    <row r="51" spans="1:15" s="839" customFormat="1" ht="11.25">
      <c r="A51" s="836"/>
      <c r="B51" s="837">
        <v>2018</v>
      </c>
      <c r="C51" s="837" t="s">
        <v>971</v>
      </c>
      <c r="D51" s="837"/>
      <c r="E51" s="837">
        <v>2018</v>
      </c>
      <c r="F51" s="837" t="s">
        <v>971</v>
      </c>
      <c r="G51" s="837"/>
      <c r="H51" s="837">
        <v>2018</v>
      </c>
      <c r="I51" s="837">
        <v>2017</v>
      </c>
      <c r="J51" s="837"/>
      <c r="K51" s="837">
        <v>2018</v>
      </c>
      <c r="L51" s="837">
        <v>2017</v>
      </c>
      <c r="M51" s="837"/>
      <c r="N51" s="837">
        <v>2018</v>
      </c>
      <c r="O51" s="837" t="s">
        <v>971</v>
      </c>
    </row>
    <row r="52" spans="1:15" s="839" customFormat="1" ht="11.25">
      <c r="A52" s="836"/>
      <c r="B52" s="837" t="s">
        <v>0</v>
      </c>
      <c r="C52" s="837" t="s">
        <v>0</v>
      </c>
      <c r="E52" s="837" t="s">
        <v>0</v>
      </c>
      <c r="F52" s="837" t="s">
        <v>0</v>
      </c>
      <c r="H52" s="837" t="s">
        <v>0</v>
      </c>
      <c r="I52" s="837" t="s">
        <v>0</v>
      </c>
      <c r="K52" s="837" t="s">
        <v>0</v>
      </c>
      <c r="L52" s="837" t="s">
        <v>0</v>
      </c>
      <c r="N52" s="837" t="s">
        <v>0</v>
      </c>
      <c r="O52" s="837" t="s">
        <v>0</v>
      </c>
    </row>
    <row r="53" spans="1:15" s="839" customFormat="1" ht="11.25">
      <c r="A53" s="855" t="s">
        <v>133</v>
      </c>
      <c r="B53" s="878"/>
      <c r="C53" s="878"/>
      <c r="E53" s="878"/>
      <c r="F53" s="878"/>
      <c r="G53" s="878"/>
      <c r="H53" s="878"/>
      <c r="I53" s="878"/>
      <c r="J53" s="878"/>
      <c r="K53" s="878"/>
      <c r="L53" s="878"/>
      <c r="M53" s="878"/>
      <c r="N53" s="878"/>
      <c r="O53" s="878"/>
    </row>
    <row r="54" spans="1:15" s="839" customFormat="1" ht="3" customHeight="1">
      <c r="A54" s="836"/>
      <c r="B54" s="878"/>
      <c r="C54" s="878"/>
      <c r="E54" s="878"/>
      <c r="F54" s="878"/>
      <c r="G54" s="878"/>
      <c r="H54" s="878"/>
      <c r="I54" s="878"/>
      <c r="J54" s="878"/>
      <c r="K54" s="878"/>
      <c r="L54" s="878"/>
      <c r="M54" s="878"/>
      <c r="N54" s="878"/>
      <c r="O54" s="878"/>
    </row>
    <row r="55" spans="1:15" s="839" customFormat="1" ht="11.25">
      <c r="A55" s="855" t="s">
        <v>128</v>
      </c>
      <c r="B55" s="878"/>
      <c r="C55" s="878"/>
      <c r="E55" s="878"/>
      <c r="F55" s="878"/>
      <c r="G55" s="878"/>
      <c r="H55" s="878"/>
      <c r="I55" s="878"/>
      <c r="J55" s="878"/>
      <c r="K55" s="878"/>
      <c r="L55" s="878"/>
      <c r="M55" s="878"/>
      <c r="N55" s="878"/>
      <c r="O55" s="878"/>
    </row>
    <row r="56" spans="1:15" s="839" customFormat="1" ht="11.25" customHeight="1">
      <c r="A56" s="836" t="s">
        <v>37</v>
      </c>
      <c r="B56" s="840">
        <v>15.983000000000001</v>
      </c>
      <c r="C56" s="840">
        <v>15.85</v>
      </c>
      <c r="D56" s="841"/>
      <c r="E56" s="840">
        <v>12.645</v>
      </c>
      <c r="F56" s="840">
        <v>0</v>
      </c>
      <c r="G56" s="840"/>
      <c r="H56" s="840">
        <v>0</v>
      </c>
      <c r="I56" s="840">
        <v>0</v>
      </c>
      <c r="J56" s="840"/>
      <c r="K56" s="840">
        <v>-28.628</v>
      </c>
      <c r="L56" s="840">
        <v>-15.85</v>
      </c>
      <c r="M56" s="840"/>
      <c r="N56" s="840">
        <v>0</v>
      </c>
      <c r="O56" s="840">
        <v>0</v>
      </c>
    </row>
    <row r="57" spans="1:15" s="839" customFormat="1" ht="11.25">
      <c r="A57" s="836" t="s">
        <v>38</v>
      </c>
      <c r="B57" s="840">
        <v>4317.7470000000003</v>
      </c>
      <c r="C57" s="840">
        <v>5165.6989999999996</v>
      </c>
      <c r="D57" s="841"/>
      <c r="E57" s="840">
        <v>12474.793</v>
      </c>
      <c r="F57" s="840">
        <v>17640.915000000001</v>
      </c>
      <c r="G57" s="840"/>
      <c r="H57" s="840">
        <v>30392.766</v>
      </c>
      <c r="I57" s="840">
        <v>33749.953999999998</v>
      </c>
      <c r="J57" s="840"/>
      <c r="K57" s="840">
        <v>-29170.300999999999</v>
      </c>
      <c r="L57" s="840">
        <v>-40406.085999999996</v>
      </c>
      <c r="M57" s="840"/>
      <c r="N57" s="840">
        <v>18015.005000000001</v>
      </c>
      <c r="O57" s="840">
        <v>16150.482</v>
      </c>
    </row>
    <row r="58" spans="1:15" s="839" customFormat="1" ht="11.25">
      <c r="A58" s="836" t="s">
        <v>104</v>
      </c>
      <c r="B58" s="840">
        <v>0</v>
      </c>
      <c r="C58" s="840">
        <v>0</v>
      </c>
      <c r="D58" s="841"/>
      <c r="E58" s="840">
        <v>0</v>
      </c>
      <c r="F58" s="840">
        <v>0</v>
      </c>
      <c r="G58" s="840"/>
      <c r="H58" s="840">
        <v>0</v>
      </c>
      <c r="I58" s="840">
        <v>0</v>
      </c>
      <c r="J58" s="840"/>
      <c r="K58" s="840">
        <v>0</v>
      </c>
      <c r="L58" s="840">
        <v>0</v>
      </c>
      <c r="M58" s="840"/>
      <c r="N58" s="840">
        <v>0</v>
      </c>
      <c r="O58" s="840">
        <v>0</v>
      </c>
    </row>
    <row r="59" spans="1:15" s="839" customFormat="1" ht="11.25">
      <c r="A59" s="836" t="s">
        <v>105</v>
      </c>
      <c r="B59" s="840">
        <v>155.91200000000001</v>
      </c>
      <c r="C59" s="840">
        <v>45.503</v>
      </c>
      <c r="D59" s="841"/>
      <c r="E59" s="840">
        <v>622.9</v>
      </c>
      <c r="F59" s="840">
        <v>904.21900000000005</v>
      </c>
      <c r="G59" s="840"/>
      <c r="H59" s="840">
        <v>12.818</v>
      </c>
      <c r="I59" s="840">
        <v>0</v>
      </c>
      <c r="J59" s="840"/>
      <c r="K59" s="840">
        <v>-734.29700000000003</v>
      </c>
      <c r="L59" s="840">
        <v>-905.11800000000005</v>
      </c>
      <c r="M59" s="840"/>
      <c r="N59" s="840">
        <v>57.332999999999998</v>
      </c>
      <c r="O59" s="840">
        <v>44.603999999999999</v>
      </c>
    </row>
    <row r="60" spans="1:15" s="839" customFormat="1" ht="11.25">
      <c r="A60" s="855" t="s">
        <v>125</v>
      </c>
      <c r="B60" s="844">
        <v>4489.6420000000007</v>
      </c>
      <c r="C60" s="844">
        <v>5227.0519999999997</v>
      </c>
      <c r="D60" s="848"/>
      <c r="E60" s="844">
        <v>13110.338</v>
      </c>
      <c r="F60" s="844">
        <v>18545.134000000002</v>
      </c>
      <c r="G60" s="844"/>
      <c r="H60" s="844">
        <v>30405.583999999999</v>
      </c>
      <c r="I60" s="844">
        <v>33749.953999999998</v>
      </c>
      <c r="J60" s="844"/>
      <c r="K60" s="844">
        <v>-29933.225999999999</v>
      </c>
      <c r="L60" s="844">
        <v>-41327.054000000004</v>
      </c>
      <c r="M60" s="844"/>
      <c r="N60" s="844">
        <v>18072.338</v>
      </c>
      <c r="O60" s="844">
        <v>16195.085999999999</v>
      </c>
    </row>
    <row r="61" spans="1:15" s="839" customFormat="1" ht="3" customHeight="1">
      <c r="A61" s="855"/>
      <c r="B61" s="840"/>
      <c r="C61" s="840"/>
      <c r="D61" s="841"/>
      <c r="E61" s="840"/>
      <c r="F61" s="840"/>
      <c r="G61" s="844"/>
      <c r="H61" s="840"/>
      <c r="I61" s="840"/>
      <c r="J61" s="844"/>
      <c r="K61" s="840"/>
      <c r="L61" s="840"/>
      <c r="M61" s="844"/>
      <c r="N61" s="840"/>
      <c r="O61" s="840"/>
    </row>
    <row r="62" spans="1:15" s="839" customFormat="1" ht="11.25">
      <c r="A62" s="855" t="s">
        <v>134</v>
      </c>
      <c r="B62" s="840"/>
      <c r="C62" s="840"/>
      <c r="D62" s="841"/>
      <c r="E62" s="840"/>
      <c r="F62" s="840"/>
      <c r="G62" s="844"/>
      <c r="H62" s="840"/>
      <c r="I62" s="840"/>
      <c r="J62" s="844"/>
      <c r="K62" s="840"/>
      <c r="L62" s="840"/>
      <c r="M62" s="844"/>
      <c r="N62" s="840"/>
      <c r="O62" s="840"/>
    </row>
    <row r="63" spans="1:15" s="839" customFormat="1" ht="11.25">
      <c r="A63" s="836" t="s">
        <v>106</v>
      </c>
      <c r="B63" s="840">
        <v>-15.983000000000001</v>
      </c>
      <c r="C63" s="840">
        <v>-15.85</v>
      </c>
      <c r="D63" s="841"/>
      <c r="E63" s="840">
        <v>-15.983000000000001</v>
      </c>
      <c r="F63" s="840">
        <v>-15.85</v>
      </c>
      <c r="G63" s="840"/>
      <c r="H63" s="840">
        <v>0</v>
      </c>
      <c r="I63" s="840">
        <v>0</v>
      </c>
      <c r="J63" s="840"/>
      <c r="K63" s="840">
        <v>15.983000000000001</v>
      </c>
      <c r="L63" s="840">
        <v>15.85</v>
      </c>
      <c r="M63" s="840"/>
      <c r="N63" s="840">
        <v>-15.983000000000001</v>
      </c>
      <c r="O63" s="840">
        <v>-15.85</v>
      </c>
    </row>
    <row r="64" spans="1:15" s="839" customFormat="1" ht="11.25">
      <c r="A64" s="836" t="s">
        <v>107</v>
      </c>
      <c r="B64" s="840">
        <v>-181.71799999999985</v>
      </c>
      <c r="C64" s="840">
        <v>-167.58099999999922</v>
      </c>
      <c r="D64" s="841"/>
      <c r="E64" s="840">
        <v>-12200.909</v>
      </c>
      <c r="F64" s="840">
        <v>-17449.754000000001</v>
      </c>
      <c r="G64" s="840"/>
      <c r="H64" s="840">
        <v>-30968.710999999999</v>
      </c>
      <c r="I64" s="840">
        <v>-33265.703000000001</v>
      </c>
      <c r="J64" s="840"/>
      <c r="K64" s="840">
        <v>29170.300999999999</v>
      </c>
      <c r="L64" s="840">
        <v>40406.085999999996</v>
      </c>
      <c r="M64" s="840"/>
      <c r="N64" s="840">
        <v>-14181.037</v>
      </c>
      <c r="O64" s="840">
        <v>-10476.952000000001</v>
      </c>
    </row>
    <row r="65" spans="1:15" s="839" customFormat="1" ht="11.25">
      <c r="A65" s="836" t="s">
        <v>108</v>
      </c>
      <c r="B65" s="840">
        <v>0</v>
      </c>
      <c r="C65" s="840">
        <v>0</v>
      </c>
      <c r="D65" s="841"/>
      <c r="E65" s="840">
        <v>0</v>
      </c>
      <c r="F65" s="840">
        <v>0</v>
      </c>
      <c r="G65" s="840"/>
      <c r="H65" s="840">
        <v>0</v>
      </c>
      <c r="I65" s="840">
        <v>0</v>
      </c>
      <c r="J65" s="840"/>
      <c r="K65" s="840">
        <v>0</v>
      </c>
      <c r="L65" s="840">
        <v>0</v>
      </c>
      <c r="M65" s="840"/>
      <c r="N65" s="840">
        <v>0</v>
      </c>
      <c r="O65" s="840">
        <v>0</v>
      </c>
    </row>
    <row r="66" spans="1:15" s="839" customFormat="1" ht="11.25">
      <c r="A66" s="836" t="s">
        <v>109</v>
      </c>
      <c r="B66" s="840">
        <v>-271.45300000000293</v>
      </c>
      <c r="C66" s="840">
        <v>-418.11199999999764</v>
      </c>
      <c r="D66" s="841"/>
      <c r="E66" s="840">
        <v>-50.775000000001796</v>
      </c>
      <c r="F66" s="840">
        <v>-49.348000000002912</v>
      </c>
      <c r="G66" s="840"/>
      <c r="H66" s="840">
        <v>0</v>
      </c>
      <c r="I66" s="840">
        <v>-5.1159076974727213E-13</v>
      </c>
      <c r="J66" s="840"/>
      <c r="K66" s="840">
        <v>71.103000000004357</v>
      </c>
      <c r="L66" s="840">
        <v>54.121000000001402</v>
      </c>
      <c r="M66" s="840"/>
      <c r="N66" s="840">
        <v>-251.12500000000037</v>
      </c>
      <c r="O66" s="840">
        <v>-413.33899999999966</v>
      </c>
    </row>
    <row r="67" spans="1:15" s="839" customFormat="1" ht="11.25">
      <c r="A67" s="836" t="s">
        <v>142</v>
      </c>
      <c r="B67" s="840">
        <v>0</v>
      </c>
      <c r="C67" s="840">
        <v>0</v>
      </c>
      <c r="D67" s="841"/>
      <c r="E67" s="840">
        <v>-1559.6869999999999</v>
      </c>
      <c r="F67" s="840">
        <v>-712.75099999999998</v>
      </c>
      <c r="G67" s="840"/>
      <c r="H67" s="840">
        <v>-236.01300000000001</v>
      </c>
      <c r="I67" s="840">
        <v>-211.673</v>
      </c>
      <c r="J67" s="840"/>
      <c r="K67" s="840">
        <v>1795.6999999999998</v>
      </c>
      <c r="L67" s="840">
        <v>924.42399999999998</v>
      </c>
      <c r="M67" s="840"/>
      <c r="N67" s="840">
        <v>0</v>
      </c>
      <c r="O67" s="840">
        <v>0</v>
      </c>
    </row>
    <row r="68" spans="1:15" s="839" customFormat="1" ht="11.25">
      <c r="A68" s="855" t="s">
        <v>110</v>
      </c>
      <c r="B68" s="844">
        <v>-469.15400000000278</v>
      </c>
      <c r="C68" s="844">
        <v>-601.54299999999682</v>
      </c>
      <c r="D68" s="848"/>
      <c r="E68" s="844">
        <v>-13827.354000000001</v>
      </c>
      <c r="F68" s="844">
        <v>-18227.703000000001</v>
      </c>
      <c r="G68" s="844"/>
      <c r="H68" s="844">
        <v>-31204.723999999998</v>
      </c>
      <c r="I68" s="844">
        <v>-33477.376000000004</v>
      </c>
      <c r="J68" s="844"/>
      <c r="K68" s="844">
        <v>31053.087</v>
      </c>
      <c r="L68" s="844">
        <v>41400.481</v>
      </c>
      <c r="M68" s="844"/>
      <c r="N68" s="844">
        <v>-14448.145</v>
      </c>
      <c r="O68" s="844">
        <v>-10906.141000000001</v>
      </c>
    </row>
    <row r="69" spans="1:15" s="839" customFormat="1" ht="3" customHeight="1">
      <c r="A69" s="855"/>
      <c r="B69" s="840"/>
      <c r="C69" s="840"/>
      <c r="D69" s="848"/>
      <c r="E69" s="840"/>
      <c r="F69" s="840"/>
      <c r="G69" s="844"/>
      <c r="H69" s="840"/>
      <c r="I69" s="840"/>
      <c r="J69" s="844"/>
      <c r="K69" s="844"/>
      <c r="L69" s="844"/>
      <c r="M69" s="844"/>
      <c r="N69" s="840"/>
      <c r="O69" s="840"/>
    </row>
    <row r="70" spans="1:15" s="839" customFormat="1" ht="11.25">
      <c r="A70" s="855" t="s">
        <v>111</v>
      </c>
      <c r="B70" s="844">
        <v>4020.487999999998</v>
      </c>
      <c r="C70" s="844">
        <v>4625.5090000000027</v>
      </c>
      <c r="D70" s="848"/>
      <c r="E70" s="844">
        <v>-717.01600000000144</v>
      </c>
      <c r="F70" s="844">
        <v>317.43100000000049</v>
      </c>
      <c r="G70" s="844"/>
      <c r="H70" s="844">
        <v>-799.13999999999942</v>
      </c>
      <c r="I70" s="844">
        <v>272.57799999999406</v>
      </c>
      <c r="J70" s="844"/>
      <c r="K70" s="844">
        <v>1119.8610000000022</v>
      </c>
      <c r="L70" s="844">
        <v>73.427000000000589</v>
      </c>
      <c r="M70" s="844"/>
      <c r="N70" s="844">
        <v>3624.1929999999993</v>
      </c>
      <c r="O70" s="844">
        <v>5288.9449999999979</v>
      </c>
    </row>
    <row r="71" spans="1:15" s="839" customFormat="1" ht="3" customHeight="1">
      <c r="A71" s="855"/>
      <c r="B71" s="840">
        <v>0</v>
      </c>
      <c r="C71" s="840">
        <v>0</v>
      </c>
      <c r="D71" s="841"/>
      <c r="E71" s="840">
        <v>0</v>
      </c>
      <c r="F71" s="840">
        <v>0</v>
      </c>
      <c r="G71" s="844"/>
      <c r="H71" s="840">
        <v>0</v>
      </c>
      <c r="I71" s="840">
        <v>0</v>
      </c>
      <c r="J71" s="844"/>
      <c r="K71" s="840"/>
      <c r="L71" s="840"/>
      <c r="M71" s="844"/>
      <c r="N71" s="840">
        <v>0</v>
      </c>
      <c r="O71" s="840">
        <v>0</v>
      </c>
    </row>
    <row r="72" spans="1:15" s="839" customFormat="1" ht="11.25">
      <c r="A72" s="851" t="s">
        <v>112</v>
      </c>
      <c r="B72" s="852">
        <v>1521.3619999999978</v>
      </c>
      <c r="C72" s="852">
        <v>66.080000000001746</v>
      </c>
      <c r="D72" s="874"/>
      <c r="E72" s="852">
        <v>-285.33299999999781</v>
      </c>
      <c r="F72" s="852">
        <v>393.7850000000044</v>
      </c>
      <c r="G72" s="852"/>
      <c r="H72" s="852">
        <v>-1682.0419999999995</v>
      </c>
      <c r="I72" s="852">
        <v>-1386.5460000000053</v>
      </c>
      <c r="J72" s="852"/>
      <c r="K72" s="852">
        <v>0</v>
      </c>
      <c r="L72" s="852">
        <v>0</v>
      </c>
      <c r="M72" s="852"/>
      <c r="N72" s="852">
        <v>-446.01299999999901</v>
      </c>
      <c r="O72" s="852">
        <v>-926.68099999999868</v>
      </c>
    </row>
    <row r="73" spans="1:15" s="839" customFormat="1" ht="11.25">
      <c r="A73" s="836" t="s">
        <v>175</v>
      </c>
      <c r="B73" s="840">
        <v>4838.8120000000054</v>
      </c>
      <c r="C73" s="840">
        <v>4772.7320000000036</v>
      </c>
      <c r="D73" s="841"/>
      <c r="E73" s="840">
        <v>2174.3459999999995</v>
      </c>
      <c r="F73" s="840">
        <v>1780.5609999999954</v>
      </c>
      <c r="G73" s="840"/>
      <c r="H73" s="840">
        <v>4008.2239999999942</v>
      </c>
      <c r="I73" s="840">
        <v>5394.7699999999995</v>
      </c>
      <c r="J73" s="840"/>
      <c r="K73" s="840">
        <v>-2.4010000000012042</v>
      </c>
      <c r="L73" s="840">
        <v>-2.4010000000016589</v>
      </c>
      <c r="M73" s="840"/>
      <c r="N73" s="840">
        <v>11018.980999999998</v>
      </c>
      <c r="O73" s="840">
        <v>11945.661999999997</v>
      </c>
    </row>
    <row r="74" spans="1:15" s="839" customFormat="1" ht="11.25">
      <c r="A74" s="836" t="s">
        <v>176</v>
      </c>
      <c r="B74" s="840">
        <v>6360.1740000000027</v>
      </c>
      <c r="C74" s="840">
        <v>4838.8120000000054</v>
      </c>
      <c r="D74" s="841"/>
      <c r="E74" s="840">
        <v>1889.0130000000017</v>
      </c>
      <c r="F74" s="840">
        <v>2174.3459999999995</v>
      </c>
      <c r="G74" s="840"/>
      <c r="H74" s="840">
        <v>2326.1819999999948</v>
      </c>
      <c r="I74" s="840">
        <v>4008.2239999999942</v>
      </c>
      <c r="J74" s="840"/>
      <c r="K74" s="840">
        <v>-2.4010000000002947</v>
      </c>
      <c r="L74" s="840">
        <v>-2.4010000000012042</v>
      </c>
      <c r="M74" s="840"/>
      <c r="N74" s="840">
        <v>10572.967999999999</v>
      </c>
      <c r="O74" s="840">
        <v>11018.980999999998</v>
      </c>
    </row>
    <row r="75" spans="1:15" s="839" customFormat="1" ht="3" customHeight="1">
      <c r="A75" s="836"/>
      <c r="B75" s="840"/>
      <c r="C75" s="840"/>
      <c r="D75" s="841"/>
      <c r="E75" s="840">
        <v>0</v>
      </c>
      <c r="F75" s="840">
        <v>0</v>
      </c>
      <c r="G75" s="841"/>
      <c r="H75" s="840">
        <v>0</v>
      </c>
      <c r="I75" s="840">
        <v>0</v>
      </c>
      <c r="J75" s="841"/>
      <c r="K75" s="840"/>
      <c r="L75" s="840"/>
      <c r="M75" s="841"/>
      <c r="N75" s="840">
        <v>0</v>
      </c>
      <c r="O75" s="840">
        <v>0</v>
      </c>
    </row>
    <row r="76" spans="1:15" s="839" customFormat="1" ht="3" customHeight="1">
      <c r="A76" s="879"/>
      <c r="B76" s="880"/>
      <c r="C76" s="880"/>
      <c r="D76" s="881"/>
      <c r="E76" s="880"/>
      <c r="F76" s="880"/>
      <c r="G76" s="881"/>
      <c r="H76" s="880"/>
      <c r="I76" s="880"/>
      <c r="J76" s="881"/>
      <c r="K76" s="880"/>
      <c r="L76" s="880"/>
      <c r="M76" s="881"/>
      <c r="N76" s="880"/>
      <c r="O76" s="880"/>
    </row>
    <row r="77" spans="1:15" s="839" customFormat="1" ht="11.25">
      <c r="A77" s="882"/>
      <c r="B77" s="866"/>
      <c r="C77" s="866"/>
      <c r="D77" s="883"/>
      <c r="E77" s="866"/>
      <c r="F77" s="866"/>
      <c r="G77" s="883"/>
      <c r="H77" s="866"/>
      <c r="I77" s="866"/>
      <c r="J77" s="883"/>
      <c r="K77" s="866"/>
      <c r="L77" s="866"/>
      <c r="M77" s="883"/>
      <c r="N77" s="866"/>
      <c r="O77" s="866"/>
    </row>
    <row r="78" spans="1:15" s="839" customFormat="1" ht="3" customHeight="1">
      <c r="A78" s="884"/>
      <c r="B78" s="885"/>
      <c r="C78" s="885"/>
      <c r="D78" s="886"/>
      <c r="E78" s="885"/>
      <c r="F78" s="885"/>
      <c r="G78" s="886"/>
      <c r="H78" s="885"/>
      <c r="I78" s="885"/>
      <c r="J78" s="886"/>
      <c r="K78" s="885"/>
      <c r="L78" s="885"/>
      <c r="M78" s="886"/>
      <c r="N78" s="885"/>
      <c r="O78" s="885"/>
    </row>
    <row r="79" spans="1:15" s="839" customFormat="1" ht="3" customHeight="1">
      <c r="A79" s="836"/>
      <c r="B79" s="840">
        <v>0</v>
      </c>
      <c r="C79" s="840">
        <v>0</v>
      </c>
      <c r="D79" s="841"/>
      <c r="E79" s="840">
        <v>-2125.813000000001</v>
      </c>
      <c r="F79" s="840">
        <v>-2347.2529999999997</v>
      </c>
      <c r="G79" s="841"/>
      <c r="H79" s="840">
        <v>-2.5629999999999997</v>
      </c>
      <c r="I79" s="840">
        <v>-3.8789999999999996</v>
      </c>
      <c r="J79" s="841"/>
      <c r="K79" s="840"/>
      <c r="L79" s="840"/>
      <c r="M79" s="841"/>
      <c r="N79" s="840">
        <v>0</v>
      </c>
      <c r="O79" s="840">
        <v>0</v>
      </c>
    </row>
    <row r="80" spans="1:15" s="839" customFormat="1" ht="11.25">
      <c r="A80" s="836" t="s">
        <v>48</v>
      </c>
      <c r="B80" s="840">
        <v>398.80299999999988</v>
      </c>
      <c r="C80" s="840">
        <v>-1540.9360000000015</v>
      </c>
      <c r="D80" s="841"/>
      <c r="E80" s="840">
        <v>2497.1290000000045</v>
      </c>
      <c r="F80" s="840">
        <v>2378.3580000000038</v>
      </c>
      <c r="G80" s="840"/>
      <c r="H80" s="840">
        <v>377.52199999999993</v>
      </c>
      <c r="I80" s="840">
        <v>-26.983999999999924</v>
      </c>
      <c r="J80" s="840"/>
      <c r="K80" s="840">
        <v>-1795.7000000000035</v>
      </c>
      <c r="L80" s="840">
        <v>-924.42399999999952</v>
      </c>
      <c r="M80" s="840"/>
      <c r="N80" s="840">
        <v>1477.7540000000008</v>
      </c>
      <c r="O80" s="840">
        <v>-113.98599999999715</v>
      </c>
    </row>
    <row r="81" spans="1:15" s="839" customFormat="1" ht="11.25">
      <c r="A81" s="836" t="s">
        <v>113</v>
      </c>
      <c r="B81" s="840">
        <v>-2356.643</v>
      </c>
      <c r="C81" s="840">
        <v>-2209.6569999999997</v>
      </c>
      <c r="D81" s="841"/>
      <c r="E81" s="840">
        <v>-2125.813000000001</v>
      </c>
      <c r="F81" s="840">
        <v>-2347.2529999999997</v>
      </c>
      <c r="G81" s="840"/>
      <c r="H81" s="840">
        <v>-2.5629999999999997</v>
      </c>
      <c r="I81" s="840">
        <v>-3.8789999999999996</v>
      </c>
      <c r="J81" s="840"/>
      <c r="K81" s="840">
        <v>0</v>
      </c>
      <c r="L81" s="840">
        <v>0</v>
      </c>
      <c r="M81" s="840"/>
      <c r="N81" s="840">
        <v>-4485.0189999999993</v>
      </c>
      <c r="O81" s="840">
        <v>-4560.7889999999998</v>
      </c>
    </row>
    <row r="82" spans="1:15" s="839" customFormat="1" ht="11.25">
      <c r="A82" s="836" t="s">
        <v>142</v>
      </c>
      <c r="B82" s="840">
        <v>0</v>
      </c>
      <c r="C82" s="840">
        <v>0</v>
      </c>
      <c r="D82" s="840"/>
      <c r="E82" s="840">
        <v>-1559.6869999999999</v>
      </c>
      <c r="F82" s="840">
        <v>-712.75099999999998</v>
      </c>
      <c r="G82" s="840"/>
      <c r="H82" s="840">
        <v>-236.01300000000001</v>
      </c>
      <c r="I82" s="840">
        <v>-211.673</v>
      </c>
      <c r="J82" s="840"/>
      <c r="K82" s="840">
        <v>1795.6999999999998</v>
      </c>
      <c r="L82" s="840">
        <v>924.42399999999998</v>
      </c>
      <c r="M82" s="840"/>
      <c r="N82" s="840">
        <v>0</v>
      </c>
      <c r="O82" s="840">
        <v>0</v>
      </c>
    </row>
    <row r="83" spans="1:15" s="839" customFormat="1" ht="3" customHeight="1">
      <c r="A83" s="836"/>
      <c r="B83" s="840"/>
      <c r="C83" s="840"/>
      <c r="D83" s="841"/>
      <c r="E83" s="840"/>
      <c r="F83" s="840"/>
      <c r="G83" s="841"/>
      <c r="H83" s="840"/>
      <c r="I83" s="840"/>
      <c r="J83" s="841"/>
      <c r="K83" s="840"/>
      <c r="L83" s="840"/>
      <c r="M83" s="841"/>
      <c r="N83" s="840"/>
      <c r="O83" s="840"/>
    </row>
    <row r="84" spans="1:15" s="839" customFormat="1" ht="11.25">
      <c r="A84" s="851" t="s">
        <v>114</v>
      </c>
      <c r="B84" s="852">
        <v>-1957.8400000000001</v>
      </c>
      <c r="C84" s="852">
        <v>-3750.5930000000012</v>
      </c>
      <c r="D84" s="874"/>
      <c r="E84" s="852">
        <v>-1188.3709999999965</v>
      </c>
      <c r="F84" s="852">
        <v>-681.64599999999587</v>
      </c>
      <c r="G84" s="852"/>
      <c r="H84" s="852">
        <v>138.94599999999994</v>
      </c>
      <c r="I84" s="852">
        <v>-242.53599999999992</v>
      </c>
      <c r="J84" s="852"/>
      <c r="K84" s="852">
        <v>0</v>
      </c>
      <c r="L84" s="852">
        <v>0</v>
      </c>
      <c r="M84" s="852"/>
      <c r="N84" s="852">
        <v>-3007.2649999999985</v>
      </c>
      <c r="O84" s="852">
        <v>-4674.7749999999969</v>
      </c>
    </row>
    <row r="85" spans="1:15" s="839" customFormat="1" ht="11.25">
      <c r="E85" s="840"/>
      <c r="F85" s="841"/>
    </row>
    <row r="86" spans="1:15">
      <c r="A86" s="1005" t="s">
        <v>202</v>
      </c>
      <c r="B86" s="1005"/>
      <c r="C86" s="1005"/>
      <c r="D86" s="1005"/>
      <c r="E86" s="1005"/>
      <c r="F86" s="1005"/>
      <c r="G86" s="1005"/>
      <c r="H86" s="1005"/>
      <c r="I86" s="1005"/>
      <c r="J86" s="1005"/>
    </row>
  </sheetData>
  <mergeCells count="13">
    <mergeCell ref="A86:J86"/>
    <mergeCell ref="A2:O2"/>
    <mergeCell ref="A3:O3"/>
    <mergeCell ref="B5:C5"/>
    <mergeCell ref="E5:F5"/>
    <mergeCell ref="H5:I5"/>
    <mergeCell ref="K5:L5"/>
    <mergeCell ref="N5:O5"/>
    <mergeCell ref="B50:C50"/>
    <mergeCell ref="E50:F50"/>
    <mergeCell ref="H50:I50"/>
    <mergeCell ref="K50:L50"/>
    <mergeCell ref="N50:O50"/>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election sqref="A1:XFD1048576"/>
    </sheetView>
  </sheetViews>
  <sheetFormatPr defaultRowHeight="11.25"/>
  <cols>
    <col min="1" max="1" width="76.5" style="839" customWidth="1"/>
    <col min="2" max="2" width="13.6640625" style="839" customWidth="1"/>
    <col min="3" max="3" width="15.33203125" style="839" customWidth="1"/>
    <col min="4" max="7" width="13.6640625" style="839" customWidth="1"/>
    <col min="8" max="16384" width="9.33203125" style="839"/>
  </cols>
  <sheetData>
    <row r="1" spans="1:8" ht="12.75">
      <c r="A1" s="835" t="s">
        <v>965</v>
      </c>
    </row>
    <row r="2" spans="1:8" ht="15.75">
      <c r="A2" s="1019" t="s">
        <v>979</v>
      </c>
      <c r="B2" s="1019"/>
      <c r="C2" s="1019"/>
      <c r="D2" s="1019"/>
      <c r="E2" s="1019"/>
      <c r="F2" s="1019"/>
      <c r="G2" s="1019"/>
    </row>
    <row r="3" spans="1:8" ht="14.25">
      <c r="A3" s="1021" t="s">
        <v>980</v>
      </c>
      <c r="B3" s="1021"/>
      <c r="C3" s="1021"/>
      <c r="D3" s="1021"/>
      <c r="E3" s="1021"/>
      <c r="F3" s="1021"/>
      <c r="G3" s="1021"/>
    </row>
    <row r="5" spans="1:8" ht="45">
      <c r="A5" s="887"/>
      <c r="B5" s="888" t="s">
        <v>981</v>
      </c>
      <c r="C5" s="888" t="s">
        <v>982</v>
      </c>
      <c r="D5" s="888" t="s">
        <v>983</v>
      </c>
      <c r="E5" s="889" t="s">
        <v>139</v>
      </c>
      <c r="F5" s="889" t="s">
        <v>29</v>
      </c>
      <c r="G5" s="888" t="s">
        <v>984</v>
      </c>
    </row>
    <row r="6" spans="1:8">
      <c r="B6" s="890" t="s">
        <v>0</v>
      </c>
      <c r="C6" s="890" t="s">
        <v>0</v>
      </c>
      <c r="D6" s="890" t="s">
        <v>0</v>
      </c>
      <c r="E6" s="890" t="s">
        <v>0</v>
      </c>
      <c r="F6" s="890" t="s">
        <v>0</v>
      </c>
      <c r="G6" s="890" t="s">
        <v>0</v>
      </c>
    </row>
    <row r="7" spans="1:8">
      <c r="A7" s="865" t="s">
        <v>985</v>
      </c>
    </row>
    <row r="8" spans="1:8">
      <c r="A8" s="891" t="s">
        <v>986</v>
      </c>
      <c r="B8" s="840">
        <v>6553.06</v>
      </c>
      <c r="C8" s="840">
        <v>-631.41699999999662</v>
      </c>
      <c r="D8" s="892">
        <v>0</v>
      </c>
      <c r="E8" s="892">
        <v>0</v>
      </c>
      <c r="F8" s="840">
        <v>-15</v>
      </c>
      <c r="G8" s="840">
        <v>5906.5780000000004</v>
      </c>
      <c r="H8" s="861"/>
    </row>
    <row r="9" spans="1:8">
      <c r="A9" s="891" t="s">
        <v>987</v>
      </c>
      <c r="B9" s="840">
        <v>55629.05599999999</v>
      </c>
      <c r="C9" s="840">
        <v>-712.82300000000555</v>
      </c>
      <c r="D9" s="892">
        <v>0</v>
      </c>
      <c r="E9" s="892">
        <v>0</v>
      </c>
      <c r="F9" s="840">
        <v>6</v>
      </c>
      <c r="G9" s="840">
        <v>54922.517000000007</v>
      </c>
      <c r="H9" s="861"/>
    </row>
    <row r="10" spans="1:8">
      <c r="A10" s="891" t="s">
        <v>988</v>
      </c>
      <c r="B10" s="885">
        <v>44044.341000000008</v>
      </c>
      <c r="C10" s="885">
        <v>-1637.9130000000064</v>
      </c>
      <c r="D10" s="893">
        <v>0</v>
      </c>
      <c r="E10" s="893">
        <v>0</v>
      </c>
      <c r="F10" s="885">
        <v>0</v>
      </c>
      <c r="G10" s="885">
        <v>42406.428</v>
      </c>
      <c r="H10" s="861"/>
    </row>
    <row r="11" spans="1:8">
      <c r="A11" s="865" t="s">
        <v>340</v>
      </c>
      <c r="B11" s="852">
        <v>106226.45699999999</v>
      </c>
      <c r="C11" s="852">
        <v>-2982.1530000000084</v>
      </c>
      <c r="D11" s="852">
        <v>0</v>
      </c>
      <c r="E11" s="852">
        <v>0</v>
      </c>
      <c r="F11" s="852">
        <v>-9</v>
      </c>
      <c r="G11" s="852">
        <v>103235.523</v>
      </c>
      <c r="H11" s="861"/>
    </row>
    <row r="12" spans="1:8">
      <c r="A12" s="859"/>
      <c r="B12" s="840"/>
      <c r="C12" s="840"/>
      <c r="D12" s="840"/>
      <c r="E12" s="840"/>
      <c r="F12" s="840"/>
      <c r="G12" s="840"/>
      <c r="H12" s="861"/>
    </row>
    <row r="13" spans="1:8">
      <c r="A13" s="865" t="s">
        <v>989</v>
      </c>
      <c r="B13" s="840"/>
      <c r="C13" s="840"/>
      <c r="D13" s="840"/>
      <c r="E13" s="840"/>
      <c r="F13" s="840"/>
      <c r="G13" s="840"/>
      <c r="H13" s="861"/>
    </row>
    <row r="14" spans="1:8">
      <c r="A14" s="891" t="s">
        <v>986</v>
      </c>
      <c r="B14" s="840">
        <v>19336.710999999999</v>
      </c>
      <c r="C14" s="840">
        <v>-558.99500000000035</v>
      </c>
      <c r="D14" s="840">
        <v>0</v>
      </c>
      <c r="E14" s="840">
        <v>-1559.6869999999999</v>
      </c>
      <c r="F14" s="840">
        <v>1125.9880000000001</v>
      </c>
      <c r="G14" s="840">
        <v>18343.995999999999</v>
      </c>
      <c r="H14" s="861"/>
    </row>
    <row r="15" spans="1:8">
      <c r="A15" s="891" t="s">
        <v>83</v>
      </c>
      <c r="B15" s="840">
        <v>9033.3729999999996</v>
      </c>
      <c r="C15" s="840">
        <v>0</v>
      </c>
      <c r="D15" s="840">
        <v>444.01900000000023</v>
      </c>
      <c r="E15" s="840">
        <v>0</v>
      </c>
      <c r="F15" s="840">
        <v>0</v>
      </c>
      <c r="G15" s="840">
        <v>9477.3919999999998</v>
      </c>
      <c r="H15" s="861"/>
    </row>
    <row r="16" spans="1:8">
      <c r="A16" s="891" t="s">
        <v>987</v>
      </c>
      <c r="B16" s="885">
        <v>22682.349000000006</v>
      </c>
      <c r="C16" s="885">
        <v>-957.46800000000303</v>
      </c>
      <c r="D16" s="885">
        <v>0</v>
      </c>
      <c r="E16" s="885">
        <v>0</v>
      </c>
      <c r="F16" s="885">
        <v>17</v>
      </c>
      <c r="G16" s="885">
        <v>21741.902000000002</v>
      </c>
      <c r="H16" s="861"/>
    </row>
    <row r="17" spans="1:8">
      <c r="A17" s="865" t="s">
        <v>340</v>
      </c>
      <c r="B17" s="852">
        <v>51052.433000000005</v>
      </c>
      <c r="C17" s="852">
        <v>-1516.4630000000034</v>
      </c>
      <c r="D17" s="852">
        <v>444.01900000000023</v>
      </c>
      <c r="E17" s="852">
        <v>-1559.6869999999999</v>
      </c>
      <c r="F17" s="852">
        <v>1142.9880000000001</v>
      </c>
      <c r="G17" s="852">
        <v>49563.29</v>
      </c>
      <c r="H17" s="861"/>
    </row>
    <row r="18" spans="1:8">
      <c r="A18" s="859"/>
      <c r="B18" s="840"/>
      <c r="C18" s="840"/>
      <c r="D18" s="840"/>
      <c r="E18" s="840"/>
      <c r="F18" s="840"/>
      <c r="G18" s="840"/>
      <c r="H18" s="861"/>
    </row>
    <row r="19" spans="1:8">
      <c r="A19" s="865" t="s">
        <v>990</v>
      </c>
      <c r="B19" s="840"/>
      <c r="C19" s="840"/>
      <c r="D19" s="840"/>
      <c r="E19" s="840"/>
      <c r="F19" s="840"/>
      <c r="G19" s="840"/>
      <c r="H19" s="861"/>
    </row>
    <row r="20" spans="1:8">
      <c r="A20" s="891" t="s">
        <v>986</v>
      </c>
      <c r="B20" s="840">
        <v>2003.1559999999999</v>
      </c>
      <c r="C20" s="840">
        <v>409.66300000000382</v>
      </c>
      <c r="D20" s="840">
        <v>0</v>
      </c>
      <c r="E20" s="840">
        <v>-222.68899999999999</v>
      </c>
      <c r="F20" s="840">
        <v>107.23399999999999</v>
      </c>
      <c r="G20" s="840">
        <v>2297.364</v>
      </c>
      <c r="H20" s="861"/>
    </row>
    <row r="21" spans="1:8">
      <c r="A21" s="891" t="s">
        <v>991</v>
      </c>
      <c r="B21" s="840">
        <v>-13.993</v>
      </c>
      <c r="C21" s="840">
        <v>0</v>
      </c>
      <c r="D21" s="840">
        <v>-85.948999999999998</v>
      </c>
      <c r="E21" s="840">
        <v>0</v>
      </c>
      <c r="F21" s="840">
        <v>0</v>
      </c>
      <c r="G21" s="840">
        <v>-99.941999999999993</v>
      </c>
      <c r="H21" s="861"/>
    </row>
    <row r="22" spans="1:8">
      <c r="A22" s="891" t="s">
        <v>987</v>
      </c>
      <c r="B22" s="885">
        <v>22.125000000000455</v>
      </c>
      <c r="C22" s="885">
        <v>1.0410000000000004</v>
      </c>
      <c r="D22" s="885">
        <v>0</v>
      </c>
      <c r="E22" s="885">
        <v>0</v>
      </c>
      <c r="F22" s="885">
        <v>0</v>
      </c>
      <c r="G22" s="885">
        <v>23.166000000003351</v>
      </c>
      <c r="H22" s="861"/>
    </row>
    <row r="23" spans="1:8">
      <c r="A23" s="865" t="s">
        <v>340</v>
      </c>
      <c r="B23" s="852">
        <v>2011.2880000000005</v>
      </c>
      <c r="C23" s="852">
        <v>410.70400000000382</v>
      </c>
      <c r="D23" s="852">
        <v>-85.948999999999998</v>
      </c>
      <c r="E23" s="852">
        <v>-222.68899999999999</v>
      </c>
      <c r="F23" s="852">
        <v>107.23399999999999</v>
      </c>
      <c r="G23" s="852">
        <v>2220.5880000000034</v>
      </c>
      <c r="H23" s="861"/>
    </row>
    <row r="24" spans="1:8">
      <c r="A24" s="859"/>
      <c r="B24" s="840"/>
      <c r="C24" s="840"/>
      <c r="D24" s="840"/>
      <c r="E24" s="840"/>
      <c r="F24" s="840"/>
      <c r="G24" s="840"/>
      <c r="H24" s="861"/>
    </row>
    <row r="25" spans="1:8">
      <c r="A25" s="859" t="s">
        <v>992</v>
      </c>
      <c r="B25" s="840"/>
      <c r="C25" s="840"/>
      <c r="D25" s="840"/>
      <c r="E25" s="840"/>
      <c r="F25" s="840"/>
      <c r="G25" s="840"/>
      <c r="H25" s="861"/>
    </row>
    <row r="26" spans="1:8">
      <c r="A26" s="891" t="s">
        <v>986</v>
      </c>
      <c r="B26" s="840">
        <v>7.0870000000004438</v>
      </c>
      <c r="C26" s="840">
        <v>-1782.3760000000079</v>
      </c>
      <c r="D26" s="840">
        <v>0</v>
      </c>
      <c r="E26" s="840">
        <v>1782.376</v>
      </c>
      <c r="F26" s="840">
        <v>0</v>
      </c>
      <c r="G26" s="840">
        <v>7.0870000000004438</v>
      </c>
      <c r="H26" s="861"/>
    </row>
    <row r="27" spans="1:8">
      <c r="A27" s="891" t="s">
        <v>991</v>
      </c>
      <c r="B27" s="840">
        <v>-9019.3799999999992</v>
      </c>
      <c r="C27" s="840">
        <v>0</v>
      </c>
      <c r="D27" s="840">
        <v>-358.07000000000022</v>
      </c>
      <c r="E27" s="840">
        <v>0</v>
      </c>
      <c r="F27" s="840">
        <v>0</v>
      </c>
      <c r="G27" s="840">
        <v>-9377.4500000000007</v>
      </c>
      <c r="H27" s="861"/>
    </row>
    <row r="28" spans="1:8">
      <c r="A28" s="891" t="s">
        <v>987</v>
      </c>
      <c r="B28" s="866">
        <v>-7.0869999999922584</v>
      </c>
      <c r="C28" s="866">
        <v>0</v>
      </c>
      <c r="D28" s="866">
        <v>0</v>
      </c>
      <c r="E28" s="866">
        <v>0</v>
      </c>
      <c r="F28" s="866">
        <v>0</v>
      </c>
      <c r="G28" s="866">
        <v>-7.0870000000140863</v>
      </c>
      <c r="H28" s="861"/>
    </row>
    <row r="29" spans="1:8">
      <c r="A29" s="891" t="s">
        <v>988</v>
      </c>
      <c r="B29" s="885">
        <v>-44044.341000000008</v>
      </c>
      <c r="C29" s="885">
        <v>1637.9130000000064</v>
      </c>
      <c r="D29" s="885">
        <v>0</v>
      </c>
      <c r="E29" s="885">
        <v>0</v>
      </c>
      <c r="F29" s="885">
        <v>0</v>
      </c>
      <c r="G29" s="885">
        <v>-42406.428</v>
      </c>
      <c r="H29" s="861"/>
    </row>
    <row r="30" spans="1:8" ht="11.25" customHeight="1">
      <c r="A30" s="865" t="s">
        <v>340</v>
      </c>
      <c r="B30" s="854">
        <v>-53063.720999999998</v>
      </c>
      <c r="C30" s="854">
        <v>-144.46300000000156</v>
      </c>
      <c r="D30" s="854">
        <v>-358.07000000000022</v>
      </c>
      <c r="E30" s="854">
        <v>1782.376</v>
      </c>
      <c r="F30" s="854">
        <v>0</v>
      </c>
      <c r="G30" s="854">
        <v>-51783.878000000012</v>
      </c>
      <c r="H30" s="861"/>
    </row>
    <row r="31" spans="1:8" ht="11.25" customHeight="1">
      <c r="A31" s="859"/>
      <c r="B31" s="840"/>
      <c r="C31" s="840"/>
      <c r="D31" s="840"/>
      <c r="E31" s="840"/>
      <c r="F31" s="840"/>
      <c r="G31" s="840"/>
      <c r="H31" s="861"/>
    </row>
    <row r="32" spans="1:8">
      <c r="A32" s="865" t="s">
        <v>309</v>
      </c>
      <c r="B32" s="840"/>
      <c r="C32" s="840"/>
      <c r="D32" s="840"/>
      <c r="E32" s="840"/>
      <c r="F32" s="840"/>
      <c r="G32" s="840"/>
      <c r="H32" s="861"/>
    </row>
    <row r="33" spans="1:10">
      <c r="A33" s="891" t="s">
        <v>986</v>
      </c>
      <c r="B33" s="840">
        <v>27900.013999999999</v>
      </c>
      <c r="C33" s="840">
        <v>-2563.1250000000014</v>
      </c>
      <c r="D33" s="840">
        <v>0</v>
      </c>
      <c r="E33" s="840">
        <v>0</v>
      </c>
      <c r="F33" s="840">
        <v>1218.441</v>
      </c>
      <c r="G33" s="840">
        <v>26555.025000000001</v>
      </c>
      <c r="H33" s="861"/>
    </row>
    <row r="34" spans="1:10">
      <c r="A34" s="891" t="s">
        <v>991</v>
      </c>
      <c r="B34" s="840">
        <v>0</v>
      </c>
      <c r="C34" s="840">
        <v>0</v>
      </c>
      <c r="D34" s="840">
        <v>0</v>
      </c>
      <c r="E34" s="840">
        <v>0</v>
      </c>
      <c r="F34" s="840"/>
      <c r="G34" s="840">
        <v>0</v>
      </c>
      <c r="H34" s="861"/>
    </row>
    <row r="35" spans="1:10">
      <c r="A35" s="891" t="s">
        <v>987</v>
      </c>
      <c r="B35" s="840">
        <v>78326.442999999999</v>
      </c>
      <c r="C35" s="840">
        <v>-1669.2500000000073</v>
      </c>
      <c r="D35" s="840">
        <v>0</v>
      </c>
      <c r="E35" s="840">
        <v>0</v>
      </c>
      <c r="F35" s="840">
        <v>23</v>
      </c>
      <c r="G35" s="885">
        <v>76680.497999999992</v>
      </c>
      <c r="H35" s="861"/>
    </row>
    <row r="36" spans="1:10" ht="12" thickBot="1">
      <c r="A36" s="865" t="s">
        <v>340</v>
      </c>
      <c r="B36" s="894">
        <v>106226.45699999999</v>
      </c>
      <c r="C36" s="894">
        <v>-4232.3750000000091</v>
      </c>
      <c r="D36" s="894">
        <v>0</v>
      </c>
      <c r="E36" s="894">
        <v>0</v>
      </c>
      <c r="F36" s="894">
        <v>1241.441</v>
      </c>
      <c r="G36" s="895">
        <v>103235.523</v>
      </c>
      <c r="H36" s="861"/>
      <c r="I36" s="861"/>
    </row>
    <row r="37" spans="1:10">
      <c r="A37" s="859"/>
    </row>
    <row r="38" spans="1:10">
      <c r="A38" s="1001" t="s">
        <v>202</v>
      </c>
      <c r="B38" s="1001"/>
      <c r="C38" s="1001"/>
      <c r="D38" s="1001"/>
      <c r="E38" s="1001"/>
      <c r="F38" s="1001"/>
      <c r="G38" s="1001"/>
      <c r="H38" s="1001"/>
      <c r="I38" s="1001"/>
      <c r="J38" s="1001"/>
    </row>
  </sheetData>
  <mergeCells count="3">
    <mergeCell ref="A2:G2"/>
    <mergeCell ref="A3:G3"/>
    <mergeCell ref="A38:J38"/>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A8" sqref="A8"/>
    </sheetView>
  </sheetViews>
  <sheetFormatPr defaultColWidth="10.6640625" defaultRowHeight="14.25"/>
  <cols>
    <col min="1" max="1" width="61.6640625" style="162" customWidth="1"/>
    <col min="2" max="2" width="11.33203125" style="162" customWidth="1"/>
    <col min="3" max="3" width="2.83203125" style="162" customWidth="1"/>
    <col min="4" max="4" width="11.33203125" style="162" customWidth="1"/>
    <col min="5" max="16384" width="10.6640625" style="896"/>
  </cols>
  <sheetData>
    <row r="1" spans="1:4">
      <c r="A1" s="162" t="s">
        <v>993</v>
      </c>
    </row>
    <row r="2" spans="1:4" ht="15.75">
      <c r="A2" s="909" t="s">
        <v>994</v>
      </c>
      <c r="B2" s="909"/>
      <c r="C2" s="909"/>
      <c r="D2" s="909"/>
    </row>
    <row r="3" spans="1:4">
      <c r="A3" s="910"/>
      <c r="B3" s="910"/>
      <c r="C3" s="910"/>
      <c r="D3" s="910"/>
    </row>
    <row r="4" spans="1:4">
      <c r="A4" s="897" t="s">
        <v>995</v>
      </c>
      <c r="B4" s="164"/>
      <c r="C4" s="164"/>
      <c r="D4" s="164"/>
    </row>
    <row r="5" spans="1:4">
      <c r="A5" s="1022" t="s">
        <v>996</v>
      </c>
      <c r="B5" s="1022"/>
      <c r="C5" s="1022"/>
      <c r="D5" s="1022"/>
    </row>
    <row r="6" spans="1:4">
      <c r="A6" s="187"/>
      <c r="B6" s="169" t="s">
        <v>239</v>
      </c>
      <c r="C6" s="594"/>
      <c r="D6" s="169" t="s">
        <v>191</v>
      </c>
    </row>
    <row r="7" spans="1:4">
      <c r="B7" s="169" t="s">
        <v>997</v>
      </c>
      <c r="D7" s="169" t="s">
        <v>997</v>
      </c>
    </row>
    <row r="8" spans="1:4">
      <c r="A8" s="173" t="s">
        <v>998</v>
      </c>
      <c r="B8" s="169"/>
      <c r="C8" s="594"/>
      <c r="D8" s="169"/>
    </row>
    <row r="9" spans="1:4">
      <c r="A9" s="173"/>
      <c r="B9" s="169"/>
      <c r="C9" s="594"/>
      <c r="D9" s="169"/>
    </row>
    <row r="10" spans="1:4">
      <c r="A10" s="366" t="s">
        <v>999</v>
      </c>
      <c r="B10" s="172" t="s">
        <v>188</v>
      </c>
      <c r="C10" s="676"/>
      <c r="D10" s="676">
        <v>4</v>
      </c>
    </row>
    <row r="11" spans="1:4">
      <c r="A11" s="366" t="s">
        <v>1000</v>
      </c>
      <c r="B11" s="172" t="s">
        <v>188</v>
      </c>
      <c r="C11" s="676"/>
      <c r="D11" s="676">
        <v>16</v>
      </c>
    </row>
    <row r="12" spans="1:4">
      <c r="A12" s="366" t="s">
        <v>1001</v>
      </c>
      <c r="B12" s="172" t="s">
        <v>188</v>
      </c>
      <c r="C12" s="676"/>
      <c r="D12" s="676">
        <v>7</v>
      </c>
    </row>
    <row r="13" spans="1:4">
      <c r="A13" s="366" t="s">
        <v>1002</v>
      </c>
      <c r="B13" s="172" t="s">
        <v>188</v>
      </c>
      <c r="C13" s="676"/>
      <c r="D13" s="676">
        <v>7</v>
      </c>
    </row>
    <row r="14" spans="1:4">
      <c r="A14" s="366" t="s">
        <v>1003</v>
      </c>
      <c r="B14" s="176">
        <v>1</v>
      </c>
      <c r="C14" s="676"/>
      <c r="D14" s="676">
        <v>2</v>
      </c>
    </row>
    <row r="15" spans="1:4">
      <c r="A15" s="366" t="s">
        <v>1004</v>
      </c>
      <c r="B15" s="176">
        <v>10</v>
      </c>
      <c r="C15" s="176"/>
      <c r="D15" s="676">
        <v>1</v>
      </c>
    </row>
    <row r="16" spans="1:4">
      <c r="A16" s="366" t="s">
        <v>1005</v>
      </c>
      <c r="B16" s="176">
        <v>3</v>
      </c>
      <c r="C16" s="176"/>
      <c r="D16" s="676" t="s">
        <v>188</v>
      </c>
    </row>
    <row r="17" spans="1:4">
      <c r="A17" s="366" t="s">
        <v>1006</v>
      </c>
      <c r="B17" s="176">
        <v>3</v>
      </c>
      <c r="C17" s="176"/>
      <c r="D17" s="172" t="s">
        <v>188</v>
      </c>
    </row>
    <row r="18" spans="1:4">
      <c r="B18" s="169" t="s">
        <v>239</v>
      </c>
      <c r="C18" s="172"/>
      <c r="D18" s="169" t="s">
        <v>191</v>
      </c>
    </row>
    <row r="19" spans="1:4">
      <c r="B19" s="172" t="s">
        <v>0</v>
      </c>
      <c r="C19" s="172"/>
      <c r="D19" s="172" t="s">
        <v>0</v>
      </c>
    </row>
    <row r="20" spans="1:4">
      <c r="A20" s="176" t="s">
        <v>1007</v>
      </c>
      <c r="B20" s="898">
        <v>7</v>
      </c>
      <c r="C20" s="176"/>
      <c r="D20" s="176">
        <v>7.2</v>
      </c>
    </row>
    <row r="21" spans="1:4">
      <c r="A21" s="176" t="s">
        <v>1008</v>
      </c>
      <c r="B21" s="176">
        <v>0.6</v>
      </c>
      <c r="C21" s="176"/>
      <c r="D21" s="176">
        <v>0.5</v>
      </c>
    </row>
    <row r="22" spans="1:4">
      <c r="C22" s="176"/>
      <c r="D22" s="176"/>
    </row>
    <row r="23" spans="1:4">
      <c r="A23" s="173" t="s">
        <v>1009</v>
      </c>
      <c r="B23" s="173">
        <v>7.6</v>
      </c>
      <c r="C23" s="173"/>
      <c r="D23" s="173">
        <v>7.7</v>
      </c>
    </row>
    <row r="25" spans="1:4">
      <c r="A25" s="1023" t="s">
        <v>1010</v>
      </c>
      <c r="B25" s="1023"/>
      <c r="C25" s="1023"/>
      <c r="D25" s="1023"/>
    </row>
  </sheetData>
  <mergeCells count="4">
    <mergeCell ref="A2:D2"/>
    <mergeCell ref="A3:D3"/>
    <mergeCell ref="A5:D5"/>
    <mergeCell ref="A25:D2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K68"/>
  <sheetViews>
    <sheetView showGridLines="0" zoomScaleNormal="100" workbookViewId="0"/>
  </sheetViews>
  <sheetFormatPr defaultRowHeight="11.25"/>
  <cols>
    <col min="1" max="1" width="51.83203125" style="29" customWidth="1"/>
    <col min="2" max="2" width="5.83203125" style="29" customWidth="1"/>
    <col min="3" max="9" width="9.83203125" customWidth="1"/>
  </cols>
  <sheetData>
    <row r="1" spans="1:10" ht="12.75">
      <c r="A1" s="82" t="s">
        <v>216</v>
      </c>
    </row>
    <row r="2" spans="1:10" ht="15.75">
      <c r="A2" s="900" t="s">
        <v>213</v>
      </c>
      <c r="B2" s="900"/>
      <c r="C2" s="900"/>
      <c r="D2" s="900"/>
      <c r="E2" s="900"/>
      <c r="F2" s="900"/>
      <c r="G2" s="900"/>
      <c r="H2" s="900"/>
      <c r="I2" s="10"/>
    </row>
    <row r="3" spans="1:10" ht="12.75">
      <c r="A3" s="901" t="s">
        <v>204</v>
      </c>
      <c r="B3" s="901"/>
      <c r="C3" s="901"/>
      <c r="D3" s="901"/>
      <c r="E3" s="901"/>
      <c r="F3" s="901"/>
      <c r="G3" s="901"/>
      <c r="H3" s="901"/>
      <c r="I3" s="10"/>
    </row>
    <row r="4" spans="1:10" ht="3" customHeight="1">
      <c r="C4" s="1"/>
      <c r="D4" s="1"/>
      <c r="E4" s="1"/>
      <c r="F4" s="1"/>
      <c r="G4" s="1"/>
      <c r="H4" s="10"/>
      <c r="I4" s="10"/>
    </row>
    <row r="5" spans="1:10" s="15" customFormat="1" ht="6.75">
      <c r="A5" s="31"/>
      <c r="B5" s="31"/>
      <c r="C5" s="14"/>
      <c r="D5" s="14"/>
      <c r="E5" s="14"/>
      <c r="F5" s="14"/>
      <c r="G5" s="14"/>
      <c r="H5" s="23"/>
      <c r="I5" s="62"/>
    </row>
    <row r="6" spans="1:10" ht="12" thickBot="1">
      <c r="A6" s="32"/>
      <c r="B6" s="32"/>
      <c r="C6" s="11">
        <v>2017</v>
      </c>
      <c r="D6" s="899">
        <v>2018</v>
      </c>
      <c r="E6" s="899"/>
      <c r="F6" s="899"/>
      <c r="G6" s="899"/>
      <c r="H6" s="899"/>
      <c r="I6" s="63"/>
    </row>
    <row r="7" spans="1:10" ht="12" thickBot="1">
      <c r="A7" s="32"/>
      <c r="B7" s="32"/>
      <c r="C7" s="11"/>
      <c r="D7" s="899" t="s">
        <v>271</v>
      </c>
      <c r="E7" s="899"/>
      <c r="F7" s="899"/>
      <c r="G7" s="63"/>
      <c r="H7" s="63"/>
      <c r="I7" s="63"/>
    </row>
    <row r="8" spans="1:10">
      <c r="A8" s="32"/>
      <c r="B8" s="32"/>
      <c r="C8" s="6" t="s">
        <v>249</v>
      </c>
      <c r="D8" s="6" t="s">
        <v>8</v>
      </c>
      <c r="E8" s="11" t="s">
        <v>2</v>
      </c>
      <c r="F8" s="11" t="s">
        <v>3</v>
      </c>
      <c r="G8" s="12"/>
      <c r="H8" s="24" t="s">
        <v>7</v>
      </c>
      <c r="I8" s="24"/>
    </row>
    <row r="9" spans="1:10" ht="14.25">
      <c r="A9" s="32"/>
      <c r="B9" s="29" t="s">
        <v>115</v>
      </c>
      <c r="C9" s="11" t="s">
        <v>268</v>
      </c>
      <c r="D9" s="6" t="s">
        <v>9</v>
      </c>
      <c r="E9" s="6" t="s">
        <v>10</v>
      </c>
      <c r="F9" s="11" t="s">
        <v>186</v>
      </c>
      <c r="G9" s="13" t="s">
        <v>1</v>
      </c>
      <c r="H9" s="25" t="s">
        <v>187</v>
      </c>
      <c r="I9" s="25"/>
    </row>
    <row r="10" spans="1:10">
      <c r="A10" s="32"/>
      <c r="B10" s="32"/>
      <c r="C10" s="6" t="s">
        <v>0</v>
      </c>
      <c r="D10" s="6" t="s">
        <v>0</v>
      </c>
      <c r="E10" s="6" t="s">
        <v>0</v>
      </c>
      <c r="F10" s="6" t="s">
        <v>0</v>
      </c>
      <c r="G10" s="12" t="s">
        <v>0</v>
      </c>
      <c r="H10" s="26" t="s">
        <v>0</v>
      </c>
      <c r="I10" s="26"/>
    </row>
    <row r="11" spans="1:10">
      <c r="A11" s="32"/>
      <c r="B11" s="32"/>
      <c r="C11" s="6"/>
      <c r="D11" s="7" t="s">
        <v>4</v>
      </c>
      <c r="E11" s="7" t="s">
        <v>5</v>
      </c>
      <c r="F11" s="7" t="s">
        <v>6</v>
      </c>
      <c r="G11" s="8" t="s">
        <v>120</v>
      </c>
      <c r="H11" s="27" t="s">
        <v>258</v>
      </c>
      <c r="I11" s="27"/>
    </row>
    <row r="12" spans="1:10">
      <c r="A12" s="33" t="s">
        <v>31</v>
      </c>
      <c r="B12" s="33"/>
      <c r="G12" s="18"/>
      <c r="H12" s="5"/>
      <c r="I12" s="5"/>
    </row>
    <row r="13" spans="1:10" s="5" customFormat="1">
      <c r="A13" s="36" t="s">
        <v>32</v>
      </c>
      <c r="B13" s="36"/>
      <c r="G13" s="20"/>
    </row>
    <row r="14" spans="1:10">
      <c r="A14" s="113" t="s">
        <v>117</v>
      </c>
      <c r="B14" s="113"/>
      <c r="C14" s="66">
        <v>1750.2139999999999</v>
      </c>
      <c r="D14" s="66">
        <v>1124.8430000000001</v>
      </c>
      <c r="E14" s="66">
        <v>1171.74</v>
      </c>
      <c r="F14" s="66">
        <v>1234.19</v>
      </c>
      <c r="G14" s="90">
        <v>1441.0029999999999</v>
      </c>
      <c r="H14" s="64">
        <v>206.81299999999987</v>
      </c>
      <c r="I14" s="19"/>
      <c r="J14" s="17"/>
    </row>
    <row r="15" spans="1:10">
      <c r="A15" s="113" t="s">
        <v>106</v>
      </c>
      <c r="B15" s="113"/>
      <c r="C15" s="66">
        <v>0</v>
      </c>
      <c r="D15" s="66">
        <v>0</v>
      </c>
      <c r="E15" s="66">
        <v>0</v>
      </c>
      <c r="F15" s="66">
        <v>0</v>
      </c>
      <c r="G15" s="90">
        <v>0</v>
      </c>
      <c r="H15" s="64">
        <v>0</v>
      </c>
      <c r="I15" s="19"/>
      <c r="J15" s="17"/>
    </row>
    <row r="16" spans="1:10">
      <c r="A16" s="113" t="s">
        <v>118</v>
      </c>
      <c r="B16" s="113"/>
      <c r="C16" s="66">
        <v>4034.279</v>
      </c>
      <c r="D16" s="66">
        <v>4513.4560000000001</v>
      </c>
      <c r="E16" s="66">
        <v>4623.2609999999995</v>
      </c>
      <c r="F16" s="66">
        <v>4606.9840000000004</v>
      </c>
      <c r="G16" s="90">
        <v>4648.223</v>
      </c>
      <c r="H16" s="64">
        <v>41.238999999999578</v>
      </c>
      <c r="I16" s="19"/>
      <c r="J16" s="17"/>
    </row>
    <row r="17" spans="1:10">
      <c r="A17" s="113" t="s">
        <v>66</v>
      </c>
      <c r="B17" s="113"/>
      <c r="C17" s="66">
        <v>1116.6369999999999</v>
      </c>
      <c r="D17" s="66">
        <v>1466.6669999999999</v>
      </c>
      <c r="E17" s="66">
        <v>1155.373</v>
      </c>
      <c r="F17" s="66">
        <v>1161.539</v>
      </c>
      <c r="G17" s="90">
        <v>1824.56</v>
      </c>
      <c r="H17" s="64">
        <v>663.02099999999996</v>
      </c>
      <c r="I17" s="19"/>
      <c r="J17" s="17"/>
    </row>
    <row r="18" spans="1:10">
      <c r="A18" s="113" t="s">
        <v>123</v>
      </c>
      <c r="B18" s="113"/>
      <c r="C18" s="66"/>
      <c r="D18" s="66"/>
      <c r="E18" s="66"/>
      <c r="F18" s="66"/>
      <c r="G18" s="90"/>
      <c r="H18" s="64"/>
      <c r="I18" s="19"/>
      <c r="J18" s="17"/>
    </row>
    <row r="19" spans="1:10">
      <c r="A19" s="125" t="s">
        <v>68</v>
      </c>
      <c r="B19" s="125"/>
      <c r="C19" s="66">
        <v>0</v>
      </c>
      <c r="D19" s="66">
        <v>0</v>
      </c>
      <c r="E19" s="66">
        <v>0</v>
      </c>
      <c r="F19" s="66">
        <v>0</v>
      </c>
      <c r="G19" s="90">
        <v>0</v>
      </c>
      <c r="H19" s="64">
        <v>0</v>
      </c>
      <c r="I19" s="19"/>
      <c r="J19" s="17"/>
    </row>
    <row r="20" spans="1:10">
      <c r="A20" s="125" t="s">
        <v>69</v>
      </c>
      <c r="B20" s="125"/>
      <c r="C20" s="66">
        <v>0</v>
      </c>
      <c r="D20" s="66">
        <v>0</v>
      </c>
      <c r="E20" s="66">
        <v>0</v>
      </c>
      <c r="F20" s="66">
        <v>0</v>
      </c>
      <c r="G20" s="90">
        <v>0</v>
      </c>
      <c r="H20" s="64">
        <v>0</v>
      </c>
      <c r="I20" s="19"/>
      <c r="J20" s="17"/>
    </row>
    <row r="21" spans="1:10">
      <c r="A21" s="125" t="s">
        <v>124</v>
      </c>
      <c r="B21" s="125"/>
      <c r="C21" s="66">
        <v>0</v>
      </c>
      <c r="D21" s="98">
        <v>3.0000000000000001E-3</v>
      </c>
      <c r="E21" s="66">
        <v>18.18</v>
      </c>
      <c r="F21" s="66">
        <v>12</v>
      </c>
      <c r="G21" s="90">
        <v>0</v>
      </c>
      <c r="H21" s="64">
        <v>-12</v>
      </c>
      <c r="I21" s="19"/>
      <c r="J21" s="17"/>
    </row>
    <row r="22" spans="1:10">
      <c r="A22" s="113" t="s">
        <v>70</v>
      </c>
      <c r="B22" s="113"/>
      <c r="C22" s="66">
        <v>800.87300000000005</v>
      </c>
      <c r="D22" s="66">
        <v>728.73800000000028</v>
      </c>
      <c r="E22" s="66">
        <v>738.73799999999994</v>
      </c>
      <c r="F22" s="66">
        <v>742.58699999999999</v>
      </c>
      <c r="G22" s="90">
        <v>742.58799999999985</v>
      </c>
      <c r="H22" s="143">
        <v>9.999999998626663E-4</v>
      </c>
      <c r="I22" s="19"/>
      <c r="J22" s="17"/>
    </row>
    <row r="23" spans="1:10" s="5" customFormat="1">
      <c r="A23" s="109" t="s">
        <v>71</v>
      </c>
      <c r="B23" s="109"/>
      <c r="C23" s="64">
        <v>7702.4380000000001</v>
      </c>
      <c r="D23" s="64">
        <v>7833.7070000000003</v>
      </c>
      <c r="E23" s="64">
        <v>7707.2920000000004</v>
      </c>
      <c r="F23" s="64">
        <v>7757.7049999999999</v>
      </c>
      <c r="G23" s="91">
        <v>8656.3739999999998</v>
      </c>
      <c r="H23" s="64">
        <v>898.66899999999987</v>
      </c>
      <c r="I23" s="19"/>
      <c r="J23" s="17"/>
    </row>
    <row r="24" spans="1:10" ht="3" customHeight="1">
      <c r="A24" s="113"/>
      <c r="B24" s="113"/>
      <c r="C24" s="66"/>
      <c r="D24" s="66"/>
      <c r="E24" s="66"/>
      <c r="F24" s="66"/>
      <c r="G24" s="90"/>
      <c r="H24" s="64"/>
      <c r="I24" s="19"/>
      <c r="J24" s="17"/>
    </row>
    <row r="25" spans="1:10" s="5" customFormat="1">
      <c r="A25" s="109" t="s">
        <v>33</v>
      </c>
      <c r="B25" s="109"/>
      <c r="C25" s="64"/>
      <c r="D25" s="64"/>
      <c r="E25" s="64"/>
      <c r="F25" s="64"/>
      <c r="G25" s="91"/>
      <c r="H25" s="64"/>
      <c r="I25" s="19"/>
      <c r="J25" s="17"/>
    </row>
    <row r="26" spans="1:10" ht="14.25">
      <c r="A26" s="113" t="s">
        <v>278</v>
      </c>
      <c r="B26" s="113"/>
      <c r="C26" s="66">
        <v>9736.9269999999997</v>
      </c>
      <c r="D26" s="66">
        <v>9838.7099999999991</v>
      </c>
      <c r="E26" s="66">
        <v>9736.9269999999997</v>
      </c>
      <c r="F26" s="66">
        <v>9056.8689999999988</v>
      </c>
      <c r="G26" s="90">
        <v>9101.652</v>
      </c>
      <c r="H26" s="64">
        <v>44.783000000001266</v>
      </c>
      <c r="I26" s="19"/>
      <c r="J26" s="17"/>
    </row>
    <row r="27" spans="1:10">
      <c r="A27" s="111" t="s">
        <v>72</v>
      </c>
      <c r="B27" s="111"/>
      <c r="C27" s="66">
        <v>55889.491000000002</v>
      </c>
      <c r="D27" s="66">
        <v>55269.633999999998</v>
      </c>
      <c r="E27" s="66">
        <v>56468.517</v>
      </c>
      <c r="F27" s="66">
        <v>56083.408000000003</v>
      </c>
      <c r="G27" s="90">
        <v>55581.828000000001</v>
      </c>
      <c r="H27" s="64">
        <v>-501.58000000000175</v>
      </c>
      <c r="I27" s="19"/>
      <c r="J27" s="17"/>
    </row>
    <row r="28" spans="1:10">
      <c r="A28" s="113" t="s">
        <v>116</v>
      </c>
      <c r="B28" s="113"/>
      <c r="C28" s="66">
        <v>326.185</v>
      </c>
      <c r="D28" s="66">
        <v>325.24599999999998</v>
      </c>
      <c r="E28" s="66">
        <v>316.83199999999999</v>
      </c>
      <c r="F28" s="66">
        <v>316.83199999999999</v>
      </c>
      <c r="G28" s="90">
        <v>329.012</v>
      </c>
      <c r="H28" s="64">
        <v>12.180000000000007</v>
      </c>
      <c r="I28" s="19"/>
      <c r="J28" s="17"/>
    </row>
    <row r="29" spans="1:10">
      <c r="A29" s="111" t="s">
        <v>73</v>
      </c>
      <c r="B29" s="111"/>
      <c r="C29" s="66"/>
      <c r="D29" s="66"/>
      <c r="E29" s="66"/>
      <c r="F29" s="66"/>
      <c r="G29" s="90"/>
      <c r="H29" s="64"/>
      <c r="I29" s="19"/>
      <c r="J29" s="17"/>
    </row>
    <row r="30" spans="1:10">
      <c r="A30" s="125" t="s">
        <v>74</v>
      </c>
      <c r="B30" s="125"/>
      <c r="C30" s="66">
        <v>1966.1969999999999</v>
      </c>
      <c r="D30" s="66">
        <v>2134.415</v>
      </c>
      <c r="E30" s="66">
        <v>2069.9720000000002</v>
      </c>
      <c r="F30" s="66">
        <v>2022.6369999999999</v>
      </c>
      <c r="G30" s="90">
        <v>1901.521</v>
      </c>
      <c r="H30" s="64">
        <v>-121.11599999999999</v>
      </c>
      <c r="I30" s="19"/>
      <c r="J30" s="17"/>
    </row>
    <row r="31" spans="1:10">
      <c r="A31" s="125" t="s">
        <v>75</v>
      </c>
      <c r="B31" s="125"/>
      <c r="C31" s="66">
        <v>3979.5219999999999</v>
      </c>
      <c r="D31" s="66">
        <v>4080.616</v>
      </c>
      <c r="E31" s="66">
        <v>4058.3130000000001</v>
      </c>
      <c r="F31" s="66">
        <v>4128.4650000000001</v>
      </c>
      <c r="G31" s="90">
        <v>3660.7649999999999</v>
      </c>
      <c r="H31" s="64">
        <v>-467.70000000000027</v>
      </c>
      <c r="I31" s="19"/>
      <c r="J31" s="17"/>
    </row>
    <row r="32" spans="1:10">
      <c r="A32" s="113" t="s">
        <v>76</v>
      </c>
      <c r="B32" s="113"/>
      <c r="C32" s="66">
        <v>432.012</v>
      </c>
      <c r="D32" s="66">
        <v>420.81900000000002</v>
      </c>
      <c r="E32" s="66">
        <v>413.37299999999999</v>
      </c>
      <c r="F32" s="66">
        <v>423.21600000000001</v>
      </c>
      <c r="G32" s="90">
        <v>451.34</v>
      </c>
      <c r="H32" s="64">
        <v>28.123999999999967</v>
      </c>
      <c r="I32" s="19"/>
      <c r="J32" s="17"/>
    </row>
    <row r="33" spans="1:10">
      <c r="A33" s="113" t="s">
        <v>178</v>
      </c>
      <c r="B33" s="113"/>
      <c r="C33" s="66">
        <v>23.981000000000002</v>
      </c>
      <c r="D33" s="66">
        <v>28.401</v>
      </c>
      <c r="E33" s="66">
        <v>23.366</v>
      </c>
      <c r="F33" s="66">
        <v>23.366</v>
      </c>
      <c r="G33" s="90">
        <v>58.744999999999997</v>
      </c>
      <c r="H33" s="64">
        <v>35.378999999999998</v>
      </c>
      <c r="I33" s="19"/>
      <c r="J33" s="17"/>
    </row>
    <row r="34" spans="1:10">
      <c r="A34" s="113" t="s">
        <v>67</v>
      </c>
      <c r="B34" s="113"/>
      <c r="C34" s="66">
        <v>59.395000000000003</v>
      </c>
      <c r="D34" s="66">
        <v>115.199</v>
      </c>
      <c r="E34" s="66">
        <v>109.395</v>
      </c>
      <c r="F34" s="66">
        <v>105.345</v>
      </c>
      <c r="G34" s="90">
        <v>69.974999999999994</v>
      </c>
      <c r="H34" s="64">
        <v>-35.370000000000005</v>
      </c>
      <c r="I34" s="19"/>
      <c r="J34" s="17"/>
    </row>
    <row r="35" spans="1:10">
      <c r="A35" s="113" t="s">
        <v>77</v>
      </c>
      <c r="B35" s="113"/>
      <c r="C35" s="66">
        <v>138.221</v>
      </c>
      <c r="D35" s="66">
        <v>129.36000000000001</v>
      </c>
      <c r="E35" s="66">
        <v>107.79600000000001</v>
      </c>
      <c r="F35" s="66">
        <v>108.44999999999999</v>
      </c>
      <c r="G35" s="90">
        <v>157.709</v>
      </c>
      <c r="H35" s="64">
        <v>49.259000000000015</v>
      </c>
      <c r="I35" s="19"/>
      <c r="J35" s="17"/>
    </row>
    <row r="36" spans="1:10" s="5" customFormat="1" ht="14.25">
      <c r="A36" s="109" t="s">
        <v>272</v>
      </c>
      <c r="B36" s="109"/>
      <c r="C36" s="64">
        <v>72551.930999999997</v>
      </c>
      <c r="D36" s="64">
        <v>72342.399999999994</v>
      </c>
      <c r="E36" s="64">
        <v>73304.490999999995</v>
      </c>
      <c r="F36" s="64">
        <v>72268.587999999989</v>
      </c>
      <c r="G36" s="91">
        <v>71312.547000000006</v>
      </c>
      <c r="H36" s="64">
        <v>-956.04099999998289</v>
      </c>
      <c r="I36" s="19"/>
      <c r="J36" s="17"/>
    </row>
    <row r="37" spans="1:10" s="5" customFormat="1" ht="3" customHeight="1">
      <c r="A37" s="109"/>
      <c r="B37" s="109"/>
      <c r="C37" s="64"/>
      <c r="D37" s="64"/>
      <c r="E37" s="64"/>
      <c r="F37" s="64"/>
      <c r="G37" s="91"/>
      <c r="H37" s="64"/>
      <c r="I37" s="19"/>
      <c r="J37" s="17"/>
    </row>
    <row r="38" spans="1:10" s="5" customFormat="1" ht="14.25">
      <c r="A38" s="109" t="s">
        <v>275</v>
      </c>
      <c r="B38" s="109"/>
      <c r="C38" s="64">
        <v>80254.368999999992</v>
      </c>
      <c r="D38" s="64">
        <v>80176.106999999989</v>
      </c>
      <c r="E38" s="64">
        <v>81011.782999999996</v>
      </c>
      <c r="F38" s="64">
        <v>80026.292999999991</v>
      </c>
      <c r="G38" s="91">
        <v>79968.921000000002</v>
      </c>
      <c r="H38" s="64">
        <v>-57.371999999988475</v>
      </c>
      <c r="I38" s="19"/>
      <c r="J38" s="17"/>
    </row>
    <row r="39" spans="1:10" ht="3" customHeight="1">
      <c r="A39" s="113"/>
      <c r="B39" s="113"/>
      <c r="C39" s="66"/>
      <c r="D39" s="66"/>
      <c r="E39" s="66"/>
      <c r="F39" s="66"/>
      <c r="G39" s="90"/>
      <c r="H39" s="64"/>
      <c r="I39" s="19"/>
      <c r="J39" s="17"/>
    </row>
    <row r="40" spans="1:10">
      <c r="A40" s="113" t="s">
        <v>35</v>
      </c>
      <c r="B40" s="113"/>
      <c r="C40" s="66"/>
      <c r="D40" s="66"/>
      <c r="E40" s="66"/>
      <c r="F40" s="66"/>
      <c r="G40" s="90"/>
      <c r="H40" s="64"/>
      <c r="I40" s="19"/>
      <c r="J40" s="17"/>
    </row>
    <row r="41" spans="1:10">
      <c r="A41" s="113" t="s">
        <v>36</v>
      </c>
      <c r="B41" s="113"/>
      <c r="C41" s="66">
        <v>0</v>
      </c>
      <c r="D41" s="66">
        <v>0</v>
      </c>
      <c r="E41" s="66">
        <v>0</v>
      </c>
      <c r="F41" s="66">
        <v>0</v>
      </c>
      <c r="G41" s="90">
        <v>0</v>
      </c>
      <c r="H41" s="64">
        <v>0</v>
      </c>
      <c r="I41" s="19"/>
      <c r="J41" s="17"/>
    </row>
    <row r="42" spans="1:10">
      <c r="A42" s="113" t="s">
        <v>37</v>
      </c>
      <c r="B42" s="113"/>
      <c r="C42" s="66">
        <v>376.11900000000003</v>
      </c>
      <c r="D42" s="66">
        <v>359.88600000000002</v>
      </c>
      <c r="E42" s="66">
        <v>359.87200000000001</v>
      </c>
      <c r="F42" s="66">
        <v>380.01400000000001</v>
      </c>
      <c r="G42" s="90">
        <v>372.495</v>
      </c>
      <c r="H42" s="64">
        <v>-8</v>
      </c>
      <c r="I42" s="19"/>
      <c r="J42" s="17"/>
    </row>
    <row r="43" spans="1:10">
      <c r="A43" s="113" t="s">
        <v>38</v>
      </c>
      <c r="B43" s="113"/>
      <c r="C43" s="66">
        <v>21868.850999999999</v>
      </c>
      <c r="D43" s="66">
        <v>22549.103999999999</v>
      </c>
      <c r="E43" s="66">
        <v>23055.654000000002</v>
      </c>
      <c r="F43" s="66">
        <v>22787.097000000002</v>
      </c>
      <c r="G43" s="90">
        <v>22726.25</v>
      </c>
      <c r="H43" s="64">
        <v>-60.847000000001572</v>
      </c>
      <c r="I43" s="19"/>
      <c r="J43" s="17"/>
    </row>
    <row r="44" spans="1:10">
      <c r="A44" s="113" t="s">
        <v>177</v>
      </c>
      <c r="B44" s="113"/>
      <c r="C44" s="66">
        <v>116.104</v>
      </c>
      <c r="D44" s="66">
        <v>38.49</v>
      </c>
      <c r="E44" s="66">
        <v>89.364999999999995</v>
      </c>
      <c r="F44" s="66">
        <v>84.802000000000007</v>
      </c>
      <c r="G44" s="90">
        <v>89.706000000000003</v>
      </c>
      <c r="H44" s="64">
        <v>4.9039999999999964</v>
      </c>
      <c r="I44" s="19"/>
      <c r="J44" s="17"/>
    </row>
    <row r="45" spans="1:10">
      <c r="A45" s="113" t="s">
        <v>78</v>
      </c>
      <c r="B45" s="113"/>
      <c r="C45" s="66">
        <v>390.66399999999999</v>
      </c>
      <c r="D45" s="66">
        <v>388.53100000000001</v>
      </c>
      <c r="E45" s="66">
        <v>355.87200000000001</v>
      </c>
      <c r="F45" s="66">
        <v>354.33</v>
      </c>
      <c r="G45" s="90">
        <v>353.88900000000001</v>
      </c>
      <c r="H45" s="144">
        <v>-0.44099999999997408</v>
      </c>
      <c r="I45" s="19"/>
      <c r="J45" s="17"/>
    </row>
    <row r="46" spans="1:10">
      <c r="A46" s="113" t="s">
        <v>79</v>
      </c>
      <c r="B46" s="113"/>
      <c r="C46" s="66">
        <v>4955.4859999999999</v>
      </c>
      <c r="D46" s="66">
        <v>4736.5479999999998</v>
      </c>
      <c r="E46" s="66">
        <v>4840.7479999999996</v>
      </c>
      <c r="F46" s="66">
        <v>4964.9170000000004</v>
      </c>
      <c r="G46" s="90">
        <v>5277.3890000000001</v>
      </c>
      <c r="H46" s="64">
        <v>312.47199999999975</v>
      </c>
      <c r="I46" s="19"/>
      <c r="J46" s="17"/>
    </row>
    <row r="47" spans="1:10">
      <c r="A47" s="113" t="s">
        <v>80</v>
      </c>
      <c r="B47" s="113"/>
      <c r="C47" s="66">
        <v>1494.7119999999959</v>
      </c>
      <c r="D47" s="66">
        <v>1768.8419999999801</v>
      </c>
      <c r="E47" s="66">
        <v>1591.29999999999</v>
      </c>
      <c r="F47" s="66">
        <v>1561.366</v>
      </c>
      <c r="G47" s="90">
        <v>1585.9020000000055</v>
      </c>
      <c r="H47" s="64">
        <v>24.536000000005515</v>
      </c>
      <c r="I47" s="19"/>
      <c r="J47" s="17"/>
    </row>
    <row r="48" spans="1:10" s="5" customFormat="1">
      <c r="A48" s="109" t="s">
        <v>39</v>
      </c>
      <c r="B48" s="109"/>
      <c r="C48" s="64">
        <v>29201.935999999994</v>
      </c>
      <c r="D48" s="64">
        <v>29841.400999999976</v>
      </c>
      <c r="E48" s="64">
        <v>30292.810999999987</v>
      </c>
      <c r="F48" s="64">
        <v>30132.525999999998</v>
      </c>
      <c r="G48" s="91">
        <v>30405.631000000001</v>
      </c>
      <c r="H48" s="64">
        <v>273.1050000000032</v>
      </c>
      <c r="I48" s="19"/>
      <c r="J48" s="17"/>
    </row>
    <row r="49" spans="1:11" ht="3" customHeight="1">
      <c r="A49" s="113"/>
      <c r="B49" s="113"/>
      <c r="C49" s="66"/>
      <c r="D49" s="66"/>
      <c r="E49" s="66"/>
      <c r="F49" s="66"/>
      <c r="G49" s="90"/>
      <c r="H49" s="64"/>
      <c r="I49" s="19"/>
      <c r="J49" s="17"/>
    </row>
    <row r="50" spans="1:11" s="4" customFormat="1" ht="14.25">
      <c r="A50" s="126" t="s">
        <v>276</v>
      </c>
      <c r="B50" s="126"/>
      <c r="C50" s="92">
        <v>51052.433000000005</v>
      </c>
      <c r="D50" s="92">
        <v>50334.706000000006</v>
      </c>
      <c r="E50" s="92">
        <v>50718.972000000002</v>
      </c>
      <c r="F50" s="92">
        <v>49893.767</v>
      </c>
      <c r="G50" s="93">
        <v>49563.29</v>
      </c>
      <c r="H50" s="94">
        <v>-330.47699999999895</v>
      </c>
      <c r="I50" s="22"/>
      <c r="J50" s="17"/>
    </row>
    <row r="51" spans="1:11" s="4" customFormat="1" ht="3" customHeight="1">
      <c r="A51" s="126"/>
      <c r="B51" s="126"/>
      <c r="C51" s="92"/>
      <c r="D51" s="92"/>
      <c r="E51" s="92"/>
      <c r="F51" s="92"/>
      <c r="G51" s="93"/>
      <c r="H51" s="64"/>
      <c r="I51" s="19"/>
      <c r="J51" s="17"/>
    </row>
    <row r="52" spans="1:11" s="4" customFormat="1">
      <c r="A52" s="109" t="s">
        <v>82</v>
      </c>
      <c r="B52" s="109"/>
      <c r="C52" s="92"/>
      <c r="D52" s="92"/>
      <c r="E52" s="92"/>
      <c r="F52" s="92"/>
      <c r="G52" s="93"/>
      <c r="H52" s="64"/>
      <c r="I52" s="19"/>
      <c r="J52" s="17"/>
    </row>
    <row r="53" spans="1:11" s="4" customFormat="1">
      <c r="A53" s="111" t="s">
        <v>83</v>
      </c>
      <c r="B53" s="111"/>
      <c r="C53" s="66">
        <v>9033.3729999999996</v>
      </c>
      <c r="D53" s="66">
        <v>9332.2049999999999</v>
      </c>
      <c r="E53" s="66">
        <v>9102.4689999999991</v>
      </c>
      <c r="F53" s="66">
        <v>9090.991</v>
      </c>
      <c r="G53" s="90">
        <v>9477.3919999999998</v>
      </c>
      <c r="H53" s="64">
        <v>386.40099999999984</v>
      </c>
      <c r="I53" s="19"/>
      <c r="J53" s="17"/>
    </row>
    <row r="54" spans="1:11" s="4" customFormat="1">
      <c r="A54" s="111" t="s">
        <v>84</v>
      </c>
      <c r="B54" s="111"/>
      <c r="C54" s="66">
        <v>19336.710999999999</v>
      </c>
      <c r="D54" s="66">
        <v>19095.488000000001</v>
      </c>
      <c r="E54" s="66">
        <v>20208.673999999999</v>
      </c>
      <c r="F54" s="66">
        <v>20102.32</v>
      </c>
      <c r="G54" s="90">
        <v>18343.995999999999</v>
      </c>
      <c r="H54" s="64">
        <v>-1758.3240000000005</v>
      </c>
      <c r="I54" s="19"/>
      <c r="J54" s="17"/>
    </row>
    <row r="55" spans="1:11" s="4" customFormat="1" ht="14.25">
      <c r="A55" s="115" t="s">
        <v>277</v>
      </c>
      <c r="B55" s="111"/>
      <c r="C55" s="66">
        <v>22682.349000000006</v>
      </c>
      <c r="D55" s="66">
        <v>21907.012999999999</v>
      </c>
      <c r="E55" s="66">
        <v>21407.829000000002</v>
      </c>
      <c r="F55" s="66">
        <v>20700.455999999998</v>
      </c>
      <c r="G55" s="90">
        <v>21741.902000000002</v>
      </c>
      <c r="H55" s="64">
        <v>1041.4460000000036</v>
      </c>
      <c r="I55" s="19"/>
      <c r="J55" s="17"/>
    </row>
    <row r="56" spans="1:11" s="4" customFormat="1" ht="14.25">
      <c r="A56" s="126" t="s">
        <v>273</v>
      </c>
      <c r="B56" s="101">
        <v>10</v>
      </c>
      <c r="C56" s="92">
        <v>51052.433000000005</v>
      </c>
      <c r="D56" s="92">
        <v>50334.706000000006</v>
      </c>
      <c r="E56" s="92">
        <v>50718.972000000002</v>
      </c>
      <c r="F56" s="92">
        <v>49893.767</v>
      </c>
      <c r="G56" s="93">
        <v>49563.29</v>
      </c>
      <c r="H56" s="94">
        <v>-330.47699999999895</v>
      </c>
      <c r="I56" s="22"/>
      <c r="J56" s="17"/>
      <c r="K56" s="16"/>
    </row>
    <row r="57" spans="1:11" ht="3" customHeight="1" thickBot="1">
      <c r="A57" s="113"/>
      <c r="B57" s="113"/>
      <c r="C57" s="66"/>
      <c r="D57" s="95"/>
      <c r="E57" s="66"/>
      <c r="F57" s="66"/>
      <c r="G57" s="90"/>
      <c r="H57" s="64"/>
      <c r="I57" s="19"/>
      <c r="J57" s="17"/>
    </row>
    <row r="58" spans="1:11" ht="22.5" customHeight="1" thickBot="1">
      <c r="A58" s="145" t="s">
        <v>86</v>
      </c>
      <c r="B58" s="145"/>
      <c r="C58" s="104"/>
      <c r="D58" s="123"/>
      <c r="E58" s="104"/>
      <c r="F58" s="104"/>
      <c r="G58" s="124"/>
      <c r="H58" s="105"/>
      <c r="I58" s="40"/>
      <c r="J58" s="17"/>
    </row>
    <row r="59" spans="1:11" ht="3" customHeight="1">
      <c r="A59" s="113"/>
      <c r="B59" s="113"/>
      <c r="C59" s="66"/>
      <c r="D59" s="95"/>
      <c r="E59" s="66"/>
      <c r="F59" s="66"/>
      <c r="G59" s="90"/>
      <c r="H59" s="64"/>
      <c r="I59" s="19"/>
      <c r="J59" s="17"/>
    </row>
    <row r="60" spans="1:11" ht="14.25">
      <c r="A60" s="109" t="s">
        <v>274</v>
      </c>
      <c r="B60" s="109"/>
      <c r="C60" s="64">
        <v>-72551.930999999982</v>
      </c>
      <c r="D60" s="64">
        <v>-72342.399999999994</v>
      </c>
      <c r="E60" s="64">
        <v>-73304.490999999995</v>
      </c>
      <c r="F60" s="64">
        <v>-72268.587999999989</v>
      </c>
      <c r="G60" s="91">
        <v>-71312.547000000006</v>
      </c>
      <c r="H60" s="64">
        <v>956.04099999998289</v>
      </c>
      <c r="I60" s="19"/>
      <c r="J60" s="17"/>
    </row>
    <row r="61" spans="1:11" ht="3" customHeight="1">
      <c r="A61" s="113"/>
      <c r="B61" s="113"/>
      <c r="C61" s="66"/>
      <c r="D61" s="66"/>
      <c r="E61" s="66"/>
      <c r="F61" s="66"/>
      <c r="G61" s="90"/>
      <c r="H61" s="64"/>
      <c r="I61" s="19"/>
      <c r="J61" s="17"/>
    </row>
    <row r="62" spans="1:11">
      <c r="A62" s="109" t="s">
        <v>89</v>
      </c>
      <c r="B62" s="109"/>
      <c r="C62" s="66"/>
      <c r="D62" s="95"/>
      <c r="E62" s="66"/>
      <c r="F62" s="66"/>
      <c r="G62" s="90"/>
      <c r="H62" s="64"/>
      <c r="I62" s="19"/>
      <c r="J62" s="17"/>
    </row>
    <row r="63" spans="1:11">
      <c r="A63" s="113" t="s">
        <v>90</v>
      </c>
      <c r="B63" s="113"/>
      <c r="C63" s="66">
        <v>22244.969999999998</v>
      </c>
      <c r="D63" s="66">
        <v>22908.989999999998</v>
      </c>
      <c r="E63" s="66">
        <v>23415.526000000002</v>
      </c>
      <c r="F63" s="66">
        <v>23167.111000000001</v>
      </c>
      <c r="G63" s="90">
        <v>23098.744999999999</v>
      </c>
      <c r="H63" s="64">
        <v>-68.366000000001804</v>
      </c>
      <c r="I63" s="19"/>
      <c r="J63" s="17"/>
    </row>
    <row r="64" spans="1:11">
      <c r="A64" s="109" t="s">
        <v>166</v>
      </c>
      <c r="B64" s="109"/>
      <c r="C64" s="66">
        <v>5784.4930000000004</v>
      </c>
      <c r="D64" s="66">
        <v>5638.299</v>
      </c>
      <c r="E64" s="66">
        <v>5795.0009999999993</v>
      </c>
      <c r="F64" s="66">
        <v>5841.1740000000009</v>
      </c>
      <c r="G64" s="90">
        <v>6089.2259999999997</v>
      </c>
      <c r="H64" s="64">
        <v>248.05199999999877</v>
      </c>
      <c r="I64" s="19"/>
      <c r="J64" s="17"/>
    </row>
    <row r="65" spans="1:10">
      <c r="A65" s="109" t="s">
        <v>167</v>
      </c>
      <c r="B65" s="109"/>
      <c r="C65" s="66">
        <v>0</v>
      </c>
      <c r="D65" s="66">
        <v>0</v>
      </c>
      <c r="E65" s="66">
        <v>0</v>
      </c>
      <c r="F65" s="66">
        <v>0</v>
      </c>
      <c r="G65" s="90">
        <v>0</v>
      </c>
      <c r="H65" s="64">
        <v>0</v>
      </c>
      <c r="I65" s="19"/>
      <c r="J65" s="17"/>
    </row>
    <row r="66" spans="1:10">
      <c r="A66" s="109" t="s">
        <v>89</v>
      </c>
      <c r="B66" s="109"/>
      <c r="C66" s="64">
        <v>16460.476999999999</v>
      </c>
      <c r="D66" s="64">
        <v>17270.690999999999</v>
      </c>
      <c r="E66" s="64">
        <v>17620.525000000001</v>
      </c>
      <c r="F66" s="64">
        <v>17325.936999999998</v>
      </c>
      <c r="G66" s="91">
        <v>17009.519</v>
      </c>
      <c r="H66" s="64">
        <v>-316.41799999999785</v>
      </c>
      <c r="I66" s="19"/>
      <c r="J66" s="17"/>
    </row>
    <row r="67" spans="1:10">
      <c r="A67" s="33"/>
      <c r="B67" s="33"/>
      <c r="C67" s="34"/>
      <c r="D67" s="19"/>
      <c r="E67" s="19"/>
      <c r="F67" s="19"/>
      <c r="H67" s="5"/>
      <c r="I67" s="5"/>
    </row>
    <row r="68" spans="1:10">
      <c r="A68" s="73" t="s">
        <v>202</v>
      </c>
      <c r="B68" s="79"/>
      <c r="C68" s="75"/>
      <c r="D68" s="75"/>
      <c r="E68" s="75"/>
      <c r="F68" s="75"/>
      <c r="G68" s="75"/>
      <c r="H68" s="75"/>
    </row>
  </sheetData>
  <mergeCells count="4">
    <mergeCell ref="D6:H6"/>
    <mergeCell ref="A2:H2"/>
    <mergeCell ref="A3:H3"/>
    <mergeCell ref="D7:F7"/>
  </mergeCells>
  <phoneticPr fontId="7" type="noConversion"/>
  <pageMargins left="0.75" right="0.75" top="1" bottom="1" header="0.5" footer="0.5"/>
  <pageSetup paperSize="9" scale="93" orientation="portrait" r:id="rId1"/>
  <headerFooter alignWithMargins="0"/>
  <ignoredErrors>
    <ignoredError sqref="D11:E11 F11:G1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A1:I42"/>
  <sheetViews>
    <sheetView showGridLines="0" zoomScaleNormal="100" workbookViewId="0"/>
  </sheetViews>
  <sheetFormatPr defaultRowHeight="11.25"/>
  <cols>
    <col min="1" max="1" width="41" customWidth="1"/>
    <col min="2" max="3" width="14.33203125" customWidth="1"/>
    <col min="4" max="4" width="12.6640625" bestFit="1" customWidth="1"/>
    <col min="5" max="5" width="17.83203125" customWidth="1"/>
  </cols>
  <sheetData>
    <row r="1" spans="1:9" ht="12.75">
      <c r="A1" s="83" t="s">
        <v>217</v>
      </c>
    </row>
    <row r="2" spans="1:9" ht="15.75" customHeight="1">
      <c r="A2" s="900" t="s">
        <v>213</v>
      </c>
      <c r="B2" s="900"/>
      <c r="C2" s="900"/>
      <c r="D2" s="900"/>
      <c r="E2" s="900"/>
      <c r="F2" s="77"/>
      <c r="G2" s="77"/>
      <c r="H2" s="77"/>
      <c r="I2" s="77"/>
    </row>
    <row r="3" spans="1:9" ht="12.75">
      <c r="A3" s="902" t="s">
        <v>208</v>
      </c>
      <c r="B3" s="902"/>
      <c r="C3" s="902"/>
      <c r="D3" s="902"/>
      <c r="E3" s="902"/>
    </row>
    <row r="4" spans="1:9" ht="3" customHeight="1"/>
    <row r="5" spans="1:9" ht="33.75">
      <c r="A5" s="51"/>
      <c r="B5" s="57" t="s">
        <v>155</v>
      </c>
      <c r="C5" s="58" t="s">
        <v>154</v>
      </c>
      <c r="D5" s="59" t="s">
        <v>156</v>
      </c>
      <c r="E5" s="60" t="s">
        <v>149</v>
      </c>
    </row>
    <row r="6" spans="1:9">
      <c r="A6" s="46"/>
      <c r="B6" s="61" t="s">
        <v>0</v>
      </c>
      <c r="C6" s="61" t="s">
        <v>0</v>
      </c>
      <c r="D6" s="61" t="s">
        <v>0</v>
      </c>
      <c r="E6" s="61" t="s">
        <v>0</v>
      </c>
    </row>
    <row r="9" spans="1:9">
      <c r="A9" s="5" t="s">
        <v>192</v>
      </c>
      <c r="B9" s="64">
        <v>8163.799</v>
      </c>
      <c r="C9" s="64">
        <v>26545.829000000002</v>
      </c>
      <c r="D9" s="64">
        <v>19344.063000000002</v>
      </c>
      <c r="E9" s="64">
        <v>54053.690999999999</v>
      </c>
      <c r="F9" s="44"/>
    </row>
    <row r="10" spans="1:9">
      <c r="A10" s="3" t="s">
        <v>261</v>
      </c>
      <c r="B10" s="64">
        <v>0</v>
      </c>
      <c r="C10" s="64">
        <v>-3756.6260000000002</v>
      </c>
      <c r="D10" s="64">
        <v>0</v>
      </c>
      <c r="E10" s="66">
        <v>-3756.6260000000002</v>
      </c>
      <c r="F10" s="44"/>
    </row>
    <row r="11" spans="1:9">
      <c r="A11" s="5" t="s">
        <v>262</v>
      </c>
      <c r="B11" s="136">
        <v>8163.799</v>
      </c>
      <c r="C11" s="136">
        <v>22789.203000000001</v>
      </c>
      <c r="D11" s="136">
        <v>19344.063000000002</v>
      </c>
      <c r="E11" s="136">
        <v>50297.065000000002</v>
      </c>
      <c r="F11" s="44"/>
    </row>
    <row r="12" spans="1:9" ht="3" customHeight="1">
      <c r="A12" s="5"/>
      <c r="B12" s="64"/>
      <c r="C12" s="64"/>
      <c r="D12" s="64"/>
      <c r="E12" s="64"/>
      <c r="F12" s="44"/>
    </row>
    <row r="13" spans="1:9">
      <c r="A13" t="s">
        <v>179</v>
      </c>
      <c r="B13" s="147">
        <v>0</v>
      </c>
      <c r="C13" s="147">
        <v>0</v>
      </c>
      <c r="D13" s="66">
        <v>-588.56499999999119</v>
      </c>
      <c r="E13" s="66">
        <v>-588.56499999999119</v>
      </c>
      <c r="F13" s="44"/>
    </row>
    <row r="14" spans="1:9">
      <c r="A14" t="s">
        <v>180</v>
      </c>
      <c r="B14" s="66">
        <v>0</v>
      </c>
      <c r="C14" s="66">
        <v>129.58800000000173</v>
      </c>
      <c r="D14" s="66">
        <v>1057.5219999999999</v>
      </c>
      <c r="E14" s="66">
        <v>1187.1100000000017</v>
      </c>
      <c r="F14" s="44"/>
    </row>
    <row r="15" spans="1:9">
      <c r="A15" t="s">
        <v>190</v>
      </c>
      <c r="B15" s="66">
        <v>0</v>
      </c>
      <c r="C15" s="66">
        <v>-236.44200000000001</v>
      </c>
      <c r="D15" s="66">
        <v>236.44200000000001</v>
      </c>
      <c r="E15" s="148">
        <v>0</v>
      </c>
      <c r="F15" s="44"/>
    </row>
    <row r="16" spans="1:9" ht="3" customHeight="1">
      <c r="B16" s="66"/>
      <c r="C16" s="66"/>
      <c r="D16" s="149"/>
      <c r="E16" s="66"/>
      <c r="F16" s="44"/>
    </row>
    <row r="17" spans="1:6">
      <c r="A17" s="5" t="s">
        <v>184</v>
      </c>
      <c r="B17" s="64">
        <v>0</v>
      </c>
      <c r="C17" s="64">
        <v>-106.85399999999828</v>
      </c>
      <c r="D17" s="64">
        <v>705.39900000000875</v>
      </c>
      <c r="E17" s="64">
        <v>598.54500000001053</v>
      </c>
      <c r="F17" s="44"/>
    </row>
    <row r="18" spans="1:6" ht="3" customHeight="1">
      <c r="B18" s="66"/>
      <c r="C18" s="66"/>
      <c r="D18" s="149"/>
      <c r="E18" s="66"/>
      <c r="F18" s="44"/>
    </row>
    <row r="19" spans="1:6">
      <c r="A19" s="5" t="s">
        <v>151</v>
      </c>
      <c r="B19" s="66"/>
      <c r="C19" s="66"/>
      <c r="D19" s="149"/>
      <c r="E19" s="66"/>
      <c r="F19" s="44"/>
    </row>
    <row r="20" spans="1:6">
      <c r="A20" s="146" t="s">
        <v>174</v>
      </c>
      <c r="B20" s="66">
        <v>869.57399999999961</v>
      </c>
      <c r="C20" s="66">
        <v>0</v>
      </c>
      <c r="D20" s="149">
        <v>0</v>
      </c>
      <c r="E20" s="66">
        <v>869.57399999999961</v>
      </c>
      <c r="F20" s="44"/>
    </row>
    <row r="21" spans="1:6">
      <c r="A21" t="s">
        <v>173</v>
      </c>
      <c r="B21" s="66">
        <v>0</v>
      </c>
      <c r="C21" s="66">
        <v>0</v>
      </c>
      <c r="D21" s="66">
        <v>-712.75099999999998</v>
      </c>
      <c r="E21" s="66">
        <v>-712.75099999999998</v>
      </c>
      <c r="F21" s="44"/>
    </row>
    <row r="22" spans="1:6" ht="3" customHeight="1">
      <c r="B22" s="66"/>
      <c r="C22" s="66"/>
      <c r="D22" s="66"/>
      <c r="E22" s="66"/>
    </row>
    <row r="23" spans="1:6">
      <c r="A23" s="65" t="s">
        <v>27</v>
      </c>
      <c r="B23" s="64">
        <v>869.57399999999961</v>
      </c>
      <c r="C23" s="64">
        <v>0</v>
      </c>
      <c r="D23" s="64">
        <v>-712.75099999999998</v>
      </c>
      <c r="E23" s="64">
        <v>156.82299999999964</v>
      </c>
    </row>
    <row r="24" spans="1:6" ht="3" customHeight="1">
      <c r="B24" s="66"/>
      <c r="C24" s="66"/>
      <c r="D24" s="66"/>
      <c r="E24" s="66"/>
    </row>
    <row r="25" spans="1:6" ht="11.25" customHeight="1">
      <c r="A25" s="4" t="s">
        <v>193</v>
      </c>
      <c r="B25" s="137">
        <v>9033.3729999999996</v>
      </c>
      <c r="C25" s="137">
        <v>22682.349000000002</v>
      </c>
      <c r="D25" s="137">
        <v>19336.71100000001</v>
      </c>
      <c r="E25" s="137">
        <v>51052.433000000012</v>
      </c>
    </row>
    <row r="26" spans="1:6">
      <c r="B26" s="66"/>
      <c r="C26" s="66"/>
      <c r="D26" s="66"/>
      <c r="E26" s="66"/>
    </row>
    <row r="27" spans="1:6">
      <c r="A27" s="5" t="s">
        <v>263</v>
      </c>
      <c r="B27" s="64">
        <v>9033.3729999999996</v>
      </c>
      <c r="C27" s="64">
        <v>22682.349000000002</v>
      </c>
      <c r="D27" s="64">
        <v>19336.71100000001</v>
      </c>
      <c r="E27" s="64">
        <v>51052.433000000012</v>
      </c>
    </row>
    <row r="28" spans="1:6">
      <c r="A28" t="s">
        <v>179</v>
      </c>
      <c r="B28" s="66">
        <v>0</v>
      </c>
      <c r="C28" s="66">
        <v>0</v>
      </c>
      <c r="D28" s="66">
        <v>-558.99500000000035</v>
      </c>
      <c r="E28" s="66">
        <v>-558.99500000000035</v>
      </c>
    </row>
    <row r="29" spans="1:6">
      <c r="A29" t="s">
        <v>180</v>
      </c>
      <c r="B29" s="66">
        <v>0</v>
      </c>
      <c r="C29" s="66">
        <v>-957.46800000000303</v>
      </c>
      <c r="D29" s="66">
        <v>1142.9880000000001</v>
      </c>
      <c r="E29" s="66">
        <v>185.51999999999703</v>
      </c>
    </row>
    <row r="30" spans="1:6">
      <c r="A30" t="s">
        <v>58</v>
      </c>
      <c r="B30" s="66">
        <v>0</v>
      </c>
      <c r="C30" s="66">
        <v>17.021000000000001</v>
      </c>
      <c r="D30" s="66">
        <v>-17.021000000000001</v>
      </c>
      <c r="E30" s="66">
        <v>0</v>
      </c>
    </row>
    <row r="31" spans="1:6" ht="3" customHeight="1">
      <c r="B31" s="66"/>
      <c r="C31" s="66"/>
      <c r="D31" s="66"/>
      <c r="E31" s="66"/>
    </row>
    <row r="32" spans="1:6">
      <c r="A32" s="65" t="s">
        <v>184</v>
      </c>
      <c r="B32" s="64">
        <v>0</v>
      </c>
      <c r="C32" s="64">
        <v>-940.44700000000307</v>
      </c>
      <c r="D32" s="64">
        <v>566.97199999999975</v>
      </c>
      <c r="E32" s="64">
        <v>-373.47500000000332</v>
      </c>
    </row>
    <row r="33" spans="1:5" ht="3" customHeight="1">
      <c r="B33" s="66"/>
      <c r="C33" s="66"/>
      <c r="D33" s="66"/>
      <c r="E33" s="66"/>
    </row>
    <row r="34" spans="1:5">
      <c r="A34" s="5" t="s">
        <v>151</v>
      </c>
      <c r="B34" s="66"/>
      <c r="C34" s="66"/>
      <c r="D34" s="66"/>
      <c r="E34" s="66"/>
    </row>
    <row r="35" spans="1:5">
      <c r="A35" s="146" t="s">
        <v>174</v>
      </c>
      <c r="B35" s="66">
        <v>444.01900000000023</v>
      </c>
      <c r="C35" s="66">
        <v>0</v>
      </c>
      <c r="D35" s="66">
        <v>0</v>
      </c>
      <c r="E35" s="66">
        <v>444.01900000000023</v>
      </c>
    </row>
    <row r="36" spans="1:5">
      <c r="A36" t="s">
        <v>173</v>
      </c>
      <c r="B36" s="66">
        <v>0</v>
      </c>
      <c r="C36" s="66">
        <v>0</v>
      </c>
      <c r="D36" s="66">
        <v>-1559.6869999999999</v>
      </c>
      <c r="E36" s="66">
        <v>-1559.6869999999999</v>
      </c>
    </row>
    <row r="37" spans="1:5" ht="3" customHeight="1">
      <c r="B37" s="66"/>
      <c r="C37" s="66"/>
      <c r="D37" s="66"/>
      <c r="E37" s="66"/>
    </row>
    <row r="38" spans="1:5">
      <c r="A38" s="65" t="s">
        <v>27</v>
      </c>
      <c r="B38" s="64">
        <v>444.01900000000023</v>
      </c>
      <c r="C38" s="64">
        <v>0</v>
      </c>
      <c r="D38" s="64">
        <v>-1559.6869999999999</v>
      </c>
      <c r="E38" s="64">
        <v>-1115.6679999999997</v>
      </c>
    </row>
    <row r="39" spans="1:5" ht="3" customHeight="1">
      <c r="B39" s="66"/>
      <c r="C39" s="66"/>
      <c r="D39" s="66"/>
      <c r="E39" s="66"/>
    </row>
    <row r="40" spans="1:5" ht="11.25" customHeight="1">
      <c r="A40" s="4" t="s">
        <v>264</v>
      </c>
      <c r="B40" s="137">
        <v>9477.3919999999998</v>
      </c>
      <c r="C40" s="137">
        <v>21741.901999999998</v>
      </c>
      <c r="D40" s="137">
        <v>18343.996000000014</v>
      </c>
      <c r="E40" s="137">
        <v>49563.290000000008</v>
      </c>
    </row>
    <row r="42" spans="1:5">
      <c r="A42" t="s">
        <v>202</v>
      </c>
    </row>
  </sheetData>
  <mergeCells count="2">
    <mergeCell ref="A2:E2"/>
    <mergeCell ref="A3:E3"/>
  </mergeCells>
  <phoneticPr fontId="0" type="noConversion"/>
  <pageMargins left="0.75" right="0.75" top="1" bottom="1" header="0.5" footer="0.5"/>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8"/>
    <pageSetUpPr fitToPage="1"/>
  </sheetPr>
  <dimension ref="A1:E17"/>
  <sheetViews>
    <sheetView showGridLines="0" workbookViewId="0">
      <selection activeCell="E15" sqref="A3:E15"/>
    </sheetView>
  </sheetViews>
  <sheetFormatPr defaultRowHeight="11.25"/>
  <cols>
    <col min="1" max="1" width="46.33203125" bestFit="1" customWidth="1"/>
    <col min="2" max="3" width="14.33203125" customWidth="1"/>
    <col min="4" max="4" width="12.6640625" bestFit="1" customWidth="1"/>
    <col min="5" max="5" width="17.83203125" customWidth="1"/>
  </cols>
  <sheetData>
    <row r="1" spans="1:5">
      <c r="A1" s="37" t="s">
        <v>158</v>
      </c>
      <c r="B1" s="9"/>
      <c r="D1" s="9"/>
      <c r="E1" s="9"/>
    </row>
    <row r="2" spans="1:5">
      <c r="A2" s="4"/>
      <c r="B2" s="9"/>
      <c r="C2" s="4"/>
      <c r="D2" s="9"/>
      <c r="E2" s="9"/>
    </row>
    <row r="3" spans="1:5" ht="33.75">
      <c r="A3" s="51"/>
      <c r="B3" s="52" t="s">
        <v>155</v>
      </c>
      <c r="C3" s="53" t="s">
        <v>154</v>
      </c>
      <c r="D3" s="53" t="s">
        <v>156</v>
      </c>
      <c r="E3" s="55" t="s">
        <v>149</v>
      </c>
    </row>
    <row r="4" spans="1:5">
      <c r="A4" s="9"/>
      <c r="B4" s="56" t="s">
        <v>0</v>
      </c>
      <c r="C4" s="56" t="s">
        <v>0</v>
      </c>
      <c r="D4" s="56" t="s">
        <v>0</v>
      </c>
      <c r="E4" s="56" t="s">
        <v>0</v>
      </c>
    </row>
    <row r="5" spans="1:5">
      <c r="A5" s="9"/>
      <c r="B5" s="9"/>
      <c r="C5" s="9"/>
      <c r="D5" s="9"/>
      <c r="E5" s="9"/>
    </row>
    <row r="6" spans="1:5">
      <c r="A6" s="45" t="s">
        <v>170</v>
      </c>
      <c r="B6" s="49">
        <f>'App 1 Tab 1.6'!C53</f>
        <v>9033.3729999999996</v>
      </c>
      <c r="C6" s="49">
        <f>'App 1 Tab 1.6'!C55</f>
        <v>22682.349000000006</v>
      </c>
      <c r="D6" s="49">
        <f>'App 1 Tab 1.6'!C54</f>
        <v>19336.710999999999</v>
      </c>
      <c r="E6" s="49">
        <f>SUM(B6:D6)</f>
        <v>51052.433000000005</v>
      </c>
    </row>
    <row r="7" spans="1:5">
      <c r="A7" s="9"/>
      <c r="B7" s="49"/>
      <c r="C7" s="49"/>
      <c r="D7" s="49"/>
      <c r="E7" s="49"/>
    </row>
    <row r="8" spans="1:5">
      <c r="A8" s="9" t="s">
        <v>150</v>
      </c>
      <c r="B8" s="49">
        <v>0</v>
      </c>
      <c r="C8" s="49">
        <v>0</v>
      </c>
      <c r="D8" s="49">
        <v>0</v>
      </c>
      <c r="E8" s="49">
        <v>0</v>
      </c>
    </row>
    <row r="9" spans="1:5">
      <c r="A9" s="9"/>
      <c r="B9" s="49"/>
      <c r="C9" s="49"/>
      <c r="D9" s="49"/>
      <c r="E9" s="49"/>
    </row>
    <row r="10" spans="1:5">
      <c r="A10" s="5" t="s">
        <v>151</v>
      </c>
      <c r="B10" s="49"/>
      <c r="C10" s="49"/>
      <c r="D10" s="49"/>
      <c r="E10" s="49"/>
    </row>
    <row r="11" spans="1:5">
      <c r="A11" s="45" t="s">
        <v>152</v>
      </c>
      <c r="B11" s="49">
        <v>0</v>
      </c>
      <c r="C11" s="49">
        <v>0</v>
      </c>
      <c r="D11" s="49">
        <v>0</v>
      </c>
      <c r="E11" s="49">
        <v>0</v>
      </c>
    </row>
    <row r="12" spans="1:5">
      <c r="A12" s="9" t="s">
        <v>139</v>
      </c>
      <c r="B12" s="49" t="s">
        <v>172</v>
      </c>
      <c r="C12" s="49">
        <v>0</v>
      </c>
      <c r="D12" s="49">
        <f>'App 1 Tab 1.5'!G55</f>
        <v>-1559.6869999999999</v>
      </c>
      <c r="E12" s="49">
        <f>SUM(B12:D12)</f>
        <v>-1559.6869999999999</v>
      </c>
    </row>
    <row r="13" spans="1:5">
      <c r="A13" s="9" t="s">
        <v>29</v>
      </c>
      <c r="B13" s="49">
        <v>0</v>
      </c>
      <c r="C13" s="49">
        <v>0</v>
      </c>
      <c r="D13" s="49">
        <v>0</v>
      </c>
      <c r="E13" s="49">
        <v>0</v>
      </c>
    </row>
    <row r="14" spans="1:5">
      <c r="A14" s="9"/>
      <c r="B14" s="49"/>
      <c r="C14" s="49"/>
      <c r="D14" s="49"/>
      <c r="E14" s="49"/>
    </row>
    <row r="15" spans="1:5">
      <c r="A15" s="4" t="s">
        <v>171</v>
      </c>
      <c r="B15" s="50">
        <v>0</v>
      </c>
      <c r="C15" s="50">
        <v>0</v>
      </c>
      <c r="D15" s="50">
        <v>0</v>
      </c>
      <c r="E15" s="50">
        <v>0</v>
      </c>
    </row>
    <row r="17" spans="2:5">
      <c r="B17" s="48">
        <f>B15-'App 1 Tab 1.6'!G53</f>
        <v>-9477.3919999999998</v>
      </c>
      <c r="C17" s="48">
        <f>C15-'App 1 Tab 1.6'!G55</f>
        <v>-21741.902000000002</v>
      </c>
      <c r="D17" s="48">
        <f>D15-'App 1 Tab 1.6'!G54</f>
        <v>-18343.995999999999</v>
      </c>
      <c r="E17" s="48">
        <f>E15-'App 1 Tab 1.6'!G56</f>
        <v>-49563.29</v>
      </c>
    </row>
  </sheetData>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16</vt:i4>
      </vt:variant>
    </vt:vector>
  </HeadingPairs>
  <TitlesOfParts>
    <vt:vector size="81" baseType="lpstr">
      <vt:lpstr>App 1 Tab 1.1</vt:lpstr>
      <vt:lpstr>App 1 Tab 1.2</vt:lpstr>
      <vt:lpstr>App 1 Tab 1.3</vt:lpstr>
      <vt:lpstr>GG SOCE (op bal audit check)</vt:lpstr>
      <vt:lpstr>App 1 Tab 1.4</vt:lpstr>
      <vt:lpstr>App 1 Tab 1.5</vt:lpstr>
      <vt:lpstr>App 1 Tab 1.6</vt:lpstr>
      <vt:lpstr>App 1 Tab 1.7</vt:lpstr>
      <vt:lpstr>PNC SOCE (op bal audit check)</vt:lpstr>
      <vt:lpstr>App 1 Tab 1.8</vt:lpstr>
      <vt:lpstr>App 1 Tab 1.9</vt:lpstr>
      <vt:lpstr>App 1 Tab 1.10</vt:lpstr>
      <vt:lpstr>App 1 Tab 1.11</vt:lpstr>
      <vt:lpstr>TNPS SOCE (op bal audit check)</vt:lpstr>
      <vt:lpstr>App 1 Tab 1.12</vt:lpstr>
      <vt:lpstr>App 1 Tab 1.13</vt:lpstr>
      <vt:lpstr>App 1 Tab 1.14</vt:lpstr>
      <vt:lpstr>App 1 Tab 1.15</vt:lpstr>
      <vt:lpstr>PFC SOCE (op bal audit check)</vt:lpstr>
      <vt:lpstr>App 1 Tab 1.16</vt:lpstr>
      <vt:lpstr>App 1 Tab 1.17</vt:lpstr>
      <vt:lpstr>App 1 Tab 1.18</vt:lpstr>
      <vt:lpstr>App 1 Tab 1.19</vt:lpstr>
      <vt:lpstr>TPS SOCE (op bal audit check)</vt:lpstr>
      <vt:lpstr>App 1 Tab 1.20</vt:lpstr>
      <vt:lpstr>Note 4 GPC</vt:lpstr>
      <vt:lpstr>Note 4 COFOG</vt:lpstr>
      <vt:lpstr>Note 6</vt:lpstr>
      <vt:lpstr>Note 7</vt:lpstr>
      <vt:lpstr>Note 8</vt:lpstr>
      <vt:lpstr>Note 9</vt:lpstr>
      <vt:lpstr>Note 10</vt:lpstr>
      <vt:lpstr>Note 11</vt:lpstr>
      <vt:lpstr>Note 12</vt:lpstr>
      <vt:lpstr>Note 13</vt:lpstr>
      <vt:lpstr>Note 14</vt:lpstr>
      <vt:lpstr>Note 15</vt:lpstr>
      <vt:lpstr>Note 15L3</vt:lpstr>
      <vt:lpstr>Note 15PTA</vt:lpstr>
      <vt:lpstr>Note 15 Unobservable</vt:lpstr>
      <vt:lpstr>Note 16</vt:lpstr>
      <vt:lpstr>Note 17</vt:lpstr>
      <vt:lpstr>Note 18</vt:lpstr>
      <vt:lpstr>Note 19</vt:lpstr>
      <vt:lpstr>Note 20</vt:lpstr>
      <vt:lpstr>Note 21</vt:lpstr>
      <vt:lpstr>Note 22</vt:lpstr>
      <vt:lpstr>Note 23</vt:lpstr>
      <vt:lpstr>Note 24 GG</vt:lpstr>
      <vt:lpstr>Note 24 TPS</vt:lpstr>
      <vt:lpstr>Note 25</vt:lpstr>
      <vt:lpstr>Note 26</vt:lpstr>
      <vt:lpstr>Note 27</vt:lpstr>
      <vt:lpstr>Note 28</vt:lpstr>
      <vt:lpstr>Note 29</vt:lpstr>
      <vt:lpstr>Note 30</vt:lpstr>
      <vt:lpstr>Note 30a</vt:lpstr>
      <vt:lpstr>Note 30b</vt:lpstr>
      <vt:lpstr>Note 30c</vt:lpstr>
      <vt:lpstr>Note 30d</vt:lpstr>
      <vt:lpstr>Note 32a</vt:lpstr>
      <vt:lpstr>Note 32b</vt:lpstr>
      <vt:lpstr>Note 32c</vt:lpstr>
      <vt:lpstr>Note 32d</vt:lpstr>
      <vt:lpstr>Note 34</vt:lpstr>
      <vt:lpstr>'App 1 Tab 1.1'!Print_Area</vt:lpstr>
      <vt:lpstr>'App 1 Tab 1.10'!Print_Area</vt:lpstr>
      <vt:lpstr>'App 1 Tab 1.12'!Print_Area</vt:lpstr>
      <vt:lpstr>'App 1 Tab 1.13'!Print_Area</vt:lpstr>
      <vt:lpstr>'App 1 Tab 1.14'!Print_Area</vt:lpstr>
      <vt:lpstr>'App 1 Tab 1.16'!Print_Area</vt:lpstr>
      <vt:lpstr>'App 1 Tab 1.17'!Print_Area</vt:lpstr>
      <vt:lpstr>'App 1 Tab 1.18'!Print_Area</vt:lpstr>
      <vt:lpstr>'App 1 Tab 1.2'!Print_Area</vt:lpstr>
      <vt:lpstr>'App 1 Tab 1.20'!Print_Area</vt:lpstr>
      <vt:lpstr>'App 1 Tab 1.4'!Print_Area</vt:lpstr>
      <vt:lpstr>'App 1 Tab 1.5'!Print_Area</vt:lpstr>
      <vt:lpstr>'App 1 Tab 1.6'!Print_Area</vt:lpstr>
      <vt:lpstr>'App 1 Tab 1.8'!Print_Area</vt:lpstr>
      <vt:lpstr>'App 1 Tab 1.9'!Print_Area</vt:lpstr>
      <vt:lpstr>'App 1 Tab 1.1'!Print_Titles</vt:lpstr>
    </vt:vector>
  </TitlesOfParts>
  <Company>Western Australia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trefpmb</dc:creator>
  <cp:keywords>2016-17 Annual Report on State Finances</cp:keywords>
  <cp:lastModifiedBy>Richmond, Leanne</cp:lastModifiedBy>
  <cp:lastPrinted>2016-09-14T04:59:18Z</cp:lastPrinted>
  <dcterms:created xsi:type="dcterms:W3CDTF">2008-08-26T07:55:28Z</dcterms:created>
  <dcterms:modified xsi:type="dcterms:W3CDTF">2018-12-04T06:32:24Z</dcterms:modified>
  <cp:category>Annual Report on State Finances</cp:category>
</cp:coreProperties>
</file>