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heckCompatibility="1" defaultThemeVersion="124226"/>
  <mc:AlternateContent xmlns:mc="http://schemas.openxmlformats.org/markup-compatibility/2006">
    <mc:Choice Requires="x15">
      <x15ac:absPath xmlns:x15ac="http://schemas.microsoft.com/office/spreadsheetml/2010/11/ac" url="K:\PUBLICATIONS\01_TREASURY BU\02_ECONOMIC_BU\04_StateFinances\Quarterly Fin Results\2019-20\02 Dec 2019\Working\Web Accessibility\"/>
    </mc:Choice>
  </mc:AlternateContent>
  <xr:revisionPtr revIDLastSave="0" documentId="13_ncr:1_{A45F8CFA-DB0B-468E-BE7B-251E9F909D9B}" xr6:coauthVersionLast="44" xr6:coauthVersionMax="44" xr10:uidLastSave="{00000000-0000-0000-0000-000000000000}"/>
  <bookViews>
    <workbookView xWindow="25080" yWindow="-120" windowWidth="25440" windowHeight="15390" tabRatio="769" xr2:uid="{00000000-000D-0000-FFFF-FFFF00000000}"/>
  </bookViews>
  <sheets>
    <sheet name="Table 1" sheetId="57" r:id="rId1"/>
    <sheet name="Figure 1" sheetId="72" r:id="rId2"/>
    <sheet name="Figure 2" sheetId="73" r:id="rId3"/>
    <sheet name="Figure 3" sheetId="74" r:id="rId4"/>
    <sheet name="Figure 4" sheetId="75" r:id="rId5"/>
    <sheet name="Figure 5" sheetId="76" r:id="rId6"/>
    <sheet name="Table 2" sheetId="58" r:id="rId7"/>
    <sheet name="Table 3" sheetId="59" r:id="rId8"/>
    <sheet name="Figure 6" sheetId="77" r:id="rId9"/>
    <sheet name="Table 1.1" sheetId="60" r:id="rId10"/>
    <sheet name="Table 1.2" sheetId="61" r:id="rId11"/>
    <sheet name="Table 1.3" sheetId="62" r:id="rId12"/>
    <sheet name="Table1.4" sheetId="63" r:id="rId13"/>
    <sheet name="Table 1.5" sheetId="64" r:id="rId14"/>
    <sheet name="Table 1.6" sheetId="65" r:id="rId15"/>
    <sheet name="Table 1.7" sheetId="66" r:id="rId16"/>
    <sheet name="Table 1.8" sheetId="67" r:id="rId17"/>
    <sheet name="Note 3" sheetId="71" r:id="rId18"/>
    <sheet name="Note 5" sheetId="68" r:id="rId19"/>
    <sheet name="Note 6" sheetId="69" r:id="rId20"/>
    <sheet name="Note 7" sheetId="70" r:id="rId21"/>
    <sheet name="Table 2.1" sheetId="78" r:id="rId22"/>
    <sheet name="Table 2.2" sheetId="79" r:id="rId23"/>
    <sheet name="Table 3.1" sheetId="17" r:id="rId24"/>
    <sheet name="Table 3.2" sheetId="18" r:id="rId25"/>
    <sheet name="Table 3.3" sheetId="19" r:id="rId26"/>
    <sheet name="Table 3.4" sheetId="20" r:id="rId27"/>
    <sheet name="Table 3.5" sheetId="56" r:id="rId28"/>
    <sheet name="Table 4.1" sheetId="80" r:id="rId29"/>
    <sheet name="Table 4.2" sheetId="81" r:id="rId30"/>
    <sheet name="Table 4.3" sheetId="82" r:id="rId31"/>
    <sheet name="Table 4.4" sheetId="83" r:id="rId32"/>
    <sheet name="Table 4.5" sheetId="84" r:id="rId33"/>
    <sheet name="Table 4.6" sheetId="85" r:id="rId34"/>
    <sheet name="Table 4.7" sheetId="86" r:id="rId35"/>
    <sheet name="Table 4.8" sheetId="87" r:id="rId36"/>
    <sheet name="Table 4.9" sheetId="88" r:id="rId37"/>
    <sheet name="Table 4.10" sheetId="89" r:id="rId38"/>
    <sheet name="Table 4.11" sheetId="90" r:id="rId39"/>
    <sheet name="Table 4.12" sheetId="91" r:id="rId40"/>
    <sheet name="Table 4.13" sheetId="92" r:id="rId41"/>
    <sheet name="Table 4.14" sheetId="93" r:id="rId42"/>
    <sheet name="Table 5.1" sheetId="94" r:id="rId43"/>
  </sheets>
  <definedNames>
    <definedName name="_xlnm.Print_Area" localSheetId="18">'Note 5'!$A$1:$F$38</definedName>
    <definedName name="_xlnm.Print_Area" localSheetId="0">'Table 1'!$A$2:$H$18</definedName>
    <definedName name="_xlnm.Print_Area" localSheetId="9">'Table 1.1'!$A$2:$I$73</definedName>
    <definedName name="_xlnm.Print_Area" localSheetId="10">'Table 1.2'!$A$2:$G$68</definedName>
    <definedName name="_xlnm.Print_Area" localSheetId="11">'Table 1.3'!$A$1:$E$34</definedName>
    <definedName name="_xlnm.Print_Area" localSheetId="13">'Table 1.5'!$A$2:$I$69</definedName>
    <definedName name="_xlnm.Print_Area" localSheetId="14">'Table 1.6'!$A$2:$G$65</definedName>
    <definedName name="_xlnm.Print_Area" localSheetId="15">'Table 1.7'!$A$1:$D$31</definedName>
    <definedName name="_xlnm.Print_Area" localSheetId="16">'Table 1.8'!$A$2:$I$74</definedName>
    <definedName name="_xlnm.Print_Area" localSheetId="6">'Table 2'!$A$2:$H$18</definedName>
    <definedName name="_xlnm.Print_Area" localSheetId="7">'Table 3'!$A$2:$H$23</definedName>
    <definedName name="_xlnm.Print_Area" localSheetId="23">'Table 3.1'!$A$3:$D$17</definedName>
    <definedName name="_xlnm.Print_Area" localSheetId="24">'Table 3.2'!$A$2:$E$53</definedName>
    <definedName name="_xlnm.Print_Area" localSheetId="25">'Table 3.3'!#REF!</definedName>
    <definedName name="_xlnm.Print_Area" localSheetId="26">'Table 3.4'!$A$3:$E$27</definedName>
    <definedName name="_xlnm.Print_Area" localSheetId="27">'Table 3.5'!$A$2:$K$44</definedName>
    <definedName name="_xlnm.Print_Area" localSheetId="12">Table1.4!$A$2:$I$75</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1" i="74" l="1"/>
  <c r="E28" i="72" l="1"/>
  <c r="AB29" i="68" l="1"/>
  <c r="AB28" i="68"/>
  <c r="E23" i="68"/>
  <c r="B23" i="68"/>
  <c r="AB17" i="68"/>
  <c r="AB15" i="68"/>
  <c r="AB12" i="68"/>
  <c r="AB10" i="68"/>
  <c r="AB11" i="68" l="1"/>
  <c r="AB16" i="68"/>
</calcChain>
</file>

<file path=xl/sharedStrings.xml><?xml version="1.0" encoding="utf-8"?>
<sst xmlns="http://schemas.openxmlformats.org/spreadsheetml/2006/main" count="1363" uniqueCount="593">
  <si>
    <t>Western Australia</t>
  </si>
  <si>
    <t>2018-19</t>
  </si>
  <si>
    <t>$m</t>
  </si>
  <si>
    <t>All other</t>
  </si>
  <si>
    <t>Total</t>
  </si>
  <si>
    <t>Other</t>
  </si>
  <si>
    <t>Taxation</t>
  </si>
  <si>
    <t>Depreciation and amortisation</t>
  </si>
  <si>
    <t>SUMMARY OF TOTAL PUBLIC SECTOR FINANCES</t>
  </si>
  <si>
    <t>Net operating balance</t>
  </si>
  <si>
    <t>Net worth</t>
  </si>
  <si>
    <t>Movement in cash balances</t>
  </si>
  <si>
    <t>Memorandum items</t>
  </si>
  <si>
    <t>Net lending</t>
  </si>
  <si>
    <t>Net debt</t>
  </si>
  <si>
    <t>Cash surplus/-deficit</t>
  </si>
  <si>
    <t>By Sector</t>
  </si>
  <si>
    <t>Net Operating Balance</t>
  </si>
  <si>
    <t>General government sector</t>
  </si>
  <si>
    <t>Public non-financial corporations sector</t>
  </si>
  <si>
    <t>Public financial corporations sector</t>
  </si>
  <si>
    <t>less</t>
  </si>
  <si>
    <t>General government dividend revenue</t>
  </si>
  <si>
    <t xml:space="preserve">Public non-financial corporations dividend </t>
  </si>
  <si>
    <t>Total public sector net operating balance</t>
  </si>
  <si>
    <t>Other gross operating expenses</t>
  </si>
  <si>
    <t>Table 3.1</t>
  </si>
  <si>
    <t>Variance</t>
  </si>
  <si>
    <t>THE PUBLIC LEDGER</t>
  </si>
  <si>
    <t>TOTAL</t>
  </si>
  <si>
    <t>Note: Columns/rows may not add due to rounding.</t>
  </si>
  <si>
    <t>Table 3.2</t>
  </si>
  <si>
    <t>CONSOLIDATED ACCOUNT TRANSACTIONS</t>
  </si>
  <si>
    <t>REVENUE</t>
  </si>
  <si>
    <t>Operating Activities</t>
  </si>
  <si>
    <t>Revenue from other agencies</t>
  </si>
  <si>
    <t>Total Operating Activities</t>
  </si>
  <si>
    <t>Financing Activities</t>
  </si>
  <si>
    <t>Borrowings</t>
  </si>
  <si>
    <t>Total Financing Activities</t>
  </si>
  <si>
    <t>TOTAL REVENUE</t>
  </si>
  <si>
    <t>EXPENDITURE</t>
  </si>
  <si>
    <t>Recurrent</t>
  </si>
  <si>
    <t>Total Recurrent Expenditure</t>
  </si>
  <si>
    <t>Investing Activities</t>
  </si>
  <si>
    <t>Appropriation Act (No. 2)</t>
  </si>
  <si>
    <t>Total Investing Activities</t>
  </si>
  <si>
    <t>Loan repayments</t>
  </si>
  <si>
    <t>Other financing</t>
  </si>
  <si>
    <t>TOTAL EXPENDITURE</t>
  </si>
  <si>
    <t>NET MOVEMENT (REVENUE LESS EXPENDITURE)</t>
  </si>
  <si>
    <t>Consolidated Account Balance</t>
  </si>
  <si>
    <t>Opening balance at 1 July</t>
  </si>
  <si>
    <t>Appropriations payable</t>
  </si>
  <si>
    <t>Table 3.3</t>
  </si>
  <si>
    <t>Agency Holding Accounts</t>
  </si>
  <si>
    <t>Royalties for Regions Fund</t>
  </si>
  <si>
    <t>Western Australian Future Fund</t>
  </si>
  <si>
    <t xml:space="preserve">National Redress Scheme and Civil Litigation for Survivors of Institutional Child Sexual </t>
  </si>
  <si>
    <t xml:space="preserve">  Abuse Account</t>
  </si>
  <si>
    <t>Agency 27th Pay Accounts</t>
  </si>
  <si>
    <t>Commonwealth Grants for Specific Purposes</t>
  </si>
  <si>
    <t>Fiona Stanley Hospital Construction Account</t>
  </si>
  <si>
    <t>Perth Children's Hospital Account</t>
  </si>
  <si>
    <t>Perth Stadium Account</t>
  </si>
  <si>
    <t>Table 3.4</t>
  </si>
  <si>
    <t>AUTHORISED LIMIT</t>
  </si>
  <si>
    <t>Total Drawn Against Treasurer’s Advance Account</t>
  </si>
  <si>
    <t>Comprising:</t>
  </si>
  <si>
    <t xml:space="preserve">- recurrent </t>
  </si>
  <si>
    <t>- capital</t>
  </si>
  <si>
    <t>NET RECOVERABLE ADVANCES</t>
  </si>
  <si>
    <t>Mines Safety</t>
  </si>
  <si>
    <t>Petroleum and Geothermal Energy Safety</t>
  </si>
  <si>
    <t>Mining Rehabilitation Fund</t>
  </si>
  <si>
    <t>Sport and Recreation</t>
  </si>
  <si>
    <t>Suitors Fund</t>
  </si>
  <si>
    <t>Western Australian Energy Disputes Arbitrator</t>
  </si>
  <si>
    <t>Sundry Debtors</t>
  </si>
  <si>
    <t>TOTAL RECOVERABLE TREASURER’S ADVANCES</t>
  </si>
  <si>
    <t>WA Health</t>
  </si>
  <si>
    <t>Budget</t>
  </si>
  <si>
    <t>Treasury</t>
  </si>
  <si>
    <t>Metropolitan Redevelopment Authority</t>
  </si>
  <si>
    <t>Note: Columns may not add due to rounding.</t>
  </si>
  <si>
    <t>Note: Columns may not add due to rounding. The accompanying notes form part of these statements.</t>
  </si>
  <si>
    <t>NET LENDING/-BORROWING</t>
  </si>
  <si>
    <t>Total net acquisition of non-financial assets</t>
  </si>
  <si>
    <t>Depreciation</t>
  </si>
  <si>
    <t>Sales of non-financial assets</t>
  </si>
  <si>
    <t>less:</t>
  </si>
  <si>
    <t>Other movement in non-financial assets</t>
  </si>
  <si>
    <t>Changes in inventories</t>
  </si>
  <si>
    <t>Purchase of non-financial assets</t>
  </si>
  <si>
    <t>NET OPERATING BALANCE</t>
  </si>
  <si>
    <t>KEY FISCAL AGGREGATES</t>
  </si>
  <si>
    <t>TOTAL CHANGE IN NET WORTH</t>
  </si>
  <si>
    <t>Total all other movements in equity</t>
  </si>
  <si>
    <t>Change in net worth of the public corporations sectors</t>
  </si>
  <si>
    <t>Gains recognised directly in equity</t>
  </si>
  <si>
    <t>Revaluations</t>
  </si>
  <si>
    <t>Items that will not be reclassified to operating result</t>
  </si>
  <si>
    <t>All other movements in equity</t>
  </si>
  <si>
    <t>OPERATING RESULT</t>
  </si>
  <si>
    <t>Total other economic flows</t>
  </si>
  <si>
    <t>Changes in accounting policy/adjustments of prior periods</t>
  </si>
  <si>
    <t>Provision for doubtful debts</t>
  </si>
  <si>
    <t>Net gains on assets/liabilities</t>
  </si>
  <si>
    <t>Other economic flows - included in the operating result</t>
  </si>
  <si>
    <t>Capital transfers</t>
  </si>
  <si>
    <t>Current transfers</t>
  </si>
  <si>
    <t>Other interest</t>
  </si>
  <si>
    <t>Interest on leases</t>
  </si>
  <si>
    <t>Interest</t>
  </si>
  <si>
    <t>Services and contracts</t>
  </si>
  <si>
    <t>Other employee costs</t>
  </si>
  <si>
    <t>Superannuation interest cost</t>
  </si>
  <si>
    <t>Concurrent costs</t>
  </si>
  <si>
    <t>Superannuation</t>
  </si>
  <si>
    <t>Salaries</t>
  </si>
  <si>
    <t>EXPENSES</t>
  </si>
  <si>
    <t xml:space="preserve">Other </t>
  </si>
  <si>
    <t>Royalty income</t>
  </si>
  <si>
    <t>Tax equivalent income</t>
  </si>
  <si>
    <t>Dividends from other sectors</t>
  </si>
  <si>
    <t>Revenue from public corporations</t>
  </si>
  <si>
    <t>Interest Income</t>
  </si>
  <si>
    <t>Capital grants</t>
  </si>
  <si>
    <t>Current grants and subsidies</t>
  </si>
  <si>
    <t xml:space="preserve">REVENUE  </t>
  </si>
  <si>
    <t>RESULTS FROM TRANSACTIONS</t>
  </si>
  <si>
    <t xml:space="preserve">   Note</t>
  </si>
  <si>
    <t>GENERAL GOVERNMENT OPERATING STATEMENT</t>
  </si>
  <si>
    <t>Gross debt liabilities</t>
  </si>
  <si>
    <t>Net financial liabilities</t>
  </si>
  <si>
    <t>MEMORANDUM ITEMS</t>
  </si>
  <si>
    <t>Contributed equity</t>
  </si>
  <si>
    <t>Of which:</t>
  </si>
  <si>
    <t>TOTAL LIABILITIES</t>
  </si>
  <si>
    <t>Other liabilities</t>
  </si>
  <si>
    <t>Payables</t>
  </si>
  <si>
    <t>Other employee benefits</t>
  </si>
  <si>
    <t>Unfunded superannuation</t>
  </si>
  <si>
    <t>Other borrowings</t>
  </si>
  <si>
    <t>Advances received</t>
  </si>
  <si>
    <t>Deposits held</t>
  </si>
  <si>
    <t>LIABILITIES</t>
  </si>
  <si>
    <t>Investment property</t>
  </si>
  <si>
    <t>Assets classified as held for sale</t>
  </si>
  <si>
    <t>Intangibles</t>
  </si>
  <si>
    <t>Other inventories</t>
  </si>
  <si>
    <t>Inventories</t>
  </si>
  <si>
    <t>Biological assets</t>
  </si>
  <si>
    <t>Property, plant and equipment</t>
  </si>
  <si>
    <t>Non-financial assets</t>
  </si>
  <si>
    <t>Other financial assets</t>
  </si>
  <si>
    <t>Investments in other entities</t>
  </si>
  <si>
    <t>Investments in other public sector entities - direct injections</t>
  </si>
  <si>
    <t>Shares and other equity</t>
  </si>
  <si>
    <t>Receivables</t>
  </si>
  <si>
    <t>Investments, loans and placements</t>
  </si>
  <si>
    <t>Advances paid</t>
  </si>
  <si>
    <t>Cash and deposits</t>
  </si>
  <si>
    <t>Financial assets</t>
  </si>
  <si>
    <t>ASSETS</t>
  </si>
  <si>
    <t>2018</t>
  </si>
  <si>
    <t>2019</t>
  </si>
  <si>
    <t>Note</t>
  </si>
  <si>
    <t>30 June</t>
  </si>
  <si>
    <t>For the period ending</t>
  </si>
  <si>
    <t>GENERAL GOVERNMENT BALANCE SHEET</t>
  </si>
  <si>
    <t>Total change in net worth</t>
  </si>
  <si>
    <t>Operating result</t>
  </si>
  <si>
    <t>Total
Equity</t>
  </si>
  <si>
    <t>Accumulated
Surplus/deficit</t>
  </si>
  <si>
    <t>Accumulated
net gain on equity investments 
in other 
sector entities</t>
  </si>
  <si>
    <t>Asset Revaluation
Surplus</t>
  </si>
  <si>
    <t>Balance at 1 July 2018</t>
  </si>
  <si>
    <t>GENERAL GOVERNMENT STATEMENT OF CHANGES IN EQUITY</t>
  </si>
  <si>
    <t>Net cash flows from investing in non-financial assets</t>
  </si>
  <si>
    <t>Net cash flows from operating activities</t>
  </si>
  <si>
    <t>Cash and cash equivalents at the end of the year</t>
  </si>
  <si>
    <t>Cash and cash equivalents at the beginning of the year</t>
  </si>
  <si>
    <t>Net increase in cash and cash equivalents</t>
  </si>
  <si>
    <t>NET CASH FLOWS FROM FINANCING ACTIVITIES</t>
  </si>
  <si>
    <t>Total cash paid</t>
  </si>
  <si>
    <t>Other financing payments</t>
  </si>
  <si>
    <t>Deposits paid</t>
  </si>
  <si>
    <t>Borrowings repaid</t>
  </si>
  <si>
    <t>Cash paid</t>
  </si>
  <si>
    <t>Total cash received</t>
  </si>
  <si>
    <t>Other financing receipts</t>
  </si>
  <si>
    <t>Deposits received</t>
  </si>
  <si>
    <t>Cash received</t>
  </si>
  <si>
    <t>CASH FLOWS FROM FINANCING ACTIVITIES</t>
  </si>
  <si>
    <t>NET CASH FLOWS FROM INVESTING ACTIVITIES</t>
  </si>
  <si>
    <t>Total cash flows from investments in financial assets</t>
  </si>
  <si>
    <t>For liquidity purposes</t>
  </si>
  <si>
    <t>For policy purposes</t>
  </si>
  <si>
    <t>Cash flows from investments in financial assets</t>
  </si>
  <si>
    <t>Total cash flows from investments in non-financial assets</t>
  </si>
  <si>
    <t>Cash flows from investments in non-financial assets</t>
  </si>
  <si>
    <t>CASH FLOWS FROM INVESTING ACTIVITIES</t>
  </si>
  <si>
    <t>NET CASH FLOWS FROM OPERATING ACTIVITIES</t>
  </si>
  <si>
    <t>Dividends and tax equivalents</t>
  </si>
  <si>
    <t>Grants and subsidies paid</t>
  </si>
  <si>
    <t>Interest paid</t>
  </si>
  <si>
    <t>Payments for goods and services</t>
  </si>
  <si>
    <t>Wages, salaries and supplements, and superannuation</t>
  </si>
  <si>
    <t>Interest receipts</t>
  </si>
  <si>
    <t>Grants and subsidies received</t>
  </si>
  <si>
    <t>CASH FLOWS FROM OPERATING ACTIVITIES</t>
  </si>
  <si>
    <t>GENERAL GOVERNMENT CASH FLOW STATEMENT</t>
  </si>
  <si>
    <t>Changes in accounting policy/adjustment of prior periods</t>
  </si>
  <si>
    <t>Other property expenses</t>
  </si>
  <si>
    <t xml:space="preserve">Total </t>
  </si>
  <si>
    <t>Results from Transactions</t>
  </si>
  <si>
    <t>TOTAL PUBLIC SECTOR OPERATING STATEMENT</t>
  </si>
  <si>
    <t>Net financial worth</t>
  </si>
  <si>
    <t>Lease liabilities</t>
  </si>
  <si>
    <t>Total financial assets</t>
  </si>
  <si>
    <t>Equity - investments in other entities</t>
  </si>
  <si>
    <t>TOTAL PUBLIC SECTOR BALANCE SHEET</t>
  </si>
  <si>
    <t>TOTAL PUBLIC SECTOR STATEMENT OF CHANGES IN EQUITY</t>
  </si>
  <si>
    <t>Other payments</t>
  </si>
  <si>
    <t>Other receipts</t>
  </si>
  <si>
    <t>TOTAL PUBLIC SECTOR CASH FLOW STATEMENT</t>
  </si>
  <si>
    <t>Total Capital Transfers</t>
  </si>
  <si>
    <t>Other sectors of Government</t>
  </si>
  <si>
    <t>Private and Not-for-profit sector on-passing</t>
  </si>
  <si>
    <t>Private and Not-for-profit sector</t>
  </si>
  <si>
    <t>Local Government on-passing</t>
  </si>
  <si>
    <t>Local Government</t>
  </si>
  <si>
    <t>CAPITAL TRANSFERS</t>
  </si>
  <si>
    <t>Total Current Transfers</t>
  </si>
  <si>
    <t>CURRENT TRANSFERS</t>
  </si>
  <si>
    <r>
      <t xml:space="preserve">Actual </t>
    </r>
    <r>
      <rPr>
        <vertAlign val="superscript"/>
        <sz val="10"/>
        <rFont val="Arial"/>
        <family val="2"/>
      </rPr>
      <t>(c)</t>
    </r>
  </si>
  <si>
    <r>
      <rPr>
        <sz val="8"/>
        <rFont val="Arial"/>
        <family val="2"/>
      </rPr>
      <t xml:space="preserve">Estimated
Outturn </t>
    </r>
    <r>
      <rPr>
        <vertAlign val="superscript"/>
        <sz val="10"/>
        <rFont val="Arial"/>
        <family val="2"/>
      </rPr>
      <t>(b)</t>
    </r>
  </si>
  <si>
    <t>Total Public Sector</t>
  </si>
  <si>
    <t>General Government</t>
  </si>
  <si>
    <t>Actual</t>
  </si>
  <si>
    <t>Financial Assets held for trading/available for sale</t>
  </si>
  <si>
    <t>Loans</t>
  </si>
  <si>
    <t>Government securities</t>
  </si>
  <si>
    <t>Term deposits</t>
  </si>
  <si>
    <t>Investments</t>
  </si>
  <si>
    <t>Provision for impairment of receivables</t>
  </si>
  <si>
    <t>Accounts Receivable</t>
  </si>
  <si>
    <t>Bank overdrafts</t>
  </si>
  <si>
    <r>
      <t>(b)</t>
    </r>
    <r>
      <rPr>
        <sz val="7"/>
        <rFont val="Times New Roman"/>
        <family val="1"/>
      </rPr>
      <t xml:space="preserve">     </t>
    </r>
    <r>
      <rPr>
        <sz val="7"/>
        <rFont val="Arial"/>
        <family val="2"/>
      </rPr>
      <t>Consistent with final audited data contained in the 2018‑19 </t>
    </r>
    <r>
      <rPr>
        <i/>
        <sz val="7"/>
        <rFont val="Arial"/>
        <family val="2"/>
      </rPr>
      <t>Annual Report on State Finances</t>
    </r>
    <r>
      <rPr>
        <sz val="7"/>
        <rFont val="Arial"/>
        <family val="2"/>
      </rPr>
      <t>, released 27 September 2019.</t>
    </r>
  </si>
  <si>
    <t>2019-20</t>
  </si>
  <si>
    <t>Agency depreciation costs on right of use assets</t>
  </si>
  <si>
    <t>Sales of goods and services</t>
  </si>
  <si>
    <t>Net actuarial gains/-loss - superannuation</t>
  </si>
  <si>
    <t>Investments in other public sector entities - equity method</t>
  </si>
  <si>
    <t>Land</t>
  </si>
  <si>
    <t>Land inventories</t>
  </si>
  <si>
    <t>Total non-financial assets</t>
  </si>
  <si>
    <t>TOTAL ASSETS</t>
  </si>
  <si>
    <t>NET ASSETS</t>
  </si>
  <si>
    <t>Accumulated surplus</t>
  </si>
  <si>
    <t>Other reserves</t>
  </si>
  <si>
    <t>NET WORTH</t>
  </si>
  <si>
    <t>Balance at 1 July 2019</t>
  </si>
  <si>
    <r>
      <t xml:space="preserve">2020 </t>
    </r>
    <r>
      <rPr>
        <vertAlign val="superscript"/>
        <sz val="10"/>
        <rFont val="Arial"/>
        <family val="2"/>
      </rPr>
      <t>(a)</t>
    </r>
  </si>
  <si>
    <t>Taxes received</t>
  </si>
  <si>
    <t>Receipts from sales of goods and services</t>
  </si>
  <si>
    <r>
      <t xml:space="preserve">2019 </t>
    </r>
    <r>
      <rPr>
        <vertAlign val="superscript"/>
        <sz val="10"/>
        <rFont val="Arial"/>
        <family val="2"/>
      </rPr>
      <t>(b)</t>
    </r>
  </si>
  <si>
    <t>Loans and advances</t>
  </si>
  <si>
    <t xml:space="preserve">Treasurer's Special Purpose Accounts  </t>
  </si>
  <si>
    <t>Treasurer’s Advance Account – Net Advances and Overdrawn Trusts</t>
  </si>
  <si>
    <t xml:space="preserve">Agency Special Purpose Accounts </t>
  </si>
  <si>
    <t>TOTAL PUBLIC BANK ACCOUNT</t>
  </si>
  <si>
    <t>Commonwealth grants</t>
  </si>
  <si>
    <t>Government enterprises</t>
  </si>
  <si>
    <t xml:space="preserve">Repayments of recoverable advances </t>
  </si>
  <si>
    <t>Authorised by other statutes</t>
  </si>
  <si>
    <t>Appropriation Act (No. 1)</t>
  </si>
  <si>
    <t>Recurrent expenditure under the Treasurer’s Advance</t>
  </si>
  <si>
    <t>Investing expenditure under the Treasurer’s Advance</t>
  </si>
  <si>
    <t xml:space="preserve">Other Special Purpose Accounts </t>
  </si>
  <si>
    <t>Overdrawn Special Purpose Accounts</t>
  </si>
  <si>
    <t xml:space="preserve">Excesses and New Items </t>
  </si>
  <si>
    <t>PUBLIC LEDGER BALANCES AT 31 DECEMBER</t>
  </si>
  <si>
    <t>Consolidated Account (a)</t>
  </si>
  <si>
    <t>For the six months ended 31 December</t>
  </si>
  <si>
    <t>-(a)</t>
  </si>
  <si>
    <t>Closing balance at 31 December</t>
  </si>
  <si>
    <t>Cash balance at 31 December</t>
  </si>
  <si>
    <t xml:space="preserve">TREASURER'S SPECIAL PURPOSE ACCOUNTS </t>
  </si>
  <si>
    <t>At 31 December</t>
  </si>
  <si>
    <t>TREASURER'S ADVANCE AT 31 DECEMBER</t>
  </si>
  <si>
    <t>Net recoverable advances as at 31 December (see below)</t>
  </si>
  <si>
    <t>Dishonoured Electronic Payments - State Revenue</t>
  </si>
  <si>
    <t>TRANSFERS, EXCESSES AND NEW ITEMS</t>
  </si>
  <si>
    <t xml:space="preserve">For the six months to 31 December </t>
  </si>
  <si>
    <t>Treasurer's Advance</t>
  </si>
  <si>
    <t>Revised Appropriation</t>
  </si>
  <si>
    <t>New</t>
  </si>
  <si>
    <t>Approved Excesses</t>
  </si>
  <si>
    <t>Drawn against Treasurer's Advance to date</t>
  </si>
  <si>
    <t>Items</t>
  </si>
  <si>
    <t>Recurrent Appropriations</t>
  </si>
  <si>
    <t xml:space="preserve">Parliamentary Commissioner for </t>
  </si>
  <si>
    <t xml:space="preserve">   Administrative Investigations</t>
  </si>
  <si>
    <t>Item 4: Delivery of Services</t>
  </si>
  <si>
    <t>Item 14: Delivery of Services</t>
  </si>
  <si>
    <t>Item 51: Delivery of Services</t>
  </si>
  <si>
    <t>Energy Policy WA</t>
  </si>
  <si>
    <t>New Item: Delivery of Services</t>
  </si>
  <si>
    <t>Infrastructure WA</t>
  </si>
  <si>
    <t>Total Recurrent</t>
  </si>
  <si>
    <t>Capital Appropriations</t>
  </si>
  <si>
    <t>Item 101: Capital Appropriation</t>
  </si>
  <si>
    <t>New Item : Capital Appropriation</t>
  </si>
  <si>
    <t>-</t>
  </si>
  <si>
    <t>Total Capital</t>
  </si>
  <si>
    <r>
      <t xml:space="preserve">Transfers </t>
    </r>
    <r>
      <rPr>
        <vertAlign val="superscript"/>
        <sz val="9"/>
        <rFont val="Arial"/>
        <family val="2"/>
      </rPr>
      <t>(a)</t>
    </r>
  </si>
  <si>
    <t>(a)  The balance of the Consolidated Account at 31 December 2019 includes non cash appropriations of $13,838 million (31 December 2018: $12,484 million), representing the non cash cost of agency services. These appropriations are credited to agency Holding Accounts that are included in the TSPAs balance. In cash terms, the Consolidated Account recorded a deficit of $2,588 million at 31 December 2019 (compared with a deficit position of $3,655 million at 31 December 2018).</t>
  </si>
  <si>
    <t>(a)    Amount less than $500,000.</t>
  </si>
  <si>
    <t>SUMMARY OF GENERAL GOVERNMENT FINANCES</t>
  </si>
  <si>
    <t>Three Months 
to 31 Dec</t>
  </si>
  <si>
    <t>Six Months 
to 31 Dec</t>
  </si>
  <si>
    <r>
      <t xml:space="preserve">Estimated Outturn </t>
    </r>
    <r>
      <rPr>
        <vertAlign val="superscript"/>
        <sz val="9"/>
        <rFont val="Arial"/>
        <family val="2"/>
      </rPr>
      <t>(a)</t>
    </r>
  </si>
  <si>
    <r>
      <t xml:space="preserve">Actual </t>
    </r>
    <r>
      <rPr>
        <vertAlign val="superscript"/>
        <sz val="9"/>
        <rFont val="Arial"/>
        <family val="2"/>
      </rPr>
      <t>(b)</t>
    </r>
  </si>
  <si>
    <r>
      <t xml:space="preserve">revenue </t>
    </r>
    <r>
      <rPr>
        <vertAlign val="superscript"/>
        <sz val="9"/>
        <rFont val="Arial"/>
        <family val="2"/>
      </rPr>
      <t>(c)</t>
    </r>
  </si>
  <si>
    <r>
      <t xml:space="preserve">leased from other government sectors </t>
    </r>
    <r>
      <rPr>
        <vertAlign val="superscript"/>
        <sz val="9"/>
        <rFont val="Arial"/>
        <family val="2"/>
      </rPr>
      <t>(d)</t>
    </r>
  </si>
  <si>
    <r>
      <t xml:space="preserve">Less </t>
    </r>
    <r>
      <rPr>
        <i/>
        <sz val="8"/>
        <rFont val="Arial"/>
        <family val="2"/>
      </rPr>
      <t>Net acquisition of non-financial assets</t>
    </r>
  </si>
  <si>
    <t>As at 31 December</t>
  </si>
  <si>
    <t>31 Dec</t>
  </si>
  <si>
    <r>
      <t>less:</t>
    </r>
    <r>
      <rPr>
        <sz val="8"/>
        <rFont val="Arial"/>
        <family val="2"/>
      </rPr>
      <t xml:space="preserve"> liquid financial assets</t>
    </r>
  </si>
  <si>
    <r>
      <t>less:</t>
    </r>
    <r>
      <rPr>
        <sz val="8"/>
        <rFont val="Arial"/>
        <family val="2"/>
      </rPr>
      <t xml:space="preserve"> convergence differences impacting net debt</t>
    </r>
  </si>
  <si>
    <t>For the six months ended 31 December 2018</t>
  </si>
  <si>
    <t>Balance at 31 December 2018</t>
  </si>
  <si>
    <t>For the six months ended 31 December 2019</t>
  </si>
  <si>
    <t>Balance at 31 December 2019</t>
  </si>
  <si>
    <t xml:space="preserve">For the six months ended 31 December </t>
  </si>
  <si>
    <t xml:space="preserve">As at 31 December </t>
  </si>
  <si>
    <r>
      <t>less</t>
    </r>
    <r>
      <rPr>
        <sz val="8"/>
        <rFont val="Arial"/>
        <family val="2"/>
      </rPr>
      <t>: liquid financial assets</t>
    </r>
  </si>
  <si>
    <t xml:space="preserve">For the three months ended 30 September </t>
  </si>
  <si>
    <t>NOTE 5. INVESTMENTS, LOANS AND PLACEMENTS</t>
  </si>
  <si>
    <t>Estimated Outturn</t>
  </si>
  <si>
    <t>NOTE 6. RECEIVABLES</t>
  </si>
  <si>
    <t>NOTE 7. BORROWINGS</t>
  </si>
  <si>
    <r>
      <t>(a)</t>
    </r>
    <r>
      <rPr>
        <sz val="7"/>
        <rFont val="Times New Roman"/>
        <family val="1"/>
      </rPr>
      <t xml:space="preserve">     </t>
    </r>
    <r>
      <rPr>
        <sz val="7"/>
        <rFont val="Arial"/>
        <family val="2"/>
      </rPr>
      <t>Consistent with the revised estimated outcome published in the 2019-20 Mid‑year Review, released on 18 December 2019.</t>
    </r>
  </si>
  <si>
    <r>
      <t>(b)     Consistent with final audited data contained in the 2018‑19 </t>
    </r>
    <r>
      <rPr>
        <i/>
        <sz val="7"/>
        <rFont val="Arial"/>
        <family val="2"/>
      </rPr>
      <t>Annual Report on State Finances</t>
    </r>
    <r>
      <rPr>
        <sz val="7"/>
        <rFont val="Arial"/>
        <family val="2"/>
      </rPr>
      <t>, released on 27 September 2019.</t>
    </r>
  </si>
  <si>
    <r>
      <t>(b)</t>
    </r>
    <r>
      <rPr>
        <sz val="7"/>
        <rFont val="Times New Roman"/>
        <family val="1"/>
      </rPr>
      <t xml:space="preserve">     </t>
    </r>
    <r>
      <rPr>
        <sz val="7"/>
        <rFont val="Arial"/>
        <family val="2"/>
      </rPr>
      <t>Consistent with the final audited data contained in the 2018‑19 </t>
    </r>
    <r>
      <rPr>
        <i/>
        <sz val="7"/>
        <rFont val="Arial"/>
        <family val="2"/>
      </rPr>
      <t>Annual Report on State Finances</t>
    </r>
    <r>
      <rPr>
        <sz val="7"/>
        <rFont val="Arial"/>
        <family val="2"/>
      </rPr>
      <t>, released on 27 September 2019.</t>
    </r>
  </si>
  <si>
    <r>
      <t>(c)</t>
    </r>
    <r>
      <rPr>
        <sz val="7"/>
        <rFont val="Times New Roman"/>
        <family val="1"/>
      </rPr>
      <t xml:space="preserve">     </t>
    </r>
    <r>
      <rPr>
        <sz val="7"/>
        <rFont val="Arial"/>
        <family val="2"/>
      </rPr>
      <t>Dividends received from Keystart (a public financial corporation) by the Housing Authority (a public non‑financial corporation).</t>
    </r>
  </si>
  <si>
    <r>
      <t>(d)</t>
    </r>
    <r>
      <rPr>
        <sz val="7"/>
        <rFont val="Times New Roman"/>
        <family val="1"/>
      </rPr>
      <t xml:space="preserve">     </t>
    </r>
    <r>
      <rPr>
        <sz val="7"/>
        <rFont val="Arial"/>
        <family val="2"/>
      </rPr>
      <t>Depreciation costs incurred by agencies for right of use assets leased from other agencies within the same sub-sector of government are eliminated directly on consolidation. Equivalent costs between internal sectors of government contribute to expenses (and the operating balance) in the sector in which the lessee is classified, but is not matched by a ‘depreciation revenue’ by the sector in which the lessor is classified. This gives rise to an adjustment against equity for this unmatched internal cost when consolidating the total public sector.</t>
    </r>
  </si>
  <si>
    <r>
      <t>(b)</t>
    </r>
    <r>
      <rPr>
        <sz val="7"/>
        <rFont val="Times New Roman"/>
        <family val="1"/>
      </rPr>
      <t xml:space="preserve">     </t>
    </r>
    <r>
      <rPr>
        <sz val="7"/>
        <rFont val="Arial"/>
        <family val="2"/>
      </rPr>
      <t>Consistent with the final audited data contained in the 2018-19 </t>
    </r>
    <r>
      <rPr>
        <i/>
        <sz val="7"/>
        <rFont val="Arial"/>
        <family val="2"/>
      </rPr>
      <t>Annual Report on State Finances</t>
    </r>
    <r>
      <rPr>
        <sz val="7"/>
        <rFont val="Arial"/>
        <family val="2"/>
      </rPr>
      <t>, released on 27 September 2019.</t>
    </r>
  </si>
  <si>
    <t>TRANSFER EXPENSES</t>
  </si>
  <si>
    <t>Three 
Months 
to 31 Dec</t>
  </si>
  <si>
    <t>Six
Months 
to 31 Dec</t>
  </si>
  <si>
    <r>
      <t>(a)</t>
    </r>
    <r>
      <rPr>
        <sz val="7"/>
        <rFont val="Times New Roman"/>
        <family val="1"/>
      </rPr>
      <t xml:space="preserve">     </t>
    </r>
    <r>
      <rPr>
        <sz val="7"/>
        <rFont val="Arial"/>
        <family val="2"/>
      </rPr>
      <t>Includes grants, subsidies and other transfer expenses.</t>
    </r>
  </si>
  <si>
    <r>
      <t>(b)</t>
    </r>
    <r>
      <rPr>
        <sz val="7"/>
        <rFont val="Times New Roman"/>
        <family val="1"/>
      </rPr>
      <t xml:space="preserve">     </t>
    </r>
    <r>
      <rPr>
        <sz val="7"/>
        <rFont val="Arial"/>
        <family val="2"/>
      </rPr>
      <t>Consistent with the revised estimated outcome published in the 2019-20 Mid‑year Review, released on 18 December 2019.</t>
    </r>
  </si>
  <si>
    <r>
      <t>(c)</t>
    </r>
    <r>
      <rPr>
        <sz val="7"/>
        <rFont val="Times New Roman"/>
        <family val="1"/>
      </rPr>
      <t xml:space="preserve">     </t>
    </r>
    <r>
      <rPr>
        <sz val="7"/>
        <rFont val="Arial"/>
        <family val="2"/>
      </rPr>
      <t>Consistent with the final audited data contained in the 2018‑19 </t>
    </r>
    <r>
      <rPr>
        <i/>
        <sz val="7"/>
        <rFont val="Arial"/>
        <family val="2"/>
      </rPr>
      <t>Annual Report on State Finances</t>
    </r>
    <r>
      <rPr>
        <sz val="7"/>
        <rFont val="Arial"/>
        <family val="2"/>
      </rPr>
      <t>, released on 27 September 2019.</t>
    </r>
  </si>
  <si>
    <t>Figure 1</t>
  </si>
  <si>
    <t>Chart Data</t>
  </si>
  <si>
    <t>Change</t>
  </si>
  <si>
    <t>Dividends</t>
  </si>
  <si>
    <t>GST and 70% C'wealth Floor Grant</t>
  </si>
  <si>
    <t>Taxation Income</t>
  </si>
  <si>
    <t>Sales of Goods and Services</t>
  </si>
  <si>
    <t>Royalty Income</t>
  </si>
  <si>
    <t>Other C'wealth Grants</t>
  </si>
  <si>
    <t>(a)     Adjusted for accounting standard changes implemented in 2019-20.</t>
  </si>
  <si>
    <r>
      <t xml:space="preserve">GENERAL GOVERNMENT REVENUE </t>
    </r>
    <r>
      <rPr>
        <b/>
        <vertAlign val="superscript"/>
        <sz val="12"/>
        <rFont val="Arial"/>
        <family val="2"/>
      </rPr>
      <t>(a)</t>
    </r>
  </si>
  <si>
    <t>Figure 2</t>
  </si>
  <si>
    <t>IRON ORE PRICE</t>
  </si>
  <si>
    <t>$US per tonne</t>
  </si>
  <si>
    <t>6 months average to 31 December 2019</t>
  </si>
  <si>
    <t>6 months average to 31 December 2018</t>
  </si>
  <si>
    <t>Figure 3</t>
  </si>
  <si>
    <t>(a)     Segments may not add due to rounding.</t>
  </si>
  <si>
    <t>%</t>
  </si>
  <si>
    <t>Public Corporations</t>
  </si>
  <si>
    <t>Other Commonwealth Grants</t>
  </si>
  <si>
    <t>Six months to 31 December 2019</t>
  </si>
  <si>
    <t>Figure 4</t>
  </si>
  <si>
    <t>Salary Costs</t>
  </si>
  <si>
    <t>Consolidated Account Interest</t>
  </si>
  <si>
    <t>Capital and Current Transfers</t>
  </si>
  <si>
    <t>Other Gross Operating Expenses</t>
  </si>
  <si>
    <t>Depreciation and Amortisation</t>
  </si>
  <si>
    <t>All Other</t>
  </si>
  <si>
    <r>
      <t xml:space="preserve">GENERAL GOVERNMENT EXPENSES </t>
    </r>
    <r>
      <rPr>
        <b/>
        <vertAlign val="superscript"/>
        <sz val="12"/>
        <rFont val="Arial"/>
        <family val="2"/>
      </rPr>
      <t>(a)</t>
    </r>
  </si>
  <si>
    <t>Figure 5</t>
  </si>
  <si>
    <t>Health</t>
  </si>
  <si>
    <t>Education</t>
  </si>
  <si>
    <t>Transport, Rail and Roads</t>
  </si>
  <si>
    <t>Water Subsidies</t>
  </si>
  <si>
    <t>Law and Order</t>
  </si>
  <si>
    <t>Training</t>
  </si>
  <si>
    <t>Communities</t>
  </si>
  <si>
    <t>Finance</t>
  </si>
  <si>
    <t>Six months to 31 December 2019</t>
  </si>
  <si>
    <t>Figure 6</t>
  </si>
  <si>
    <t>Other Agencies</t>
  </si>
  <si>
    <t>Local Government, Sport and Cultural Industries</t>
  </si>
  <si>
    <t>Water Corporation</t>
  </si>
  <si>
    <t>Port Authorities</t>
  </si>
  <si>
    <t>Public Transport Authority</t>
  </si>
  <si>
    <t>Main Roads</t>
  </si>
  <si>
    <t>Electricity Utilities</t>
  </si>
  <si>
    <r>
      <t xml:space="preserve">ASSET INVESTMENT PROGRAM </t>
    </r>
    <r>
      <rPr>
        <b/>
        <vertAlign val="superscript"/>
        <sz val="12"/>
        <rFont val="Arial"/>
        <family val="2"/>
      </rPr>
      <t>(a)</t>
    </r>
  </si>
  <si>
    <t>Justice</t>
  </si>
  <si>
    <t>Table 2.1</t>
  </si>
  <si>
    <t>GENERAL GOVERNMENT</t>
  </si>
  <si>
    <t>Operating Revenue</t>
  </si>
  <si>
    <r>
      <t xml:space="preserve">Actual </t>
    </r>
    <r>
      <rPr>
        <vertAlign val="superscript"/>
        <sz val="10"/>
        <rFont val="Arial"/>
        <family val="2"/>
      </rPr>
      <t>(b)</t>
    </r>
  </si>
  <si>
    <t>TAXATION</t>
  </si>
  <si>
    <t>Taxes on employers' payroll and labour force</t>
  </si>
  <si>
    <t>Payroll tax</t>
  </si>
  <si>
    <t>Property taxes</t>
  </si>
  <si>
    <t>Land tax</t>
  </si>
  <si>
    <t>Transfer Duty</t>
  </si>
  <si>
    <t>Landholder Duty</t>
  </si>
  <si>
    <t>Total duty on transfers</t>
  </si>
  <si>
    <t>Metropolitan Region Improvement Tax</t>
  </si>
  <si>
    <t>Perth Parking Levy</t>
  </si>
  <si>
    <t>Emergency Services Levy</t>
  </si>
  <si>
    <t>Loan guarantee fees</t>
  </si>
  <si>
    <t>Building and Construction Industry Training Fund Levy</t>
  </si>
  <si>
    <t>Total other property taxes</t>
  </si>
  <si>
    <t>Taxes on provision of goods and services</t>
  </si>
  <si>
    <t>Lotteries Commission</t>
  </si>
  <si>
    <t>Casino Tax</t>
  </si>
  <si>
    <t>Betting tax</t>
  </si>
  <si>
    <t>Point of Consumption Tax</t>
  </si>
  <si>
    <t>Total taxes on gambling</t>
  </si>
  <si>
    <t>Insurance Duty</t>
  </si>
  <si>
    <t>Total taxes on insurance</t>
  </si>
  <si>
    <t>On-demand Transport Levy</t>
  </si>
  <si>
    <t>Taxes on use of goods and performance of activities</t>
  </si>
  <si>
    <t>Vehicle Licence Duty</t>
  </si>
  <si>
    <t>Permits - Oversize Vehicles and Loads</t>
  </si>
  <si>
    <t>Motor Vehicle registrations</t>
  </si>
  <si>
    <t>Total motor vehicle taxes</t>
  </si>
  <si>
    <t>Mining Rehabilitation Levy</t>
  </si>
  <si>
    <t>Landfill Levy</t>
  </si>
  <si>
    <t>Total Taxation</t>
  </si>
  <si>
    <t>CURRENT GRANTS AND SUBSIDIES</t>
  </si>
  <si>
    <t>General Purpose Grants</t>
  </si>
  <si>
    <t>GST grants</t>
  </si>
  <si>
    <t>Commonwealth-funded 70% floor</t>
  </si>
  <si>
    <t>North West Shelf grants</t>
  </si>
  <si>
    <t>Compensation for Commonwealth crude oil</t>
  </si>
  <si>
    <t xml:space="preserve">  excise arrangements</t>
  </si>
  <si>
    <t>School assistance - non-government schools</t>
  </si>
  <si>
    <t>Local government financial assistance grants</t>
  </si>
  <si>
    <t>Local government roads</t>
  </si>
  <si>
    <t>National Specific Purpose Payment Agreement Grants</t>
  </si>
  <si>
    <t>National Skills and Workforce Development</t>
  </si>
  <si>
    <t>National Disability Services</t>
  </si>
  <si>
    <t>National Affordable Housing</t>
  </si>
  <si>
    <t>Quality Schools</t>
  </si>
  <si>
    <t>National Health Reform</t>
  </si>
  <si>
    <t>National Partnerships/Other Grants</t>
  </si>
  <si>
    <t>Housing</t>
  </si>
  <si>
    <t>Transport</t>
  </si>
  <si>
    <t>Disability Services</t>
  </si>
  <si>
    <t xml:space="preserve">CAPITAL GRANTS </t>
  </si>
  <si>
    <t>INTEREST INCOME</t>
  </si>
  <si>
    <t>REVENUE FROM PUBLIC CORPORATIONS</t>
  </si>
  <si>
    <t>Tax Equivalent Regime</t>
  </si>
  <si>
    <t>Total Revenue from Public Corporations</t>
  </si>
  <si>
    <t>ROYALTY INCOME</t>
  </si>
  <si>
    <t>OTHER</t>
  </si>
  <si>
    <t>Lease Rentals</t>
  </si>
  <si>
    <t>Fines</t>
  </si>
  <si>
    <t>Revenue not elsewhere counted</t>
  </si>
  <si>
    <t>Total Other</t>
  </si>
  <si>
    <t>GRAND TOTAL</t>
  </si>
  <si>
    <r>
      <t>(c)</t>
    </r>
    <r>
      <rPr>
        <sz val="7"/>
        <rFont val="Times New Roman"/>
        <family val="1"/>
      </rPr>
      <t xml:space="preserve">     </t>
    </r>
    <r>
      <rPr>
        <sz val="8"/>
        <rFont val="Arial"/>
        <family val="2"/>
      </rPr>
      <t>Reporting aggregate impacted by new accounting standards in 2019-20 (see introduction to the appendix).</t>
    </r>
  </si>
  <si>
    <t>Six Months
to 31 Dec</t>
  </si>
  <si>
    <r>
      <t xml:space="preserve">Estimated
Outturn </t>
    </r>
    <r>
      <rPr>
        <vertAlign val="superscript"/>
        <sz val="10"/>
        <rFont val="Arial"/>
        <family val="2"/>
      </rPr>
      <t>(a)</t>
    </r>
  </si>
  <si>
    <t>Grants Through the State (c)</t>
  </si>
  <si>
    <t>Total Current Grants and Subsidies (c)</t>
  </si>
  <si>
    <t>Table 2.2</t>
  </si>
  <si>
    <t>TOTAL PUBLIC SECTOR</t>
  </si>
  <si>
    <t>Taxes on employers’ payroll and labour force</t>
  </si>
  <si>
    <t>Point of Consumption tax</t>
  </si>
  <si>
    <t>Other taxes on use of goods and performance of activities</t>
  </si>
  <si>
    <t>Commonwealth-funded 70% floor grant</t>
  </si>
  <si>
    <t>First Home Owners' Boost</t>
  </si>
  <si>
    <t>National Agreement for Skills and Workforce Development</t>
  </si>
  <si>
    <t>National Partnerships\Other Grants</t>
  </si>
  <si>
    <t>Table 4.1</t>
  </si>
  <si>
    <t>DEBT REDUCTION ACCOUNT</t>
  </si>
  <si>
    <t>Balance at 1 July</t>
  </si>
  <si>
    <t>Receipts</t>
  </si>
  <si>
    <t>Payments</t>
  </si>
  <si>
    <t>CLOSING BALANCE</t>
  </si>
  <si>
    <t>Note: Columns may not add due to rounding.</t>
  </si>
  <si>
    <t>Table 4.2</t>
  </si>
  <si>
    <t>METRONET ACCOUNT</t>
  </si>
  <si>
    <r>
      <t xml:space="preserve">Balance at 1 July </t>
    </r>
    <r>
      <rPr>
        <i/>
        <vertAlign val="superscript"/>
        <sz val="8"/>
        <rFont val="Arial"/>
        <family val="2"/>
      </rPr>
      <t>(a)</t>
    </r>
  </si>
  <si>
    <t>(a)     Payments during 2018-19 were restated from the $46 million reported in the 2018-19 Annual Report on State Finances (Arsf), resulting in a revised closing balance at 30 June 2019 of $274.</t>
  </si>
  <si>
    <t>Table 4.3</t>
  </si>
  <si>
    <t>METRONET ROADS ACCOUNT</t>
  </si>
  <si>
    <t>METROPOLITAN REGION IMPROVEMENT ACCOUNT</t>
  </si>
  <si>
    <t xml:space="preserve"> </t>
  </si>
  <si>
    <t>Table 4.4</t>
  </si>
  <si>
    <t>MINING REHABILITATION FUND</t>
  </si>
  <si>
    <r>
      <t>-</t>
    </r>
    <r>
      <rPr>
        <vertAlign val="superscript"/>
        <sz val="8"/>
        <rFont val="Arial"/>
        <family val="2"/>
      </rPr>
      <t>(a)</t>
    </r>
  </si>
  <si>
    <t>(a)      Amount below $500,000.</t>
  </si>
  <si>
    <t>Table 4.5</t>
  </si>
  <si>
    <t>National Redress Scheme and Civil Litigation for Survivors of Institutional Child Sexual Abuse Account</t>
  </si>
  <si>
    <t>Table 4.6</t>
  </si>
  <si>
    <t xml:space="preserve">PERTH CHILDREN'S HOSPITAL ACCOUNT </t>
  </si>
  <si>
    <t>Table 4.7</t>
  </si>
  <si>
    <t xml:space="preserve">PERTH PARKING LICENSING ACCOUNT </t>
  </si>
  <si>
    <t>Table 4.8</t>
  </si>
  <si>
    <t>PERTH STADIUM ACCOUNT</t>
  </si>
  <si>
    <t>Table 4.9</t>
  </si>
  <si>
    <t>ROAD TRAUMA TRUST ACCOUNT</t>
  </si>
  <si>
    <t>Table 4.10</t>
  </si>
  <si>
    <t>(a)	The closing balance of $60 million at 30 June 2019 (opening balance at 1 July) has been restated from the $61 million (reported in the 2018-19 Annual Report on State Finances. The restatement incorporates a correction to the rounding of the closing balance, which revises the closing value at 30 June 2019.</t>
  </si>
  <si>
    <t>ROYALTIES FOR REGIONS FUND</t>
  </si>
  <si>
    <t>Note: Columns may not add due to rounding</t>
  </si>
  <si>
    <t>Table 4.11</t>
  </si>
  <si>
    <t>ROYALTIES FOR REGIONS REGIONAL REFORM FUND</t>
  </si>
  <si>
    <t>Table 4.12</t>
  </si>
  <si>
    <t>WASTE AVOIDANCE AND RESOURCE RECOVERY ACCOUNT</t>
  </si>
  <si>
    <t>Table 4.13</t>
  </si>
  <si>
    <t>WESTERN AUSTRALIAN FUTURE FUND</t>
  </si>
  <si>
    <t>Table 4.14</t>
  </si>
  <si>
    <t>Table 5.1</t>
  </si>
  <si>
    <t>SALARIES COSTS</t>
  </si>
  <si>
    <t>General Government Sector</t>
  </si>
  <si>
    <t>Six Months</t>
  </si>
  <si>
    <t>Estimated</t>
  </si>
  <si>
    <t>to 31 Dec</t>
  </si>
  <si>
    <t>Outurn</t>
  </si>
  <si>
    <t xml:space="preserve">    Actual</t>
  </si>
  <si>
    <t>Western Australia Police Force</t>
  </si>
  <si>
    <t>Fire and Emergency Services</t>
  </si>
  <si>
    <t>Biodiversity Conservation and Attractions</t>
  </si>
  <si>
    <t>Primary Industries and Regional Development</t>
  </si>
  <si>
    <t>Mines, Industry Regulation and Safety</t>
  </si>
  <si>
    <t>North Metropolitan TAFE</t>
  </si>
  <si>
    <t>South Metropolitan TAFE</t>
  </si>
  <si>
    <t>Water and Environmental Regulation</t>
  </si>
  <si>
    <t>Premier and Cabinet</t>
  </si>
  <si>
    <t>Planning, Lands and Hertiage</t>
  </si>
  <si>
    <t>Western Australian Sports Centre Trust</t>
  </si>
  <si>
    <t>Commissioner of Main Roads</t>
  </si>
  <si>
    <t>Land Information Authority</t>
  </si>
  <si>
    <t>Training and Workforce Development</t>
  </si>
  <si>
    <t>Mental Health Commission</t>
  </si>
  <si>
    <t>Central Regional TAFE</t>
  </si>
  <si>
    <t>North Regional TAFE</t>
  </si>
  <si>
    <t>South Regional TAFE</t>
  </si>
  <si>
    <t>Jobs, Tourism, Science and Innovation</t>
  </si>
  <si>
    <t>Legal Aid Commission of WA</t>
  </si>
  <si>
    <t>Office of the Director of Public Prosecutions</t>
  </si>
  <si>
    <t>Legislative Assembly</t>
  </si>
  <si>
    <t>Legislative Council</t>
  </si>
  <si>
    <t>Office of the Auditor General</t>
  </si>
  <si>
    <t>Corruption and Crime Commission</t>
  </si>
  <si>
    <t>Chemistry Centre (WA)</t>
  </si>
  <si>
    <t>Public Sector Commission</t>
  </si>
  <si>
    <t xml:space="preserve">WorkCover WA </t>
  </si>
  <si>
    <t>All other agencies (with annual salaries costs below $10 million)</t>
  </si>
  <si>
    <t>Total salaries</t>
  </si>
  <si>
    <t>Provisions(a)</t>
  </si>
  <si>
    <t>Table 1</t>
  </si>
  <si>
    <t>Table 2</t>
  </si>
  <si>
    <t>Table 3</t>
  </si>
  <si>
    <t>TOTAL PUBLIC SECTOR OPERATING BALANCE</t>
  </si>
  <si>
    <t>Table 1.1</t>
  </si>
  <si>
    <t>Table 1.2</t>
  </si>
  <si>
    <t>Table 1.3</t>
  </si>
  <si>
    <t>Table 1.4</t>
  </si>
  <si>
    <t>Table 1.5</t>
  </si>
  <si>
    <t>Table 1.6</t>
  </si>
  <si>
    <t>Table 1.7</t>
  </si>
  <si>
    <t>Table 1.8</t>
  </si>
  <si>
    <t>Note 3</t>
  </si>
  <si>
    <t>Table 3.5</t>
  </si>
  <si>
    <r>
      <t xml:space="preserve">Grants Through the State </t>
    </r>
    <r>
      <rPr>
        <b/>
        <vertAlign val="superscript"/>
        <sz val="10"/>
        <rFont val="Arial"/>
        <family val="2"/>
      </rPr>
      <t>(c)</t>
    </r>
  </si>
  <si>
    <r>
      <t xml:space="preserve">Total Capital Grants </t>
    </r>
    <r>
      <rPr>
        <b/>
        <vertAlign val="superscript"/>
        <sz val="10"/>
        <rFont val="Arial"/>
        <family val="2"/>
      </rPr>
      <t>(c)</t>
    </r>
  </si>
  <si>
    <r>
      <t xml:space="preserve">SALES OF GOODS AND SERVICES </t>
    </r>
    <r>
      <rPr>
        <b/>
        <vertAlign val="superscript"/>
        <sz val="10"/>
        <rFont val="Arial"/>
        <family val="2"/>
      </rPr>
      <t>(c)</t>
    </r>
  </si>
  <si>
    <r>
      <t xml:space="preserve">Total Current Grants and Subsidies </t>
    </r>
    <r>
      <rPr>
        <b/>
        <vertAlign val="superscript"/>
        <sz val="10"/>
        <rFont val="Arial"/>
        <family val="2"/>
      </rPr>
      <t>(c)</t>
    </r>
  </si>
  <si>
    <t xml:space="preserve">Note 5 </t>
  </si>
  <si>
    <t xml:space="preserve">Note 6 </t>
  </si>
  <si>
    <t xml:space="preserve">Note 7 </t>
  </si>
  <si>
    <t>Change, Six months to December 2019</t>
  </si>
  <si>
    <t>(a)    Consistent with the revised outcome published in the 2019-20 Mid-year Review, released on 18 December 2019.</t>
  </si>
  <si>
    <r>
      <t>(b)</t>
    </r>
    <r>
      <rPr>
        <sz val="8"/>
        <rFont val="Times New Roman"/>
        <family val="1"/>
      </rPr>
      <t>    </t>
    </r>
    <r>
      <rPr>
        <sz val="8"/>
        <rFont val="Arial"/>
        <family val="2"/>
      </rPr>
      <t>Consistent with final audited data contained in the 2018‑19 Annual Report on State Finances, released 27 September 2019</t>
    </r>
  </si>
  <si>
    <t>(b)    Consistent with final audited data contained in the 2018‑19 Annual Report on State Finances, released 27 September 2019</t>
  </si>
  <si>
    <r>
      <t>(c)</t>
    </r>
    <r>
      <rPr>
        <sz val="8"/>
        <rFont val="Times New Roman"/>
        <family val="1"/>
      </rPr>
      <t>    </t>
    </r>
    <r>
      <rPr>
        <sz val="8"/>
        <rFont val="Arial"/>
        <family val="2"/>
      </rPr>
      <t>Reporting aggregate impacted by new accounting standards in 2019-20 (see introduction to the appendix).</t>
    </r>
  </si>
  <si>
    <t>TREASURER'S SPECIAL PURPOSE ACCOUNTS AT 31 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</si>
</sst>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44" formatCode="_-&quot;$&quot;* #,##0.00_-;\-&quot;$&quot;* #,##0.00_-;_-&quot;$&quot;* &quot;-&quot;??_-;_-@_-"/>
    <numFmt numFmtId="43" formatCode="_-* #,##0.00_-;\-* #,##0.00_-;_-* &quot;-&quot;??_-;_-@_-"/>
    <numFmt numFmtId="164" formatCode="#,##0;\-#,##0;\-\ \ \ "/>
    <numFmt numFmtId="165" formatCode="#,##0;\-#,##0;\-"/>
    <numFmt numFmtId="166" formatCode="0_ ;\-0\ "/>
    <numFmt numFmtId="167" formatCode="#,##0.0;\-#,##0.0;\-"/>
    <numFmt numFmtId="168" formatCode="#,##0.000;\-#,##0.000;\-"/>
    <numFmt numFmtId="169" formatCode="0.0%"/>
    <numFmt numFmtId="170" formatCode="#,##0\ \ \ ;\-#,##0\ \ \ ;\-\ \ \ "/>
    <numFmt numFmtId="171" formatCode="#,##0;\-#,###;\-"/>
    <numFmt numFmtId="172" formatCode="#,###\-;\-#,###;\-"/>
    <numFmt numFmtId="173" formatCode="#,##0.000000000000000_ ;\-#,##0.000000000000000\ "/>
    <numFmt numFmtId="174" formatCode="#,##0.000;\-#,##0.000;\-\ \ \ "/>
    <numFmt numFmtId="175" formatCode="_-* #,##0_-;\-* #,##0_-;_-* &quot;-&quot;??_-;_-@_-"/>
    <numFmt numFmtId="176" formatCode="#,##0.000\ \ \ ;\-#,##0.000\ \ \ ;\-\ \ \ "/>
    <numFmt numFmtId="177" formatCode="0.0"/>
    <numFmt numFmtId="178" formatCode="#,###\-;\-#,##0;\-"/>
    <numFmt numFmtId="179" formatCode="_-* #,###\-_-;\-* #,##0_-;_-* &quot;-&quot;_-;_-@_-"/>
    <numFmt numFmtId="180" formatCode="&quot;$&quot;#,##0&quot;m&quot;"/>
    <numFmt numFmtId="181" formatCode="_-&quot;$&quot;* #,##0.0_-;\-&quot;$&quot;* #,##0.0_-;_-&quot;$&quot;* &quot;-&quot;??_-;_-@_-"/>
  </numFmts>
  <fonts count="41" x14ac:knownFonts="1">
    <font>
      <sz val="10"/>
      <name val="Arial"/>
    </font>
    <font>
      <sz val="10"/>
      <color theme="1"/>
      <name val="Cambria"/>
      <family val="2"/>
    </font>
    <font>
      <sz val="10"/>
      <name val="Arial"/>
      <family val="2"/>
    </font>
    <font>
      <b/>
      <sz val="12"/>
      <name val="Arial"/>
      <family val="2"/>
    </font>
    <font>
      <sz val="8"/>
      <name val="Arial"/>
      <family val="2"/>
    </font>
    <font>
      <b/>
      <sz val="8"/>
      <name val="Arial"/>
      <family val="2"/>
    </font>
    <font>
      <vertAlign val="superscript"/>
      <sz val="8"/>
      <name val="Arial"/>
      <family val="2"/>
    </font>
    <font>
      <b/>
      <sz val="10"/>
      <name val="Arial"/>
      <family val="2"/>
    </font>
    <font>
      <vertAlign val="superscript"/>
      <sz val="9"/>
      <name val="Arial"/>
      <family val="2"/>
    </font>
    <font>
      <sz val="7"/>
      <name val="Arial"/>
      <family val="2"/>
    </font>
    <font>
      <sz val="11"/>
      <color theme="1"/>
      <name val="Arial"/>
      <family val="2"/>
    </font>
    <font>
      <sz val="11"/>
      <name val="Arial"/>
      <family val="2"/>
    </font>
    <font>
      <sz val="11"/>
      <color theme="1"/>
      <name val="Calibri"/>
      <family val="2"/>
      <scheme val="minor"/>
    </font>
    <font>
      <vertAlign val="superscript"/>
      <sz val="10"/>
      <name val="Arial"/>
      <family val="2"/>
    </font>
    <font>
      <i/>
      <sz val="8"/>
      <name val="Arial"/>
      <family val="2"/>
    </font>
    <font>
      <sz val="7"/>
      <name val="Times New Roman"/>
      <family val="1"/>
    </font>
    <font>
      <i/>
      <sz val="7"/>
      <name val="Arial"/>
      <family val="2"/>
    </font>
    <font>
      <sz val="10"/>
      <name val="Book Antiqua"/>
      <family val="1"/>
    </font>
    <font>
      <i/>
      <sz val="10"/>
      <name val="Arial"/>
      <family val="2"/>
    </font>
    <font>
      <sz val="8"/>
      <color indexed="8"/>
      <name val="Arial"/>
      <family val="2"/>
    </font>
    <font>
      <b/>
      <sz val="8"/>
      <color indexed="8"/>
      <name val="Arial"/>
      <family val="2"/>
    </font>
    <font>
      <i/>
      <sz val="8"/>
      <color indexed="8"/>
      <name val="Arial"/>
      <family val="2"/>
    </font>
    <font>
      <b/>
      <i/>
      <sz val="8"/>
      <name val="Arial"/>
      <family val="2"/>
    </font>
    <font>
      <b/>
      <i/>
      <sz val="10"/>
      <name val="Arial"/>
      <family val="2"/>
    </font>
    <font>
      <sz val="8"/>
      <color rgb="FFFF0000"/>
      <name val="Arial"/>
      <family val="2"/>
    </font>
    <font>
      <sz val="8"/>
      <color indexed="10"/>
      <name val="Arial"/>
      <family val="2"/>
    </font>
    <font>
      <sz val="10"/>
      <name val="Arial"/>
      <family val="2"/>
    </font>
    <font>
      <sz val="10"/>
      <color theme="1"/>
      <name val="Arial"/>
      <family val="2"/>
    </font>
    <font>
      <b/>
      <sz val="12"/>
      <color theme="1"/>
      <name val="Arial"/>
      <family val="2"/>
    </font>
    <font>
      <b/>
      <sz val="8"/>
      <color theme="1"/>
      <name val="Arial"/>
      <family val="2"/>
    </font>
    <font>
      <sz val="8"/>
      <color theme="1"/>
      <name val="Arial"/>
      <family val="2"/>
    </font>
    <font>
      <b/>
      <vertAlign val="superscript"/>
      <sz val="12"/>
      <name val="Arial"/>
      <family val="2"/>
    </font>
    <font>
      <sz val="9"/>
      <name val="Arial"/>
      <family val="2"/>
    </font>
    <font>
      <sz val="12"/>
      <name val="Arial"/>
      <family val="2"/>
    </font>
    <font>
      <i/>
      <sz val="10"/>
      <name val="Book Antiqua"/>
      <family val="1"/>
    </font>
    <font>
      <sz val="8"/>
      <name val="Times New Roman"/>
      <family val="1"/>
    </font>
    <font>
      <sz val="11"/>
      <name val="Times New Roman"/>
      <family val="1"/>
    </font>
    <font>
      <i/>
      <vertAlign val="superscript"/>
      <sz val="8"/>
      <name val="Arial"/>
      <family val="2"/>
    </font>
    <font>
      <sz val="11"/>
      <color rgb="FF000000"/>
      <name val="Calibri"/>
      <family val="2"/>
    </font>
    <font>
      <sz val="12"/>
      <color theme="1"/>
      <name val="Arial"/>
      <family val="2"/>
    </font>
    <font>
      <b/>
      <vertAlign val="superscript"/>
      <sz val="10"/>
      <name val="Arial"/>
      <family val="2"/>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s>
  <cellStyleXfs count="28">
    <xf numFmtId="0" fontId="0" fillId="0" borderId="0"/>
    <xf numFmtId="0" fontId="10" fillId="0" borderId="0"/>
    <xf numFmtId="0" fontId="2" fillId="0" borderId="0"/>
    <xf numFmtId="0" fontId="2" fillId="0" borderId="0"/>
    <xf numFmtId="0" fontId="12" fillId="0" borderId="0"/>
    <xf numFmtId="0" fontId="2" fillId="0" borderId="0"/>
    <xf numFmtId="43" fontId="2" fillId="0" borderId="0" applyFont="0" applyFill="0" applyBorder="0" applyAlignment="0" applyProtection="0"/>
    <xf numFmtId="0" fontId="10" fillId="0" borderId="0"/>
    <xf numFmtId="9" fontId="2" fillId="0" borderId="0" applyFont="0" applyFill="0" applyBorder="0" applyAlignment="0" applyProtection="0"/>
    <xf numFmtId="0" fontId="2" fillId="0" borderId="0"/>
    <xf numFmtId="0" fontId="10" fillId="0" borderId="0"/>
    <xf numFmtId="0" fontId="10" fillId="0" borderId="0"/>
    <xf numFmtId="0" fontId="2" fillId="0" borderId="0"/>
    <xf numFmtId="0" fontId="4" fillId="0" borderId="0"/>
    <xf numFmtId="0" fontId="10" fillId="0" borderId="0"/>
    <xf numFmtId="0" fontId="2" fillId="0" borderId="0"/>
    <xf numFmtId="41" fontId="2" fillId="0" borderId="0" applyFont="0" applyFill="0" applyBorder="0" applyAlignment="0" applyProtection="0"/>
    <xf numFmtId="0" fontId="2" fillId="0" borderId="0"/>
    <xf numFmtId="0" fontId="2" fillId="0" borderId="0"/>
    <xf numFmtId="0" fontId="17" fillId="0" borderId="0"/>
    <xf numFmtId="9" fontId="17" fillId="0" borderId="0" applyFont="0" applyFill="0" applyBorder="0" applyAlignment="0" applyProtection="0"/>
    <xf numFmtId="0" fontId="2" fillId="0" borderId="0"/>
    <xf numFmtId="9" fontId="1" fillId="0" borderId="0" applyFont="0" applyFill="0" applyBorder="0" applyAlignment="0" applyProtection="0"/>
    <xf numFmtId="0" fontId="4" fillId="0" borderId="0"/>
    <xf numFmtId="44" fontId="26" fillId="0" borderId="0" applyFont="0" applyFill="0" applyBorder="0" applyAlignment="0" applyProtection="0"/>
    <xf numFmtId="0" fontId="17" fillId="0" borderId="0"/>
    <xf numFmtId="0" fontId="17" fillId="0" borderId="0"/>
    <xf numFmtId="0" fontId="2" fillId="0" borderId="0"/>
  </cellStyleXfs>
  <cellXfs count="556">
    <xf numFmtId="0" fontId="0" fillId="0" borderId="0" xfId="0"/>
    <xf numFmtId="0" fontId="4" fillId="0" borderId="0" xfId="0" applyFont="1"/>
    <xf numFmtId="0" fontId="2" fillId="0" borderId="0" xfId="0" applyFont="1"/>
    <xf numFmtId="0" fontId="7" fillId="0" borderId="0" xfId="0" applyFont="1"/>
    <xf numFmtId="0" fontId="4" fillId="0" borderId="0" xfId="0" applyFont="1" applyFill="1"/>
    <xf numFmtId="164" fontId="5" fillId="2" borderId="0" xfId="0" applyNumberFormat="1" applyFont="1" applyFill="1" applyAlignment="1">
      <alignment horizontal="right"/>
    </xf>
    <xf numFmtId="0" fontId="4" fillId="0" borderId="0" xfId="0" applyFont="1" applyAlignment="1">
      <alignment horizontal="right" vertical="top" wrapText="1"/>
    </xf>
    <xf numFmtId="0" fontId="4" fillId="0" borderId="0" xfId="5" applyFont="1"/>
    <xf numFmtId="0" fontId="5" fillId="0" borderId="0" xfId="0" applyFont="1" applyAlignment="1">
      <alignment horizontal="right"/>
    </xf>
    <xf numFmtId="0" fontId="4" fillId="0" borderId="0" xfId="5" applyFont="1" applyFill="1" applyAlignment="1">
      <alignment horizontal="right" vertical="top" wrapText="1"/>
    </xf>
    <xf numFmtId="0" fontId="4" fillId="0" borderId="0" xfId="5" applyFont="1" applyAlignment="1"/>
    <xf numFmtId="0" fontId="4" fillId="0" borderId="0" xfId="5" applyFont="1" applyFill="1"/>
    <xf numFmtId="0" fontId="4" fillId="2" borderId="0" xfId="5" applyFont="1" applyFill="1" applyAlignment="1">
      <alignment horizontal="right" wrapText="1"/>
    </xf>
    <xf numFmtId="0" fontId="4" fillId="0" borderId="0" xfId="5" applyFont="1" applyFill="1" applyAlignment="1">
      <alignment horizontal="right" wrapText="1"/>
    </xf>
    <xf numFmtId="0" fontId="3" fillId="0" borderId="0" xfId="5" applyFont="1" applyAlignment="1">
      <alignment horizontal="center"/>
    </xf>
    <xf numFmtId="0" fontId="5" fillId="0" borderId="0" xfId="0" applyFont="1"/>
    <xf numFmtId="0" fontId="2" fillId="0" borderId="0" xfId="5" applyFont="1"/>
    <xf numFmtId="0" fontId="4" fillId="2" borderId="1" xfId="5" applyFont="1" applyFill="1" applyBorder="1" applyAlignment="1">
      <alignment horizontal="right" vertical="top" wrapText="1"/>
    </xf>
    <xf numFmtId="0" fontId="4" fillId="0" borderId="1" xfId="5" applyFont="1" applyFill="1" applyBorder="1" applyAlignment="1">
      <alignment horizontal="right" vertical="top" wrapText="1"/>
    </xf>
    <xf numFmtId="0" fontId="4" fillId="0" borderId="0" xfId="5" applyFont="1" applyFill="1" applyBorder="1" applyAlignment="1">
      <alignment horizontal="right" vertical="top" wrapText="1"/>
    </xf>
    <xf numFmtId="0" fontId="4" fillId="2" borderId="0" xfId="5" applyFont="1" applyFill="1" applyAlignment="1">
      <alignment horizontal="right" vertical="top" wrapText="1"/>
    </xf>
    <xf numFmtId="0" fontId="5" fillId="0" borderId="0" xfId="5" applyFont="1" applyAlignment="1"/>
    <xf numFmtId="165" fontId="4" fillId="2" borderId="0" xfId="5" quotePrefix="1" applyNumberFormat="1" applyFont="1" applyFill="1" applyAlignment="1">
      <alignment horizontal="right"/>
    </xf>
    <xf numFmtId="3" fontId="4" fillId="0" borderId="0" xfId="5" applyNumberFormat="1" applyFont="1" applyFill="1" applyAlignment="1">
      <alignment horizontal="right" wrapText="1"/>
    </xf>
    <xf numFmtId="165" fontId="4" fillId="2" borderId="0" xfId="5" applyNumberFormat="1" applyFont="1" applyFill="1"/>
    <xf numFmtId="165" fontId="5" fillId="2" borderId="0" xfId="5" applyNumberFormat="1" applyFont="1" applyFill="1"/>
    <xf numFmtId="3" fontId="5" fillId="0" borderId="0" xfId="5" applyNumberFormat="1" applyFont="1" applyFill="1" applyAlignment="1">
      <alignment horizontal="right" wrapText="1"/>
    </xf>
    <xf numFmtId="0" fontId="4" fillId="0" borderId="0" xfId="5" applyFont="1" applyFill="1" applyAlignment="1"/>
    <xf numFmtId="0" fontId="14" fillId="0" borderId="0" xfId="5" applyFont="1" applyFill="1" applyAlignment="1"/>
    <xf numFmtId="165" fontId="14" fillId="2" borderId="0" xfId="5" quotePrefix="1" applyNumberFormat="1" applyFont="1" applyFill="1" applyAlignment="1">
      <alignment horizontal="right"/>
    </xf>
    <xf numFmtId="3" fontId="14" fillId="0" borderId="0" xfId="5" applyNumberFormat="1" applyFont="1" applyFill="1" applyAlignment="1">
      <alignment horizontal="right" wrapText="1"/>
    </xf>
    <xf numFmtId="0" fontId="14" fillId="0" borderId="0" xfId="5" applyFont="1" applyAlignment="1"/>
    <xf numFmtId="165" fontId="14" fillId="0" borderId="0" xfId="5" applyNumberFormat="1" applyFont="1" applyFill="1"/>
    <xf numFmtId="3" fontId="2" fillId="0" borderId="0" xfId="5" applyNumberFormat="1" applyFont="1" applyFill="1"/>
    <xf numFmtId="0" fontId="4" fillId="0" borderId="3" xfId="5" applyFont="1" applyBorder="1" applyAlignment="1">
      <alignment horizontal="justify" vertical="center"/>
    </xf>
    <xf numFmtId="0" fontId="4" fillId="0" borderId="3" xfId="9" applyFont="1" applyBorder="1"/>
    <xf numFmtId="165" fontId="4" fillId="0" borderId="0" xfId="9" quotePrefix="1" applyNumberFormat="1" applyFont="1" applyFill="1" applyAlignment="1">
      <alignment horizontal="right"/>
    </xf>
    <xf numFmtId="0" fontId="2" fillId="0" borderId="0" xfId="9" applyFont="1" applyAlignment="1"/>
    <xf numFmtId="0" fontId="4" fillId="0" borderId="0" xfId="9" applyFont="1"/>
    <xf numFmtId="0" fontId="3" fillId="0" borderId="0" xfId="9" applyFont="1" applyAlignment="1">
      <alignment horizontal="center"/>
    </xf>
    <xf numFmtId="0" fontId="11" fillId="0" borderId="0" xfId="9" applyFont="1" applyAlignment="1">
      <alignment horizontal="center"/>
    </xf>
    <xf numFmtId="0" fontId="11" fillId="0" borderId="0" xfId="9" applyFont="1"/>
    <xf numFmtId="0" fontId="4" fillId="0" borderId="0" xfId="9" applyFont="1" applyAlignment="1"/>
    <xf numFmtId="0" fontId="4" fillId="2" borderId="1" xfId="9" applyFont="1" applyFill="1" applyBorder="1" applyAlignment="1">
      <alignment horizontal="right" wrapText="1"/>
    </xf>
    <xf numFmtId="0" fontId="4" fillId="0" borderId="1" xfId="9" applyFont="1" applyFill="1" applyBorder="1" applyAlignment="1">
      <alignment horizontal="right" vertical="top" wrapText="1"/>
    </xf>
    <xf numFmtId="0" fontId="4" fillId="0" borderId="1" xfId="9" applyFont="1" applyBorder="1" applyAlignment="1">
      <alignment horizontal="right"/>
    </xf>
    <xf numFmtId="0" fontId="4" fillId="0" borderId="0" xfId="9" applyFont="1" applyBorder="1" applyAlignment="1">
      <alignment horizontal="right"/>
    </xf>
    <xf numFmtId="0" fontId="4" fillId="2" borderId="0" xfId="9" applyFont="1" applyFill="1" applyAlignment="1">
      <alignment horizontal="right" wrapText="1"/>
    </xf>
    <xf numFmtId="0" fontId="4" fillId="0" borderId="0" xfId="9" applyFont="1" applyFill="1" applyAlignment="1">
      <alignment horizontal="right" vertical="top" wrapText="1"/>
    </xf>
    <xf numFmtId="0" fontId="5" fillId="0" borderId="0" xfId="9" applyFont="1" applyAlignment="1">
      <alignment horizontal="left"/>
    </xf>
    <xf numFmtId="0" fontId="4" fillId="0" borderId="0" xfId="9" applyFont="1" applyFill="1" applyAlignment="1">
      <alignment horizontal="right" wrapText="1"/>
    </xf>
    <xf numFmtId="0" fontId="14" fillId="0" borderId="0" xfId="9" applyFont="1" applyAlignment="1">
      <alignment horizontal="left"/>
    </xf>
    <xf numFmtId="0" fontId="4" fillId="0" borderId="0" xfId="9" applyFont="1" applyAlignment="1">
      <alignment horizontal="left" indent="1"/>
    </xf>
    <xf numFmtId="165" fontId="4" fillId="2" borderId="0" xfId="9" applyNumberFormat="1" applyFont="1" applyFill="1"/>
    <xf numFmtId="165" fontId="4" fillId="0" borderId="0" xfId="9" applyNumberFormat="1" applyFont="1" applyFill="1"/>
    <xf numFmtId="165" fontId="4" fillId="0" borderId="0" xfId="9" applyNumberFormat="1" applyFont="1" applyAlignment="1">
      <alignment horizontal="right"/>
    </xf>
    <xf numFmtId="0" fontId="4" fillId="0" borderId="0" xfId="9" applyFont="1" applyFill="1" applyAlignment="1">
      <alignment horizontal="left" indent="1"/>
    </xf>
    <xf numFmtId="165" fontId="14" fillId="2" borderId="0" xfId="9" applyNumberFormat="1" applyFont="1" applyFill="1"/>
    <xf numFmtId="165" fontId="14" fillId="0" borderId="0" xfId="9" applyNumberFormat="1" applyFont="1" applyFill="1"/>
    <xf numFmtId="0" fontId="4" fillId="0" borderId="0" xfId="9" applyFont="1" applyAlignment="1">
      <alignment horizontal="left"/>
    </xf>
    <xf numFmtId="165" fontId="5" fillId="2" borderId="0" xfId="9" applyNumberFormat="1" applyFont="1" applyFill="1"/>
    <xf numFmtId="165" fontId="5" fillId="0" borderId="0" xfId="9" applyNumberFormat="1" applyFont="1" applyFill="1"/>
    <xf numFmtId="2" fontId="4" fillId="0" borderId="0" xfId="9" applyNumberFormat="1" applyFont="1" applyAlignment="1">
      <alignment horizontal="left" indent="1"/>
    </xf>
    <xf numFmtId="165" fontId="5" fillId="0" borderId="0" xfId="9" applyNumberFormat="1" applyFont="1" applyAlignment="1">
      <alignment horizontal="right"/>
    </xf>
    <xf numFmtId="165" fontId="4" fillId="2" borderId="0" xfId="9" applyNumberFormat="1" applyFont="1" applyFill="1" applyAlignment="1">
      <alignment horizontal="right"/>
    </xf>
    <xf numFmtId="165" fontId="4" fillId="0" borderId="0" xfId="9" applyNumberFormat="1" applyFont="1" applyFill="1" applyAlignment="1">
      <alignment horizontal="right"/>
    </xf>
    <xf numFmtId="165" fontId="14" fillId="0" borderId="0" xfId="9" applyNumberFormat="1" applyFont="1" applyAlignment="1">
      <alignment horizontal="right"/>
    </xf>
    <xf numFmtId="3" fontId="4" fillId="0" borderId="0" xfId="9" applyNumberFormat="1" applyFont="1" applyFill="1" applyAlignment="1">
      <alignment horizontal="right" wrapText="1"/>
    </xf>
    <xf numFmtId="0" fontId="4" fillId="0" borderId="0" xfId="9" applyFont="1" applyFill="1"/>
    <xf numFmtId="0" fontId="4" fillId="0" borderId="3" xfId="9" applyFont="1" applyBorder="1" applyAlignment="1">
      <alignment horizontal="justify" vertical="center"/>
    </xf>
    <xf numFmtId="0" fontId="4" fillId="2" borderId="1" xfId="9" applyFont="1" applyFill="1" applyBorder="1" applyAlignment="1">
      <alignment horizontal="right" vertical="top" wrapText="1"/>
    </xf>
    <xf numFmtId="0" fontId="4" fillId="2" borderId="0" xfId="9" applyFont="1" applyFill="1" applyAlignment="1">
      <alignment horizontal="right" vertical="top" wrapText="1"/>
    </xf>
    <xf numFmtId="0" fontId="4" fillId="0" borderId="0" xfId="9" applyFont="1" applyFill="1" applyAlignment="1"/>
    <xf numFmtId="165" fontId="4" fillId="0" borderId="0" xfId="9" applyNumberFormat="1" applyFont="1" applyFill="1" applyAlignment="1">
      <alignment horizontal="right" vertical="top" wrapText="1"/>
    </xf>
    <xf numFmtId="0" fontId="5" fillId="0" borderId="0" xfId="9" applyFont="1" applyAlignment="1"/>
    <xf numFmtId="165" fontId="5" fillId="2" borderId="0" xfId="9" applyNumberFormat="1" applyFont="1" applyFill="1" applyAlignment="1">
      <alignment horizontal="right" vertical="top" wrapText="1"/>
    </xf>
    <xf numFmtId="165" fontId="5" fillId="0" borderId="0" xfId="9" applyNumberFormat="1" applyFont="1" applyFill="1" applyAlignment="1">
      <alignment horizontal="right" vertical="top" wrapText="1"/>
    </xf>
    <xf numFmtId="3" fontId="5" fillId="0" borderId="0" xfId="9" applyNumberFormat="1" applyFont="1" applyFill="1" applyAlignment="1">
      <alignment horizontal="right" vertical="top" wrapText="1"/>
    </xf>
    <xf numFmtId="165" fontId="4" fillId="0" borderId="3" xfId="9" applyNumberFormat="1" applyFont="1" applyBorder="1"/>
    <xf numFmtId="3" fontId="4" fillId="0" borderId="0" xfId="9" applyNumberFormat="1" applyFont="1"/>
    <xf numFmtId="166" fontId="4" fillId="2" borderId="1" xfId="9" applyNumberFormat="1" applyFont="1" applyFill="1" applyBorder="1" applyAlignment="1">
      <alignment horizontal="right"/>
    </xf>
    <xf numFmtId="167" fontId="4" fillId="2" borderId="0" xfId="9" applyNumberFormat="1" applyFont="1" applyFill="1" applyAlignment="1">
      <alignment horizontal="right"/>
    </xf>
    <xf numFmtId="167" fontId="5" fillId="2" borderId="0" xfId="9" applyNumberFormat="1" applyFont="1" applyFill="1" applyAlignment="1">
      <alignment horizontal="right"/>
    </xf>
    <xf numFmtId="167" fontId="5" fillId="0" borderId="0" xfId="9" applyNumberFormat="1" applyFont="1" applyFill="1" applyAlignment="1">
      <alignment horizontal="right"/>
    </xf>
    <xf numFmtId="167" fontId="5" fillId="0" borderId="0" xfId="9" applyNumberFormat="1" applyFont="1"/>
    <xf numFmtId="165" fontId="4" fillId="2" borderId="0" xfId="9" applyNumberFormat="1" applyFont="1" applyFill="1" applyAlignment="1"/>
    <xf numFmtId="167" fontId="4" fillId="0" borderId="0" xfId="9" applyNumberFormat="1" applyFont="1" applyFill="1" applyAlignment="1"/>
    <xf numFmtId="0" fontId="14" fillId="0" borderId="0" xfId="9" applyFont="1" applyAlignment="1"/>
    <xf numFmtId="167" fontId="14" fillId="2" borderId="0" xfId="9" applyNumberFormat="1" applyFont="1" applyFill="1" applyAlignment="1">
      <alignment horizontal="right"/>
    </xf>
    <xf numFmtId="167" fontId="14" fillId="0" borderId="0" xfId="9" applyNumberFormat="1" applyFont="1" applyFill="1" applyAlignment="1">
      <alignment horizontal="right"/>
    </xf>
    <xf numFmtId="167" fontId="14" fillId="0" borderId="0" xfId="9" applyNumberFormat="1" applyFont="1"/>
    <xf numFmtId="167" fontId="4" fillId="0" borderId="0" xfId="9" applyNumberFormat="1" applyFont="1" applyFill="1" applyAlignment="1">
      <alignment horizontal="right"/>
    </xf>
    <xf numFmtId="167" fontId="4" fillId="0" borderId="0" xfId="9" applyNumberFormat="1" applyFont="1"/>
    <xf numFmtId="0" fontId="4" fillId="0" borderId="0" xfId="9" quotePrefix="1" applyFont="1" applyFill="1" applyAlignment="1">
      <alignment horizontal="left" indent="1"/>
    </xf>
    <xf numFmtId="167" fontId="4" fillId="2" borderId="0" xfId="9" quotePrefix="1" applyNumberFormat="1" applyFont="1" applyFill="1" applyAlignment="1">
      <alignment horizontal="right"/>
    </xf>
    <xf numFmtId="167" fontId="4" fillId="0" borderId="0" xfId="9" quotePrefix="1" applyNumberFormat="1" applyFont="1" applyFill="1" applyAlignment="1">
      <alignment horizontal="right"/>
    </xf>
    <xf numFmtId="165" fontId="4" fillId="0" borderId="0" xfId="5" applyNumberFormat="1" applyFont="1" applyFill="1"/>
    <xf numFmtId="165" fontId="4" fillId="0" borderId="0" xfId="9" applyNumberFormat="1" applyFont="1"/>
    <xf numFmtId="0" fontId="2" fillId="0" borderId="0" xfId="9"/>
    <xf numFmtId="0" fontId="4" fillId="0" borderId="0" xfId="9" applyFont="1" applyAlignment="1"/>
    <xf numFmtId="0" fontId="2" fillId="0" borderId="0" xfId="14" applyFont="1"/>
    <xf numFmtId="0" fontId="4" fillId="0" borderId="0" xfId="9" applyFont="1" applyAlignment="1">
      <alignment vertical="center"/>
    </xf>
    <xf numFmtId="0" fontId="4" fillId="0" borderId="0" xfId="15" applyFont="1"/>
    <xf numFmtId="41" fontId="5" fillId="3" borderId="0" xfId="16" applyFont="1" applyFill="1" applyAlignment="1">
      <alignment horizontal="right" wrapText="1"/>
    </xf>
    <xf numFmtId="41" fontId="4" fillId="3" borderId="0" xfId="16" applyFont="1" applyFill="1" applyAlignment="1">
      <alignment horizontal="right" wrapText="1"/>
    </xf>
    <xf numFmtId="0" fontId="14" fillId="0" borderId="0" xfId="15" applyFont="1"/>
    <xf numFmtId="0" fontId="5" fillId="0" borderId="0" xfId="15" applyFont="1"/>
    <xf numFmtId="0" fontId="14" fillId="3" borderId="0" xfId="15" applyFont="1" applyFill="1"/>
    <xf numFmtId="0" fontId="2" fillId="0" borderId="0" xfId="15" applyAlignment="1">
      <alignment horizontal="right"/>
    </xf>
    <xf numFmtId="0" fontId="2" fillId="3" borderId="0" xfId="15" applyFill="1" applyAlignment="1">
      <alignment horizontal="right"/>
    </xf>
    <xf numFmtId="0" fontId="4" fillId="3" borderId="0" xfId="15" applyFont="1" applyFill="1" applyAlignment="1">
      <alignment horizontal="right" vertical="top" wrapText="1"/>
    </xf>
    <xf numFmtId="0" fontId="4" fillId="2" borderId="0" xfId="15" applyFont="1" applyFill="1" applyAlignment="1">
      <alignment horizontal="right" wrapText="1"/>
    </xf>
    <xf numFmtId="41" fontId="5" fillId="3" borderId="3" xfId="16" applyFont="1" applyFill="1" applyBorder="1" applyAlignment="1">
      <alignment horizontal="right" wrapText="1"/>
    </xf>
    <xf numFmtId="0" fontId="5" fillId="0" borderId="3" xfId="15" applyFont="1" applyBorder="1"/>
    <xf numFmtId="0" fontId="4" fillId="0" borderId="0" xfId="15" applyFont="1" applyAlignment="1">
      <alignment horizontal="right"/>
    </xf>
    <xf numFmtId="0" fontId="4" fillId="3" borderId="0" xfId="15" applyFont="1" applyFill="1" applyAlignment="1">
      <alignment horizontal="right"/>
    </xf>
    <xf numFmtId="0" fontId="2" fillId="0" borderId="0" xfId="15"/>
    <xf numFmtId="0" fontId="2" fillId="0" borderId="1" xfId="15" applyBorder="1"/>
    <xf numFmtId="0" fontId="2" fillId="0" borderId="3" xfId="15" applyBorder="1"/>
    <xf numFmtId="0" fontId="14" fillId="0" borderId="0" xfId="18" applyFont="1" applyFill="1"/>
    <xf numFmtId="0" fontId="14" fillId="0" borderId="0" xfId="23" applyFont="1" applyAlignment="1">
      <alignment wrapText="1"/>
    </xf>
    <xf numFmtId="164" fontId="5" fillId="0" borderId="0" xfId="0" applyNumberFormat="1" applyFont="1" applyAlignment="1">
      <alignment horizontal="right"/>
    </xf>
    <xf numFmtId="164" fontId="5" fillId="0" borderId="0" xfId="0" applyNumberFormat="1" applyFont="1" applyAlignment="1">
      <alignment horizontal="right" vertical="top" wrapText="1"/>
    </xf>
    <xf numFmtId="0" fontId="4" fillId="0" borderId="0" xfId="0" applyFont="1" applyAlignment="1">
      <alignment horizontal="left" indent="1"/>
    </xf>
    <xf numFmtId="165" fontId="4" fillId="3" borderId="0" xfId="0" applyNumberFormat="1" applyFont="1" applyFill="1" applyAlignment="1">
      <alignment horizontal="right"/>
    </xf>
    <xf numFmtId="164" fontId="4" fillId="0" borderId="0" xfId="0" applyNumberFormat="1" applyFont="1" applyAlignment="1">
      <alignment horizontal="right"/>
    </xf>
    <xf numFmtId="16" fontId="4" fillId="3" borderId="1" xfId="0" quotePrefix="1" applyNumberFormat="1" applyFont="1" applyFill="1" applyBorder="1" applyAlignment="1">
      <alignment horizontal="right" vertical="top" wrapText="1"/>
    </xf>
    <xf numFmtId="0" fontId="4" fillId="0" borderId="1" xfId="0" quotePrefix="1" applyFont="1" applyBorder="1" applyAlignment="1">
      <alignment horizontal="right" vertical="top" wrapText="1"/>
    </xf>
    <xf numFmtId="16" fontId="4" fillId="0" borderId="1" xfId="0" quotePrefix="1" applyNumberFormat="1" applyFont="1" applyBorder="1" applyAlignment="1">
      <alignment horizontal="right" vertical="top" wrapText="1"/>
    </xf>
    <xf numFmtId="0" fontId="14" fillId="0" borderId="0" xfId="23" applyFont="1"/>
    <xf numFmtId="165" fontId="14" fillId="0" borderId="0" xfId="0" applyNumberFormat="1" applyFont="1" applyAlignment="1">
      <alignment horizontal="right"/>
    </xf>
    <xf numFmtId="165" fontId="4" fillId="0" borderId="0" xfId="0" applyNumberFormat="1" applyFont="1" applyAlignment="1">
      <alignment horizontal="right"/>
    </xf>
    <xf numFmtId="165" fontId="5" fillId="0" borderId="2" xfId="0" applyNumberFormat="1" applyFont="1" applyBorder="1" applyAlignment="1">
      <alignment horizontal="right"/>
    </xf>
    <xf numFmtId="0" fontId="5" fillId="0" borderId="0" xfId="23" applyFont="1"/>
    <xf numFmtId="168" fontId="0" fillId="0" borderId="0" xfId="0" applyNumberFormat="1"/>
    <xf numFmtId="0" fontId="4" fillId="0" borderId="0" xfId="0" applyFont="1" applyAlignment="1">
      <alignment horizontal="right"/>
    </xf>
    <xf numFmtId="165" fontId="4" fillId="0" borderId="0" xfId="0" applyNumberFormat="1" applyFont="1"/>
    <xf numFmtId="165" fontId="14" fillId="0" borderId="0" xfId="0" applyNumberFormat="1" applyFont="1"/>
    <xf numFmtId="165" fontId="5" fillId="0" borderId="0" xfId="0" applyNumberFormat="1" applyFont="1"/>
    <xf numFmtId="165" fontId="4" fillId="0" borderId="2" xfId="0" applyNumberFormat="1" applyFont="1" applyBorder="1" applyAlignment="1">
      <alignment horizontal="right"/>
    </xf>
    <xf numFmtId="16" fontId="4" fillId="3" borderId="0" xfId="0" quotePrefix="1" applyNumberFormat="1" applyFont="1" applyFill="1" applyAlignment="1">
      <alignment horizontal="right" vertical="top" wrapText="1"/>
    </xf>
    <xf numFmtId="0" fontId="4" fillId="3" borderId="0" xfId="0" applyFont="1" applyFill="1" applyAlignment="1">
      <alignment horizontal="right" vertical="top" wrapText="1"/>
    </xf>
    <xf numFmtId="0" fontId="4" fillId="3" borderId="0" xfId="0" applyFont="1" applyFill="1" applyAlignment="1">
      <alignment horizontal="right"/>
    </xf>
    <xf numFmtId="3" fontId="4" fillId="3" borderId="0" xfId="0" applyNumberFormat="1" applyFont="1" applyFill="1" applyAlignment="1">
      <alignment horizontal="right"/>
    </xf>
    <xf numFmtId="165" fontId="4" fillId="3" borderId="0" xfId="0" applyNumberFormat="1" applyFont="1" applyFill="1"/>
    <xf numFmtId="165" fontId="14" fillId="3" borderId="0" xfId="0" applyNumberFormat="1" applyFont="1" applyFill="1"/>
    <xf numFmtId="165" fontId="5" fillId="3" borderId="0" xfId="0" applyNumberFormat="1" applyFont="1" applyFill="1"/>
    <xf numFmtId="0" fontId="5" fillId="0" borderId="2" xfId="0" applyFont="1" applyBorder="1" applyAlignment="1">
      <alignment vertical="center"/>
    </xf>
    <xf numFmtId="0" fontId="5" fillId="0" borderId="2" xfId="0" applyFont="1" applyBorder="1" applyAlignment="1">
      <alignment horizontal="right" vertical="center"/>
    </xf>
    <xf numFmtId="165" fontId="4" fillId="3" borderId="2" xfId="0" applyNumberFormat="1" applyFont="1" applyFill="1" applyBorder="1" applyAlignment="1">
      <alignment horizontal="right" wrapText="1"/>
    </xf>
    <xf numFmtId="0" fontId="14" fillId="0" borderId="0" xfId="0" applyFont="1"/>
    <xf numFmtId="0" fontId="14" fillId="0" borderId="0" xfId="0" applyFont="1" applyAlignment="1">
      <alignment horizontal="right"/>
    </xf>
    <xf numFmtId="173" fontId="0" fillId="0" borderId="0" xfId="0" applyNumberFormat="1"/>
    <xf numFmtId="16" fontId="4" fillId="0" borderId="0" xfId="0" quotePrefix="1" applyNumberFormat="1" applyFont="1" applyAlignment="1">
      <alignment horizontal="right" vertical="top" wrapText="1"/>
    </xf>
    <xf numFmtId="0" fontId="14" fillId="0" borderId="0" xfId="0" applyFont="1" applyAlignment="1">
      <alignment horizontal="left" vertical="top"/>
    </xf>
    <xf numFmtId="0" fontId="4" fillId="0" borderId="0" xfId="0" applyFont="1" applyAlignment="1">
      <alignment horizontal="left" vertical="top"/>
    </xf>
    <xf numFmtId="0" fontId="5" fillId="0" borderId="0" xfId="0" applyFont="1" applyAlignment="1">
      <alignment horizontal="left" vertical="top"/>
    </xf>
    <xf numFmtId="0" fontId="2" fillId="0" borderId="3" xfId="0" applyFont="1" applyBorder="1"/>
    <xf numFmtId="0" fontId="4" fillId="0" borderId="1" xfId="5" applyFont="1" applyBorder="1" applyAlignment="1">
      <alignment vertical="top"/>
    </xf>
    <xf numFmtId="0" fontId="4" fillId="0" borderId="0" xfId="5" applyFont="1" applyBorder="1" applyAlignment="1">
      <alignment vertical="top"/>
    </xf>
    <xf numFmtId="0" fontId="4" fillId="0" borderId="1" xfId="9" applyFont="1" applyBorder="1" applyAlignment="1">
      <alignment vertical="top"/>
    </xf>
    <xf numFmtId="0" fontId="4" fillId="0" borderId="0" xfId="9" applyFont="1" applyBorder="1" applyAlignment="1">
      <alignment vertical="top"/>
    </xf>
    <xf numFmtId="165" fontId="4" fillId="0" borderId="0" xfId="3" applyNumberFormat="1" applyFont="1" applyFill="1" applyAlignment="1">
      <alignment horizontal="right" wrapText="1"/>
    </xf>
    <xf numFmtId="16" fontId="4" fillId="3" borderId="0" xfId="0" quotePrefix="1" applyNumberFormat="1" applyFont="1" applyFill="1" applyAlignment="1">
      <alignment horizontal="right" wrapText="1"/>
    </xf>
    <xf numFmtId="0" fontId="4" fillId="0" borderId="0" xfId="0" applyFont="1" applyFill="1" applyAlignment="1">
      <alignment horizontal="right" wrapText="1"/>
    </xf>
    <xf numFmtId="16" fontId="4" fillId="0" borderId="0" xfId="0" quotePrefix="1" applyNumberFormat="1" applyFont="1" applyAlignment="1">
      <alignment horizontal="right" wrapText="1"/>
    </xf>
    <xf numFmtId="16" fontId="4" fillId="0" borderId="1" xfId="0" applyNumberFormat="1" applyFont="1" applyBorder="1" applyAlignment="1">
      <alignment horizontal="right" wrapText="1"/>
    </xf>
    <xf numFmtId="0" fontId="3" fillId="0" borderId="0" xfId="9" applyFont="1" applyAlignment="1">
      <alignment horizontal="center"/>
    </xf>
    <xf numFmtId="0" fontId="2" fillId="0" borderId="0" xfId="3"/>
    <xf numFmtId="0" fontId="4" fillId="0" borderId="1" xfId="3" applyFont="1" applyBorder="1"/>
    <xf numFmtId="0" fontId="4" fillId="2" borderId="1" xfId="3" applyFont="1" applyFill="1" applyBorder="1" applyAlignment="1">
      <alignment horizontal="right" wrapText="1"/>
    </xf>
    <xf numFmtId="0" fontId="4" fillId="0" borderId="0" xfId="3" applyFont="1"/>
    <xf numFmtId="0" fontId="4" fillId="0" borderId="0" xfId="3" applyFont="1" applyAlignment="1">
      <alignment horizontal="right" wrapText="1"/>
    </xf>
    <xf numFmtId="0" fontId="4" fillId="0" borderId="0" xfId="3" applyFont="1" applyAlignment="1">
      <alignment horizontal="right"/>
    </xf>
    <xf numFmtId="0" fontId="4" fillId="2" borderId="0" xfId="3" applyFont="1" applyFill="1" applyAlignment="1">
      <alignment horizontal="right" wrapText="1"/>
    </xf>
    <xf numFmtId="0" fontId="22" fillId="0" borderId="0" xfId="3" applyFont="1"/>
    <xf numFmtId="0" fontId="4" fillId="2" borderId="0" xfId="3" applyFont="1" applyFill="1" applyAlignment="1">
      <alignment horizontal="right"/>
    </xf>
    <xf numFmtId="0" fontId="14" fillId="0" borderId="0" xfId="3" applyFont="1"/>
    <xf numFmtId="167" fontId="4" fillId="0" borderId="0" xfId="3" applyNumberFormat="1" applyFont="1" applyAlignment="1">
      <alignment horizontal="right"/>
    </xf>
    <xf numFmtId="167" fontId="4" fillId="2" borderId="0" xfId="3" applyNumberFormat="1" applyFont="1" applyFill="1" applyAlignment="1">
      <alignment horizontal="right"/>
    </xf>
    <xf numFmtId="167" fontId="2" fillId="0" borderId="0" xfId="3" applyNumberFormat="1"/>
    <xf numFmtId="168" fontId="2" fillId="0" borderId="0" xfId="3" applyNumberFormat="1"/>
    <xf numFmtId="167" fontId="4" fillId="2" borderId="3" xfId="3" applyNumberFormat="1" applyFont="1" applyFill="1" applyBorder="1" applyAlignment="1">
      <alignment horizontal="right"/>
    </xf>
    <xf numFmtId="167" fontId="14" fillId="0" borderId="1" xfId="3" applyNumberFormat="1" applyFont="1" applyBorder="1" applyAlignment="1">
      <alignment horizontal="right"/>
    </xf>
    <xf numFmtId="167" fontId="22" fillId="0" borderId="1" xfId="3" applyNumberFormat="1" applyFont="1" applyBorder="1" applyAlignment="1">
      <alignment horizontal="right"/>
    </xf>
    <xf numFmtId="167" fontId="22" fillId="2" borderId="0" xfId="3" applyNumberFormat="1" applyFont="1" applyFill="1" applyAlignment="1">
      <alignment horizontal="right"/>
    </xf>
    <xf numFmtId="168" fontId="4" fillId="0" borderId="0" xfId="3" applyNumberFormat="1" applyFont="1" applyAlignment="1">
      <alignment horizontal="right"/>
    </xf>
    <xf numFmtId="167" fontId="4" fillId="0" borderId="3" xfId="3" applyNumberFormat="1" applyFont="1" applyBorder="1" applyAlignment="1">
      <alignment horizontal="right"/>
    </xf>
    <xf numFmtId="167" fontId="5" fillId="2" borderId="1" xfId="3" applyNumberFormat="1" applyFont="1" applyFill="1" applyBorder="1" applyAlignment="1">
      <alignment horizontal="right"/>
    </xf>
    <xf numFmtId="0" fontId="5" fillId="0" borderId="0" xfId="3" applyFont="1"/>
    <xf numFmtId="167" fontId="23" fillId="0" borderId="0" xfId="3" applyNumberFormat="1" applyFont="1" applyAlignment="1">
      <alignment horizontal="right"/>
    </xf>
    <xf numFmtId="167" fontId="5" fillId="0" borderId="0" xfId="3" applyNumberFormat="1" applyFont="1" applyAlignment="1">
      <alignment horizontal="right"/>
    </xf>
    <xf numFmtId="167" fontId="5" fillId="2" borderId="0" xfId="3" applyNumberFormat="1" applyFont="1" applyFill="1" applyAlignment="1">
      <alignment horizontal="right"/>
    </xf>
    <xf numFmtId="0" fontId="2" fillId="2" borderId="0" xfId="3" applyFill="1"/>
    <xf numFmtId="0" fontId="4" fillId="0" borderId="3" xfId="9" applyFont="1" applyBorder="1" applyAlignment="1">
      <alignment horizontal="left" vertical="center"/>
    </xf>
    <xf numFmtId="0" fontId="24" fillId="0" borderId="0" xfId="9" applyFont="1"/>
    <xf numFmtId="0" fontId="5" fillId="0" borderId="0" xfId="0" applyFont="1" applyAlignment="1">
      <alignment vertical="top"/>
    </xf>
    <xf numFmtId="0" fontId="2" fillId="0" borderId="0" xfId="0" applyFont="1" applyAlignment="1">
      <alignment horizontal="center"/>
    </xf>
    <xf numFmtId="0" fontId="4" fillId="0" borderId="0" xfId="15" applyFont="1" applyAlignment="1">
      <alignment horizontal="right" vertical="top" wrapText="1"/>
    </xf>
    <xf numFmtId="0" fontId="3" fillId="0" borderId="0" xfId="15" applyFont="1" applyAlignment="1">
      <alignment horizontal="center"/>
    </xf>
    <xf numFmtId="0" fontId="5" fillId="0" borderId="1" xfId="0" applyFont="1" applyBorder="1" applyAlignment="1">
      <alignment vertical="top"/>
    </xf>
    <xf numFmtId="0" fontId="4" fillId="0" borderId="1" xfId="0" applyFont="1" applyBorder="1" applyAlignment="1">
      <alignment horizontal="center" vertical="top" wrapText="1"/>
    </xf>
    <xf numFmtId="0" fontId="4" fillId="0" borderId="0" xfId="0" applyFont="1" applyAlignment="1">
      <alignment vertical="top"/>
    </xf>
    <xf numFmtId="0" fontId="4" fillId="3" borderId="0" xfId="0" applyFont="1" applyFill="1" applyAlignment="1">
      <alignment horizontal="right" wrapText="1"/>
    </xf>
    <xf numFmtId="0" fontId="4" fillId="0" borderId="0" xfId="0" applyFont="1" applyAlignment="1">
      <alignment horizontal="right" wrapText="1"/>
    </xf>
    <xf numFmtId="164" fontId="4" fillId="3" borderId="0" xfId="0" applyNumberFormat="1" applyFont="1" applyFill="1" applyAlignment="1">
      <alignment horizontal="right"/>
    </xf>
    <xf numFmtId="164" fontId="4" fillId="0" borderId="0" xfId="0" applyNumberFormat="1" applyFont="1" applyAlignment="1">
      <alignment horizontal="right" wrapText="1"/>
    </xf>
    <xf numFmtId="164" fontId="4" fillId="0" borderId="0" xfId="0" applyNumberFormat="1" applyFont="1" applyAlignment="1">
      <alignment horizontal="right" vertical="top" wrapText="1"/>
    </xf>
    <xf numFmtId="164" fontId="5" fillId="0" borderId="0" xfId="0" applyNumberFormat="1" applyFont="1" applyAlignment="1">
      <alignment horizontal="right" wrapText="1"/>
    </xf>
    <xf numFmtId="0" fontId="14" fillId="0" borderId="0" xfId="0" applyFont="1" applyAlignment="1">
      <alignment vertical="top"/>
    </xf>
    <xf numFmtId="164" fontId="4" fillId="0" borderId="0" xfId="0" applyNumberFormat="1" applyFont="1"/>
    <xf numFmtId="0" fontId="4" fillId="2" borderId="0" xfId="0" applyFont="1" applyFill="1" applyAlignment="1">
      <alignment horizontal="right" wrapText="1"/>
    </xf>
    <xf numFmtId="0" fontId="4" fillId="2" borderId="0" xfId="0" applyFont="1" applyFill="1"/>
    <xf numFmtId="164" fontId="4" fillId="2" borderId="0" xfId="0" applyNumberFormat="1" applyFont="1" applyFill="1" applyAlignment="1">
      <alignment horizontal="right"/>
    </xf>
    <xf numFmtId="165" fontId="4" fillId="2" borderId="0" xfId="0" applyNumberFormat="1" applyFont="1" applyFill="1" applyAlignment="1">
      <alignment horizontal="right"/>
    </xf>
    <xf numFmtId="0" fontId="4" fillId="0" borderId="0" xfId="0" applyFont="1" applyAlignment="1">
      <alignment horizontal="left"/>
    </xf>
    <xf numFmtId="174" fontId="4" fillId="0" borderId="0" xfId="0" applyNumberFormat="1" applyFont="1"/>
    <xf numFmtId="0" fontId="4" fillId="0" borderId="0" xfId="0" applyFont="1" applyAlignment="1">
      <alignment wrapText="1"/>
    </xf>
    <xf numFmtId="0" fontId="4" fillId="0" borderId="0" xfId="0" applyFont="1" applyAlignment="1">
      <alignment horizontal="right" vertical="top"/>
    </xf>
    <xf numFmtId="169" fontId="4" fillId="0" borderId="0" xfId="8" applyNumberFormat="1" applyFont="1"/>
    <xf numFmtId="0" fontId="4" fillId="0" borderId="0" xfId="23" applyAlignment="1">
      <alignment wrapText="1"/>
    </xf>
    <xf numFmtId="165" fontId="14" fillId="3" borderId="0" xfId="0" applyNumberFormat="1" applyFont="1" applyFill="1" applyAlignment="1">
      <alignment horizontal="right"/>
    </xf>
    <xf numFmtId="165" fontId="5" fillId="0" borderId="0" xfId="0" applyNumberFormat="1" applyFont="1" applyAlignment="1">
      <alignment horizontal="right"/>
    </xf>
    <xf numFmtId="165" fontId="5" fillId="3" borderId="0" xfId="0" applyNumberFormat="1" applyFont="1" applyFill="1" applyAlignment="1">
      <alignment horizontal="right"/>
    </xf>
    <xf numFmtId="172" fontId="4" fillId="0" borderId="0" xfId="0" applyNumberFormat="1" applyFont="1"/>
    <xf numFmtId="172" fontId="4" fillId="2" borderId="0" xfId="0" applyNumberFormat="1" applyFont="1" applyFill="1"/>
    <xf numFmtId="165" fontId="14" fillId="2" borderId="0" xfId="0" applyNumberFormat="1" applyFont="1" applyFill="1"/>
    <xf numFmtId="175" fontId="4" fillId="0" borderId="0" xfId="6" applyNumberFormat="1" applyFont="1"/>
    <xf numFmtId="0" fontId="4" fillId="0" borderId="2" xfId="0" applyFont="1" applyBorder="1" applyAlignment="1">
      <alignment horizontal="right"/>
    </xf>
    <xf numFmtId="165" fontId="4" fillId="3" borderId="2" xfId="0" applyNumberFormat="1" applyFont="1" applyFill="1" applyBorder="1" applyAlignment="1">
      <alignment horizontal="right"/>
    </xf>
    <xf numFmtId="0" fontId="0" fillId="0" borderId="3" xfId="0" applyBorder="1"/>
    <xf numFmtId="0" fontId="0" fillId="0" borderId="1" xfId="0" applyBorder="1"/>
    <xf numFmtId="0" fontId="4" fillId="0" borderId="0" xfId="0" applyFont="1"/>
    <xf numFmtId="165" fontId="0" fillId="0" borderId="0" xfId="0" applyNumberFormat="1"/>
    <xf numFmtId="169" fontId="0" fillId="0" borderId="0" xfId="8" applyNumberFormat="1" applyFont="1"/>
    <xf numFmtId="165" fontId="4" fillId="0" borderId="0" xfId="0" applyNumberFormat="1" applyFont="1" applyAlignment="1">
      <alignment horizontal="right" wrapText="1"/>
    </xf>
    <xf numFmtId="165" fontId="4" fillId="0" borderId="2" xfId="0" applyNumberFormat="1" applyFont="1" applyBorder="1" applyAlignment="1">
      <alignment horizontal="right" wrapText="1"/>
    </xf>
    <xf numFmtId="175" fontId="0" fillId="0" borderId="0" xfId="6" applyNumberFormat="1" applyFont="1"/>
    <xf numFmtId="0" fontId="3" fillId="0" borderId="0" xfId="0" applyFont="1"/>
    <xf numFmtId="0" fontId="3" fillId="0" borderId="0" xfId="0" applyFont="1" applyAlignment="1">
      <alignment horizontal="center"/>
    </xf>
    <xf numFmtId="0" fontId="4" fillId="0" borderId="1" xfId="23" applyBorder="1"/>
    <xf numFmtId="0" fontId="4" fillId="0" borderId="1" xfId="23" applyBorder="1" applyAlignment="1">
      <alignment horizontal="right" wrapText="1"/>
    </xf>
    <xf numFmtId="0" fontId="4" fillId="0" borderId="0" xfId="23"/>
    <xf numFmtId="0" fontId="4" fillId="0" borderId="0" xfId="23" applyAlignment="1">
      <alignment horizontal="right"/>
    </xf>
    <xf numFmtId="171" fontId="4" fillId="0" borderId="0" xfId="0" applyNumberFormat="1" applyFont="1" applyAlignment="1">
      <alignment horizontal="right"/>
    </xf>
    <xf numFmtId="170" fontId="4" fillId="0" borderId="0" xfId="23" applyNumberFormat="1"/>
    <xf numFmtId="0" fontId="5" fillId="0" borderId="0" xfId="0" applyFont="1" applyAlignment="1">
      <alignment horizontal="right" vertical="top"/>
    </xf>
    <xf numFmtId="0" fontId="0" fillId="3" borderId="0" xfId="0" applyFill="1" applyAlignment="1">
      <alignment horizontal="right"/>
    </xf>
    <xf numFmtId="0" fontId="0" fillId="0" borderId="0" xfId="0" applyAlignment="1">
      <alignment horizontal="right"/>
    </xf>
    <xf numFmtId="0" fontId="14" fillId="0" borderId="0" xfId="0" applyFont="1" applyAlignment="1">
      <alignment wrapText="1"/>
    </xf>
    <xf numFmtId="0" fontId="14" fillId="0" borderId="0" xfId="0" applyFont="1" applyAlignment="1">
      <alignment horizontal="right" wrapText="1"/>
    </xf>
    <xf numFmtId="165" fontId="4" fillId="0" borderId="2" xfId="0" applyNumberFormat="1" applyFont="1" applyBorder="1"/>
    <xf numFmtId="165" fontId="4" fillId="3" borderId="2" xfId="0" applyNumberFormat="1" applyFont="1" applyFill="1" applyBorder="1"/>
    <xf numFmtId="0" fontId="4" fillId="0" borderId="1" xfId="0" applyFont="1" applyBorder="1" applyAlignment="1">
      <alignment horizontal="right" vertical="top"/>
    </xf>
    <xf numFmtId="0" fontId="4" fillId="0" borderId="1" xfId="0" applyFont="1" applyBorder="1" applyAlignment="1">
      <alignment vertical="top" wrapText="1"/>
    </xf>
    <xf numFmtId="0" fontId="5" fillId="0" borderId="0" xfId="0" applyFont="1" applyAlignment="1">
      <alignment horizontal="right" vertical="top" wrapText="1"/>
    </xf>
    <xf numFmtId="0" fontId="5" fillId="0" borderId="0" xfId="0" applyFont="1" applyAlignment="1">
      <alignment horizontal="right" wrapText="1"/>
    </xf>
    <xf numFmtId="0" fontId="19" fillId="0" borderId="0" xfId="0" applyFont="1" applyAlignment="1">
      <alignment horizontal="right" vertical="top" wrapText="1"/>
    </xf>
    <xf numFmtId="0" fontId="18" fillId="0" borderId="0" xfId="0" applyFont="1"/>
    <xf numFmtId="165" fontId="18" fillId="0" borderId="0" xfId="0" applyNumberFormat="1" applyFont="1"/>
    <xf numFmtId="0" fontId="4" fillId="0" borderId="1" xfId="0" applyFont="1" applyBorder="1"/>
    <xf numFmtId="177" fontId="4" fillId="0" borderId="0" xfId="0" applyNumberFormat="1" applyFont="1"/>
    <xf numFmtId="1" fontId="4" fillId="0" borderId="0" xfId="0" applyNumberFormat="1" applyFont="1" applyAlignment="1">
      <alignment horizontal="right"/>
    </xf>
    <xf numFmtId="0" fontId="4" fillId="0" borderId="0" xfId="23" applyAlignment="1">
      <alignment horizontal="center"/>
    </xf>
    <xf numFmtId="168" fontId="0" fillId="0" borderId="3" xfId="0" applyNumberFormat="1" applyBorder="1"/>
    <xf numFmtId="0" fontId="4" fillId="0" borderId="0" xfId="0" applyFont="1" applyAlignment="1">
      <alignment horizontal="center" vertical="top" wrapText="1"/>
    </xf>
    <xf numFmtId="16" fontId="4" fillId="0" borderId="0" xfId="0" applyNumberFormat="1" applyFont="1" applyAlignment="1">
      <alignment horizontal="center" vertical="top" wrapText="1"/>
    </xf>
    <xf numFmtId="3" fontId="19" fillId="0" borderId="0" xfId="0" applyNumberFormat="1" applyFont="1" applyAlignment="1">
      <alignment horizontal="right" wrapText="1"/>
    </xf>
    <xf numFmtId="9" fontId="25" fillId="0" borderId="0" xfId="8" applyFont="1"/>
    <xf numFmtId="1" fontId="19" fillId="0" borderId="0" xfId="0" applyNumberFormat="1" applyFont="1" applyAlignment="1">
      <alignment horizontal="right" wrapText="1"/>
    </xf>
    <xf numFmtId="3" fontId="21" fillId="0" borderId="0" xfId="0" applyNumberFormat="1" applyFont="1" applyAlignment="1">
      <alignment horizontal="right" wrapText="1"/>
    </xf>
    <xf numFmtId="178" fontId="4" fillId="0" borderId="0" xfId="0" applyNumberFormat="1" applyFont="1"/>
    <xf numFmtId="1" fontId="21" fillId="0" borderId="0" xfId="0" applyNumberFormat="1" applyFont="1" applyAlignment="1">
      <alignment horizontal="right" wrapText="1"/>
    </xf>
    <xf numFmtId="0" fontId="25" fillId="0" borderId="0" xfId="0" applyFont="1"/>
    <xf numFmtId="0" fontId="5" fillId="0" borderId="3" xfId="0" applyFont="1" applyBorder="1" applyAlignment="1">
      <alignment horizontal="left" vertical="top"/>
    </xf>
    <xf numFmtId="165" fontId="5" fillId="3" borderId="3" xfId="0" applyNumberFormat="1" applyFont="1" applyFill="1" applyBorder="1"/>
    <xf numFmtId="165" fontId="5" fillId="0" borderId="3" xfId="0" applyNumberFormat="1" applyFont="1" applyBorder="1"/>
    <xf numFmtId="3" fontId="20" fillId="0" borderId="0" xfId="0" applyNumberFormat="1" applyFont="1" applyAlignment="1">
      <alignment horizontal="right" wrapText="1"/>
    </xf>
    <xf numFmtId="0" fontId="4" fillId="0" borderId="1" xfId="0" applyFont="1" applyBorder="1" applyAlignment="1">
      <alignment horizontal="left" vertical="top"/>
    </xf>
    <xf numFmtId="0" fontId="19" fillId="0" borderId="0" xfId="0" applyFont="1" applyAlignment="1">
      <alignment horizontal="right" wrapText="1"/>
    </xf>
    <xf numFmtId="0" fontId="21" fillId="0" borderId="0" xfId="0" applyFont="1" applyAlignment="1">
      <alignment horizontal="right" wrapText="1"/>
    </xf>
    <xf numFmtId="0" fontId="2" fillId="0" borderId="0" xfId="0" applyFont="1" applyAlignment="1">
      <alignment horizontal="right"/>
    </xf>
    <xf numFmtId="3" fontId="2" fillId="0" borderId="0" xfId="0" applyNumberFormat="1" applyFont="1" applyAlignment="1">
      <alignment horizontal="right"/>
    </xf>
    <xf numFmtId="3" fontId="4" fillId="0" borderId="0" xfId="0" applyNumberFormat="1" applyFont="1"/>
    <xf numFmtId="0" fontId="9" fillId="0" borderId="0" xfId="0" applyFont="1" applyAlignment="1">
      <alignment horizontal="left" vertical="top"/>
    </xf>
    <xf numFmtId="0" fontId="3" fillId="0" borderId="0" xfId="0" applyFont="1" applyFill="1" applyAlignment="1">
      <alignment horizontal="center"/>
    </xf>
    <xf numFmtId="0" fontId="2" fillId="0" borderId="0" xfId="0" applyFont="1" applyFill="1" applyAlignment="1">
      <alignment horizontal="center"/>
    </xf>
    <xf numFmtId="0" fontId="4" fillId="0" borderId="0" xfId="0" applyFont="1" applyFill="1" applyAlignment="1">
      <alignment horizontal="center" vertical="top" wrapText="1"/>
    </xf>
    <xf numFmtId="16" fontId="4" fillId="0" borderId="0" xfId="0" applyNumberFormat="1" applyFont="1" applyFill="1" applyAlignment="1">
      <alignment horizontal="center" vertical="top" wrapText="1"/>
    </xf>
    <xf numFmtId="3" fontId="19" fillId="0" borderId="0" xfId="0" applyNumberFormat="1" applyFont="1" applyFill="1" applyAlignment="1">
      <alignment horizontal="right" wrapText="1"/>
    </xf>
    <xf numFmtId="9" fontId="19" fillId="0" borderId="0" xfId="8" applyFont="1" applyFill="1" applyAlignment="1">
      <alignment horizontal="right" wrapText="1"/>
    </xf>
    <xf numFmtId="1" fontId="19" fillId="0" borderId="0" xfId="0" applyNumberFormat="1" applyFont="1" applyFill="1" applyAlignment="1">
      <alignment horizontal="right" wrapText="1"/>
    </xf>
    <xf numFmtId="3" fontId="21" fillId="0" borderId="0" xfId="0" applyNumberFormat="1" applyFont="1" applyFill="1" applyAlignment="1">
      <alignment horizontal="right" wrapText="1"/>
    </xf>
    <xf numFmtId="1" fontId="21" fillId="0" borderId="0" xfId="0" applyNumberFormat="1" applyFont="1" applyFill="1" applyAlignment="1">
      <alignment horizontal="right" wrapText="1"/>
    </xf>
    <xf numFmtId="3" fontId="20" fillId="0" borderId="0" xfId="0" applyNumberFormat="1" applyFont="1" applyFill="1" applyAlignment="1">
      <alignment horizontal="right" wrapText="1"/>
    </xf>
    <xf numFmtId="0" fontId="19" fillId="0" borderId="0" xfId="0" applyFont="1" applyFill="1" applyAlignment="1">
      <alignment horizontal="right" wrapText="1"/>
    </xf>
    <xf numFmtId="0" fontId="21" fillId="0" borderId="0" xfId="0" applyFont="1" applyFill="1" applyAlignment="1">
      <alignment horizontal="right" wrapText="1"/>
    </xf>
    <xf numFmtId="0" fontId="2" fillId="0" borderId="3" xfId="15" applyBorder="1" applyAlignment="1">
      <alignment horizontal="center"/>
    </xf>
    <xf numFmtId="0" fontId="4" fillId="0" borderId="0" xfId="15" applyFont="1" applyAlignment="1">
      <alignment horizontal="center" vertical="top" wrapText="1"/>
    </xf>
    <xf numFmtId="0" fontId="4" fillId="0" borderId="0" xfId="15" applyFont="1" applyAlignment="1">
      <alignment horizontal="right" wrapText="1"/>
    </xf>
    <xf numFmtId="0" fontId="6" fillId="0" borderId="0" xfId="15" applyFont="1" applyAlignment="1">
      <alignment horizontal="right" wrapText="1"/>
    </xf>
    <xf numFmtId="41" fontId="4" fillId="0" borderId="0" xfId="16" applyFont="1" applyAlignment="1">
      <alignment horizontal="right" wrapText="1"/>
    </xf>
    <xf numFmtId="41" fontId="5" fillId="0" borderId="0" xfId="16" applyFont="1" applyAlignment="1">
      <alignment horizontal="right" wrapText="1"/>
    </xf>
    <xf numFmtId="41" fontId="5" fillId="0" borderId="3" xfId="16" applyFont="1" applyBorder="1" applyAlignment="1">
      <alignment horizontal="right" wrapText="1"/>
    </xf>
    <xf numFmtId="0" fontId="2" fillId="0" borderId="0" xfId="15" applyAlignment="1">
      <alignment horizontal="center"/>
    </xf>
    <xf numFmtId="179" fontId="4" fillId="0" borderId="0" xfId="16" applyNumberFormat="1" applyFont="1" applyAlignment="1">
      <alignment horizontal="right" wrapText="1"/>
    </xf>
    <xf numFmtId="0" fontId="2" fillId="4" borderId="0" xfId="0" applyFont="1" applyFill="1"/>
    <xf numFmtId="0" fontId="28" fillId="0" borderId="0" xfId="0" applyFont="1" applyAlignment="1">
      <alignment vertical="center"/>
    </xf>
    <xf numFmtId="0" fontId="11" fillId="0" borderId="0" xfId="0" applyFont="1" applyAlignment="1">
      <alignment horizontal="center"/>
    </xf>
    <xf numFmtId="0" fontId="11" fillId="0" borderId="0" xfId="0" applyFont="1"/>
    <xf numFmtId="0" fontId="9" fillId="0" borderId="0" xfId="0" applyFont="1" applyAlignment="1">
      <alignment horizontal="justify" vertical="center" wrapText="1"/>
    </xf>
    <xf numFmtId="0" fontId="29" fillId="0" borderId="0" xfId="0" applyFont="1"/>
    <xf numFmtId="0" fontId="30" fillId="0" borderId="0" xfId="0" applyFont="1"/>
    <xf numFmtId="0" fontId="29" fillId="0" borderId="0" xfId="4" applyFont="1" applyAlignment="1">
      <alignment horizontal="right" wrapText="1"/>
    </xf>
    <xf numFmtId="180" fontId="4" fillId="0" borderId="0" xfId="0" applyNumberFormat="1" applyFont="1"/>
    <xf numFmtId="180" fontId="0" fillId="0" borderId="0" xfId="0" applyNumberFormat="1"/>
    <xf numFmtId="180" fontId="5" fillId="0" borderId="0" xfId="0" applyNumberFormat="1" applyFont="1"/>
    <xf numFmtId="0" fontId="3" fillId="0" borderId="0" xfId="0" applyFont="1" applyAlignment="1">
      <alignment vertical="center"/>
    </xf>
    <xf numFmtId="0" fontId="5" fillId="0" borderId="0" xfId="2" applyFont="1"/>
    <xf numFmtId="0" fontId="5" fillId="0" borderId="0" xfId="2" applyFont="1" applyAlignment="1">
      <alignment horizontal="center"/>
    </xf>
    <xf numFmtId="0" fontId="5" fillId="0" borderId="0" xfId="2" applyFont="1" applyAlignment="1">
      <alignment horizontal="right" wrapText="1"/>
    </xf>
    <xf numFmtId="14" fontId="32" fillId="0" borderId="0" xfId="3" applyNumberFormat="1" applyFont="1"/>
    <xf numFmtId="0" fontId="4" fillId="0" borderId="0" xfId="2" applyFont="1"/>
    <xf numFmtId="181" fontId="4" fillId="0" borderId="0" xfId="24" applyNumberFormat="1" applyFont="1"/>
    <xf numFmtId="0" fontId="2" fillId="4" borderId="0" xfId="0" applyFont="1" applyFill="1" applyAlignment="1">
      <alignment horizontal="left" vertical="center"/>
    </xf>
    <xf numFmtId="17" fontId="5" fillId="0" borderId="0" xfId="0" applyNumberFormat="1" applyFont="1"/>
    <xf numFmtId="0" fontId="30" fillId="0" borderId="0" xfId="7" applyFont="1" applyAlignment="1">
      <alignment horizontal="left" indent="1"/>
    </xf>
    <xf numFmtId="9" fontId="30" fillId="0" borderId="0" xfId="8" applyFont="1"/>
    <xf numFmtId="9" fontId="0" fillId="0" borderId="0" xfId="0" applyNumberFormat="1"/>
    <xf numFmtId="0" fontId="29" fillId="0" borderId="0" xfId="7" applyFont="1" applyAlignment="1">
      <alignment horizontal="left" indent="1"/>
    </xf>
    <xf numFmtId="9" fontId="29" fillId="0" borderId="0" xfId="8" applyFont="1"/>
    <xf numFmtId="0" fontId="11" fillId="0" borderId="0" xfId="0" applyFont="1" applyAlignment="1">
      <alignment horizontal="center" vertical="top"/>
    </xf>
    <xf numFmtId="0" fontId="30" fillId="0" borderId="0" xfId="4" applyFont="1"/>
    <xf numFmtId="0" fontId="30" fillId="0" borderId="0" xfId="4" applyFont="1" applyAlignment="1">
      <alignment horizontal="center"/>
    </xf>
    <xf numFmtId="0" fontId="3" fillId="0" borderId="0" xfId="5" applyFont="1" applyAlignment="1">
      <alignment vertical="center"/>
    </xf>
    <xf numFmtId="0" fontId="2" fillId="0" borderId="0" xfId="5" applyAlignment="1">
      <alignment horizontal="left" vertical="center"/>
    </xf>
    <xf numFmtId="0" fontId="2" fillId="0" borderId="0" xfId="5"/>
    <xf numFmtId="0" fontId="33" fillId="0" borderId="0" xfId="5" applyFont="1"/>
    <xf numFmtId="0" fontId="11" fillId="0" borderId="0" xfId="5" applyFont="1"/>
    <xf numFmtId="0" fontId="29" fillId="0" borderId="0" xfId="5" applyFont="1"/>
    <xf numFmtId="17" fontId="5" fillId="0" borderId="0" xfId="5" applyNumberFormat="1" applyFont="1"/>
    <xf numFmtId="0" fontId="5" fillId="0" borderId="0" xfId="5" applyFont="1" applyAlignment="1">
      <alignment horizontal="right"/>
    </xf>
    <xf numFmtId="180" fontId="4" fillId="0" borderId="0" xfId="5" applyNumberFormat="1" applyFont="1"/>
    <xf numFmtId="1" fontId="4" fillId="0" borderId="0" xfId="5" applyNumberFormat="1" applyFont="1"/>
    <xf numFmtId="0" fontId="5" fillId="0" borderId="0" xfId="5" applyFont="1"/>
    <xf numFmtId="180" fontId="5" fillId="0" borderId="0" xfId="5" applyNumberFormat="1" applyFont="1"/>
    <xf numFmtId="1" fontId="5" fillId="0" borderId="0" xfId="5" applyNumberFormat="1" applyFont="1"/>
    <xf numFmtId="0" fontId="2" fillId="0" borderId="0" xfId="0" applyFont="1" applyAlignment="1">
      <alignment horizontal="left" vertical="center"/>
    </xf>
    <xf numFmtId="0" fontId="33" fillId="0" borderId="0" xfId="0" applyFont="1"/>
    <xf numFmtId="0" fontId="9" fillId="0" borderId="0" xfId="0" applyFont="1" applyAlignment="1">
      <alignment horizontal="justify" vertical="center"/>
    </xf>
    <xf numFmtId="9" fontId="4" fillId="0" borderId="0" xfId="0" applyNumberFormat="1" applyFont="1"/>
    <xf numFmtId="9" fontId="5" fillId="0" borderId="0" xfId="8" applyFont="1"/>
    <xf numFmtId="0" fontId="32" fillId="0" borderId="0" xfId="0" applyFont="1" applyAlignment="1">
      <alignment vertical="center"/>
    </xf>
    <xf numFmtId="0" fontId="2" fillId="0" borderId="0" xfId="25" applyFont="1"/>
    <xf numFmtId="0" fontId="17" fillId="0" borderId="0" xfId="25"/>
    <xf numFmtId="0" fontId="17" fillId="0" borderId="3" xfId="25" applyBorder="1"/>
    <xf numFmtId="0" fontId="4" fillId="0" borderId="1" xfId="25" applyFont="1" applyBorder="1"/>
    <xf numFmtId="0" fontId="5" fillId="0" borderId="0" xfId="25" applyFont="1"/>
    <xf numFmtId="165" fontId="14" fillId="0" borderId="0" xfId="25" applyNumberFormat="1" applyFont="1" applyAlignment="1">
      <alignment horizontal="right"/>
    </xf>
    <xf numFmtId="165" fontId="5" fillId="0" borderId="0" xfId="25" applyNumberFormat="1" applyFont="1"/>
    <xf numFmtId="0" fontId="34" fillId="0" borderId="0" xfId="25" applyFont="1"/>
    <xf numFmtId="0" fontId="17" fillId="0" borderId="0" xfId="25" applyAlignment="1">
      <alignment horizontal="right"/>
    </xf>
    <xf numFmtId="0" fontId="2" fillId="0" borderId="0" xfId="25" applyFont="1" applyAlignment="1">
      <alignment horizontal="right" wrapText="1"/>
    </xf>
    <xf numFmtId="0" fontId="2" fillId="2" borderId="0" xfId="25" applyFont="1" applyFill="1" applyAlignment="1">
      <alignment horizontal="right" wrapText="1"/>
    </xf>
    <xf numFmtId="0" fontId="2" fillId="0" borderId="0" xfId="26" applyFont="1" applyAlignment="1">
      <alignment horizontal="right" wrapText="1"/>
    </xf>
    <xf numFmtId="0" fontId="2" fillId="0" borderId="0" xfId="26" applyFont="1" applyAlignment="1">
      <alignment horizontal="right" indent="1"/>
    </xf>
    <xf numFmtId="0" fontId="2" fillId="0" borderId="0" xfId="26" applyFont="1" applyAlignment="1">
      <alignment horizontal="right"/>
    </xf>
    <xf numFmtId="0" fontId="2" fillId="0" borderId="0" xfId="25" applyFont="1" applyAlignment="1">
      <alignment horizontal="right"/>
    </xf>
    <xf numFmtId="0" fontId="2" fillId="2" borderId="0" xfId="25" applyFont="1" applyFill="1" applyAlignment="1">
      <alignment horizontal="right"/>
    </xf>
    <xf numFmtId="0" fontId="2" fillId="0" borderId="0" xfId="25" applyFont="1" applyAlignment="1">
      <alignment horizontal="right" indent="1"/>
    </xf>
    <xf numFmtId="0" fontId="2" fillId="2" borderId="0" xfId="25" applyFont="1" applyFill="1"/>
    <xf numFmtId="0" fontId="7" fillId="0" borderId="0" xfId="25" applyFont="1"/>
    <xf numFmtId="0" fontId="7" fillId="2" borderId="0" xfId="25" applyFont="1" applyFill="1"/>
    <xf numFmtId="0" fontId="18" fillId="0" borderId="0" xfId="25" applyFont="1" applyAlignment="1">
      <alignment horizontal="left" indent="2"/>
    </xf>
    <xf numFmtId="165" fontId="18" fillId="0" borderId="0" xfId="25" applyNumberFormat="1" applyFont="1"/>
    <xf numFmtId="165" fontId="18" fillId="2" borderId="0" xfId="25" applyNumberFormat="1" applyFont="1" applyFill="1"/>
    <xf numFmtId="165" fontId="2" fillId="0" borderId="0" xfId="25" applyNumberFormat="1" applyFont="1"/>
    <xf numFmtId="0" fontId="2" fillId="0" borderId="0" xfId="25" applyFont="1" applyAlignment="1">
      <alignment horizontal="left" indent="2"/>
    </xf>
    <xf numFmtId="165" fontId="2" fillId="2" borderId="0" xfId="25" applyNumberFormat="1" applyFont="1" applyFill="1"/>
    <xf numFmtId="0" fontId="18" fillId="0" borderId="0" xfId="0" applyFont="1" applyAlignment="1">
      <alignment horizontal="left" indent="2"/>
    </xf>
    <xf numFmtId="165" fontId="7" fillId="0" borderId="0" xfId="25" applyNumberFormat="1" applyFont="1"/>
    <xf numFmtId="165" fontId="7" fillId="2" borderId="0" xfId="25" applyNumberFormat="1" applyFont="1" applyFill="1"/>
    <xf numFmtId="0" fontId="18" fillId="0" borderId="0" xfId="25" applyFont="1"/>
    <xf numFmtId="0" fontId="2" fillId="0" borderId="0" xfId="25" applyFont="1" applyAlignment="1">
      <alignment horizontal="left" wrapText="1" indent="2"/>
    </xf>
    <xf numFmtId="0" fontId="18" fillId="0" borderId="0" xfId="18" applyFont="1"/>
    <xf numFmtId="0" fontId="7" fillId="0" borderId="0" xfId="18" applyFont="1"/>
    <xf numFmtId="165" fontId="2" fillId="0" borderId="0" xfId="25" applyNumberFormat="1" applyFont="1" applyAlignment="1">
      <alignment horizontal="right"/>
    </xf>
    <xf numFmtId="0" fontId="2" fillId="0" borderId="0" xfId="18"/>
    <xf numFmtId="0" fontId="2" fillId="0" borderId="3" xfId="18" applyBorder="1"/>
    <xf numFmtId="0" fontId="32" fillId="0" borderId="1" xfId="18" applyFont="1" applyBorder="1"/>
    <xf numFmtId="165" fontId="2" fillId="0" borderId="0" xfId="18" applyNumberFormat="1"/>
    <xf numFmtId="165" fontId="4" fillId="2" borderId="0" xfId="27" applyNumberFormat="1" applyFont="1" applyFill="1" applyAlignment="1">
      <alignment horizontal="right"/>
    </xf>
    <xf numFmtId="165" fontId="4" fillId="0" borderId="0" xfId="27" applyNumberFormat="1" applyFont="1" applyAlignment="1">
      <alignment horizontal="right"/>
    </xf>
    <xf numFmtId="165" fontId="4" fillId="0" borderId="0" xfId="18" applyNumberFormat="1" applyFont="1"/>
    <xf numFmtId="0" fontId="4" fillId="0" borderId="0" xfId="18" applyFont="1" applyAlignment="1">
      <alignment horizontal="left" indent="2"/>
    </xf>
    <xf numFmtId="0" fontId="2" fillId="2" borderId="0" xfId="18" applyFill="1"/>
    <xf numFmtId="0" fontId="2" fillId="0" borderId="0" xfId="18" applyAlignment="1">
      <alignment horizontal="left"/>
    </xf>
    <xf numFmtId="0" fontId="7" fillId="2" borderId="0" xfId="18" applyFont="1" applyFill="1"/>
    <xf numFmtId="0" fontId="2" fillId="0" borderId="0" xfId="18" applyAlignment="1">
      <alignment horizontal="right"/>
    </xf>
    <xf numFmtId="165" fontId="2" fillId="0" borderId="0" xfId="18" applyNumberFormat="1" applyAlignment="1">
      <alignment horizontal="right"/>
    </xf>
    <xf numFmtId="0" fontId="18" fillId="0" borderId="0" xfId="18" applyFont="1" applyAlignment="1">
      <alignment horizontal="left" indent="2"/>
    </xf>
    <xf numFmtId="165" fontId="18" fillId="0" borderId="0" xfId="27" applyNumberFormat="1" applyFont="1" applyAlignment="1">
      <alignment horizontal="right"/>
    </xf>
    <xf numFmtId="165" fontId="18" fillId="2" borderId="0" xfId="27" applyNumberFormat="1" applyFont="1" applyFill="1" applyAlignment="1">
      <alignment horizontal="right"/>
    </xf>
    <xf numFmtId="165" fontId="2" fillId="0" borderId="0" xfId="27" applyNumberFormat="1" applyAlignment="1">
      <alignment horizontal="right"/>
    </xf>
    <xf numFmtId="165" fontId="2" fillId="2" borderId="0" xfId="27" applyNumberFormat="1" applyFill="1" applyAlignment="1">
      <alignment horizontal="right"/>
    </xf>
    <xf numFmtId="0" fontId="2" fillId="0" borderId="0" xfId="18" applyAlignment="1">
      <alignment horizontal="left" indent="2"/>
    </xf>
    <xf numFmtId="165" fontId="18" fillId="0" borderId="0" xfId="18" applyNumberFormat="1" applyFont="1"/>
    <xf numFmtId="165" fontId="7" fillId="0" borderId="0" xfId="27" applyNumberFormat="1" applyFont="1" applyAlignment="1">
      <alignment horizontal="right"/>
    </xf>
    <xf numFmtId="165" fontId="7" fillId="2" borderId="0" xfId="27" applyNumberFormat="1" applyFont="1" applyFill="1" applyAlignment="1">
      <alignment horizontal="right"/>
    </xf>
    <xf numFmtId="0" fontId="2" fillId="0" borderId="0" xfId="0" applyFont="1" applyAlignment="1">
      <alignment horizontal="left" indent="2"/>
    </xf>
    <xf numFmtId="1" fontId="2" fillId="0" borderId="0" xfId="18" applyNumberFormat="1"/>
    <xf numFmtId="0" fontId="4" fillId="0" borderId="1" xfId="9" applyFont="1" applyBorder="1" applyAlignment="1">
      <alignment horizontal="right" vertical="top" wrapText="1"/>
    </xf>
    <xf numFmtId="0" fontId="4" fillId="0" borderId="0" xfId="9" applyFont="1" applyAlignment="1">
      <alignment horizontal="right" vertical="top" wrapText="1"/>
    </xf>
    <xf numFmtId="0" fontId="4" fillId="0" borderId="0" xfId="9" applyFont="1" applyAlignment="1">
      <alignment horizontal="right" wrapText="1"/>
    </xf>
    <xf numFmtId="0" fontId="14" fillId="0" borderId="0" xfId="9" applyFont="1"/>
    <xf numFmtId="165" fontId="14" fillId="0" borderId="0" xfId="9" applyNumberFormat="1" applyFont="1"/>
    <xf numFmtId="165" fontId="4" fillId="2" borderId="0" xfId="9" quotePrefix="1" applyNumberFormat="1" applyFont="1" applyFill="1" applyAlignment="1">
      <alignment horizontal="right"/>
    </xf>
    <xf numFmtId="165" fontId="4" fillId="0" borderId="0" xfId="9" quotePrefix="1" applyNumberFormat="1" applyFont="1" applyAlignment="1">
      <alignment horizontal="right"/>
    </xf>
    <xf numFmtId="0" fontId="5" fillId="0" borderId="0" xfId="9" applyFont="1" applyAlignment="1">
      <alignment horizontal="center"/>
    </xf>
    <xf numFmtId="0" fontId="5" fillId="0" borderId="0" xfId="9" applyFont="1"/>
    <xf numFmtId="165" fontId="5" fillId="0" borderId="0" xfId="9" applyNumberFormat="1" applyFont="1"/>
    <xf numFmtId="0" fontId="36" fillId="0" borderId="0" xfId="9" applyFont="1" applyAlignment="1">
      <alignment horizontal="justify" vertical="center"/>
    </xf>
    <xf numFmtId="0" fontId="14" fillId="0" borderId="0" xfId="11" applyFont="1"/>
    <xf numFmtId="0" fontId="4" fillId="0" borderId="0" xfId="9" applyFont="1" applyAlignment="1">
      <alignment wrapText="1"/>
    </xf>
    <xf numFmtId="0" fontId="2" fillId="0" borderId="0" xfId="9"/>
    <xf numFmtId="0" fontId="14" fillId="0" borderId="0" xfId="9" applyFont="1" applyAlignment="1">
      <alignment horizontal="right"/>
    </xf>
    <xf numFmtId="165" fontId="5" fillId="0" borderId="0" xfId="9" quotePrefix="1" applyNumberFormat="1" applyFont="1" applyAlignment="1">
      <alignment horizontal="right"/>
    </xf>
    <xf numFmtId="0" fontId="38" fillId="0" borderId="0" xfId="9" applyFont="1" applyAlignment="1">
      <alignment wrapText="1"/>
    </xf>
    <xf numFmtId="0" fontId="38" fillId="0" borderId="0" xfId="9" applyFont="1"/>
    <xf numFmtId="0" fontId="2" fillId="0" borderId="0" xfId="11" applyFont="1"/>
    <xf numFmtId="0" fontId="4" fillId="0" borderId="0" xfId="11" applyFont="1"/>
    <xf numFmtId="0" fontId="10" fillId="0" borderId="0" xfId="11"/>
    <xf numFmtId="0" fontId="4" fillId="0" borderId="1" xfId="11" applyFont="1" applyBorder="1" applyAlignment="1">
      <alignment horizontal="right" vertical="top" wrapText="1"/>
    </xf>
    <xf numFmtId="0" fontId="4" fillId="3" borderId="1" xfId="12" applyFont="1" applyFill="1" applyBorder="1" applyAlignment="1">
      <alignment horizontal="right" vertical="top" wrapText="1"/>
    </xf>
    <xf numFmtId="0" fontId="4" fillId="0" borderId="1" xfId="12" applyFont="1" applyBorder="1" applyAlignment="1">
      <alignment horizontal="right" vertical="top" wrapText="1"/>
    </xf>
    <xf numFmtId="0" fontId="4" fillId="0" borderId="0" xfId="11" applyFont="1" applyAlignment="1">
      <alignment horizontal="right" vertical="top" wrapText="1"/>
    </xf>
    <xf numFmtId="0" fontId="4" fillId="2" borderId="0" xfId="11" applyFont="1" applyFill="1" applyAlignment="1">
      <alignment horizontal="right" vertical="top" wrapText="1"/>
    </xf>
    <xf numFmtId="0" fontId="4" fillId="2" borderId="0" xfId="11" applyFont="1" applyFill="1" applyAlignment="1">
      <alignment horizontal="right" wrapText="1"/>
    </xf>
    <xf numFmtId="0" fontId="4" fillId="0" borderId="0" xfId="11" applyFont="1" applyAlignment="1">
      <alignment horizontal="right" wrapText="1"/>
    </xf>
    <xf numFmtId="0" fontId="14" fillId="0" borderId="0" xfId="11" applyFont="1" applyAlignment="1">
      <alignment horizontal="right"/>
    </xf>
    <xf numFmtId="165" fontId="14" fillId="2" borderId="0" xfId="11" applyNumberFormat="1" applyFont="1" applyFill="1" applyAlignment="1">
      <alignment horizontal="right"/>
    </xf>
    <xf numFmtId="165" fontId="14" fillId="0" borderId="0" xfId="11" applyNumberFormat="1" applyFont="1" applyAlignment="1">
      <alignment horizontal="right"/>
    </xf>
    <xf numFmtId="0" fontId="4" fillId="0" borderId="0" xfId="11" applyFont="1" applyAlignment="1">
      <alignment horizontal="right"/>
    </xf>
    <xf numFmtId="165" fontId="4" fillId="2" borderId="0" xfId="11" applyNumberFormat="1" applyFont="1" applyFill="1" applyAlignment="1">
      <alignment horizontal="right"/>
    </xf>
    <xf numFmtId="165" fontId="4" fillId="0" borderId="0" xfId="11" applyNumberFormat="1" applyFont="1"/>
    <xf numFmtId="165" fontId="4" fillId="0" borderId="0" xfId="11" applyNumberFormat="1" applyFont="1" applyAlignment="1">
      <alignment horizontal="right"/>
    </xf>
    <xf numFmtId="0" fontId="5" fillId="0" borderId="0" xfId="11" applyFont="1"/>
    <xf numFmtId="0" fontId="5" fillId="0" borderId="0" xfId="11" applyFont="1" applyAlignment="1">
      <alignment horizontal="right"/>
    </xf>
    <xf numFmtId="165" fontId="5" fillId="2" borderId="0" xfId="11" applyNumberFormat="1" applyFont="1" applyFill="1"/>
    <xf numFmtId="165" fontId="5" fillId="0" borderId="0" xfId="11" applyNumberFormat="1" applyFont="1"/>
    <xf numFmtId="0" fontId="4" fillId="0" borderId="3" xfId="11" applyFont="1" applyBorder="1"/>
    <xf numFmtId="165" fontId="10" fillId="0" borderId="0" xfId="11" applyNumberFormat="1"/>
    <xf numFmtId="0" fontId="4" fillId="0" borderId="1" xfId="11" applyFont="1" applyBorder="1" applyAlignment="1">
      <alignment horizontal="right" vertical="top"/>
    </xf>
    <xf numFmtId="0" fontId="4" fillId="0" borderId="0" xfId="11" applyFont="1" applyAlignment="1">
      <alignment horizontal="right" vertical="top"/>
    </xf>
    <xf numFmtId="165" fontId="4" fillId="2" borderId="0" xfId="11" applyNumberFormat="1" applyFont="1" applyFill="1"/>
    <xf numFmtId="0" fontId="2" fillId="0" borderId="0" xfId="21"/>
    <xf numFmtId="0" fontId="4" fillId="0" borderId="0" xfId="21" applyFont="1"/>
    <xf numFmtId="0" fontId="5" fillId="0" borderId="1" xfId="21" applyFont="1" applyBorder="1" applyAlignment="1">
      <alignment vertical="top"/>
    </xf>
    <xf numFmtId="0" fontId="4" fillId="0" borderId="1" xfId="21" applyFont="1" applyBorder="1" applyAlignment="1">
      <alignment horizontal="center" vertical="top" wrapText="1"/>
    </xf>
    <xf numFmtId="0" fontId="5" fillId="0" borderId="0" xfId="21" applyFont="1" applyAlignment="1">
      <alignment vertical="top"/>
    </xf>
    <xf numFmtId="0" fontId="4" fillId="2" borderId="0" xfId="21" applyFont="1" applyFill="1" applyAlignment="1">
      <alignment horizontal="right" vertical="top" wrapText="1"/>
    </xf>
    <xf numFmtId="0" fontId="4" fillId="0" borderId="0" xfId="21" applyFont="1" applyAlignment="1">
      <alignment horizontal="right" vertical="top" wrapText="1"/>
    </xf>
    <xf numFmtId="0" fontId="4" fillId="0" borderId="0" xfId="21" applyFont="1" applyAlignment="1">
      <alignment horizontal="center" vertical="top" wrapText="1"/>
    </xf>
    <xf numFmtId="0" fontId="4" fillId="0" borderId="0" xfId="21" applyFont="1" applyAlignment="1">
      <alignment horizontal="right" wrapText="1"/>
    </xf>
    <xf numFmtId="16" fontId="4" fillId="3" borderId="0" xfId="21" applyNumberFormat="1" applyFont="1" applyFill="1" applyAlignment="1">
      <alignment horizontal="right" wrapText="1"/>
    </xf>
    <xf numFmtId="16" fontId="4" fillId="0" borderId="0" xfId="21" applyNumberFormat="1" applyFont="1" applyAlignment="1">
      <alignment horizontal="right" wrapText="1"/>
    </xf>
    <xf numFmtId="0" fontId="4" fillId="0" borderId="0" xfId="21" applyFont="1" applyAlignment="1">
      <alignment horizontal="right" vertical="top"/>
    </xf>
    <xf numFmtId="0" fontId="4" fillId="3" borderId="0" xfId="21" applyFont="1" applyFill="1" applyAlignment="1">
      <alignment horizontal="right" vertical="top" wrapText="1"/>
    </xf>
    <xf numFmtId="0" fontId="14" fillId="0" borderId="0" xfId="21" applyFont="1" applyAlignment="1">
      <alignment vertical="top"/>
    </xf>
    <xf numFmtId="0" fontId="4" fillId="0" borderId="0" xfId="21" applyFont="1" applyAlignment="1">
      <alignment horizontal="right"/>
    </xf>
    <xf numFmtId="3" fontId="4" fillId="3" borderId="0" xfId="21" applyNumberFormat="1" applyFont="1" applyFill="1" applyAlignment="1">
      <alignment horizontal="right"/>
    </xf>
    <xf numFmtId="3" fontId="4" fillId="0" borderId="0" xfId="21" applyNumberFormat="1" applyFont="1" applyAlignment="1">
      <alignment horizontal="right"/>
    </xf>
    <xf numFmtId="0" fontId="4" fillId="0" borderId="0" xfId="21" applyFont="1" applyAlignment="1">
      <alignment horizontal="left"/>
    </xf>
    <xf numFmtId="165" fontId="4" fillId="0" borderId="0" xfId="21" applyNumberFormat="1" applyFont="1"/>
    <xf numFmtId="165" fontId="4" fillId="2" borderId="0" xfId="21" applyNumberFormat="1" applyFont="1" applyFill="1"/>
    <xf numFmtId="165" fontId="5" fillId="3" borderId="0" xfId="21" applyNumberFormat="1" applyFont="1" applyFill="1" applyAlignment="1">
      <alignment horizontal="right"/>
    </xf>
    <xf numFmtId="165" fontId="5" fillId="0" borderId="0" xfId="21" applyNumberFormat="1" applyFont="1" applyAlignment="1">
      <alignment horizontal="right"/>
    </xf>
    <xf numFmtId="165" fontId="5" fillId="0" borderId="0" xfId="21" applyNumberFormat="1" applyFont="1"/>
    <xf numFmtId="0" fontId="4" fillId="0" borderId="3" xfId="9" applyFont="1" applyBorder="1" applyAlignment="1">
      <alignment vertical="center"/>
    </xf>
    <xf numFmtId="0" fontId="9" fillId="0" borderId="4" xfId="0" applyFont="1" applyBorder="1" applyAlignment="1">
      <alignment horizontal="left" vertical="top"/>
    </xf>
    <xf numFmtId="0" fontId="4" fillId="0" borderId="4" xfId="0" applyFont="1" applyBorder="1"/>
    <xf numFmtId="0" fontId="0" fillId="0" borderId="4" xfId="0" applyBorder="1"/>
    <xf numFmtId="0" fontId="9" fillId="0" borderId="4" xfId="0" applyFont="1" applyBorder="1" applyAlignment="1">
      <alignment horizontal="justify" vertical="center"/>
    </xf>
    <xf numFmtId="170" fontId="0" fillId="0" borderId="4" xfId="0" applyNumberFormat="1" applyBorder="1"/>
    <xf numFmtId="176" fontId="0" fillId="0" borderId="4" xfId="0" applyNumberFormat="1" applyBorder="1"/>
    <xf numFmtId="0" fontId="4" fillId="0" borderId="4" xfId="0" applyFont="1" applyBorder="1" applyAlignment="1">
      <alignment horizontal="right"/>
    </xf>
    <xf numFmtId="1" fontId="4" fillId="0" borderId="4" xfId="0" applyNumberFormat="1" applyFont="1" applyBorder="1" applyAlignment="1">
      <alignment horizontal="right"/>
    </xf>
    <xf numFmtId="0" fontId="2" fillId="0" borderId="4" xfId="9" applyBorder="1"/>
    <xf numFmtId="0" fontId="5" fillId="0" borderId="4" xfId="0" applyFont="1" applyBorder="1" applyAlignment="1">
      <alignment horizontal="left" vertical="top"/>
    </xf>
    <xf numFmtId="170" fontId="5" fillId="0" borderId="4" xfId="0" applyNumberFormat="1" applyFont="1" applyBorder="1"/>
    <xf numFmtId="168" fontId="2" fillId="0" borderId="3" xfId="3" applyNumberFormat="1" applyBorder="1"/>
    <xf numFmtId="168" fontId="4" fillId="0" borderId="3" xfId="3" applyNumberFormat="1" applyFont="1" applyBorder="1" applyAlignment="1">
      <alignment horizontal="right"/>
    </xf>
    <xf numFmtId="0" fontId="4" fillId="0" borderId="0" xfId="0" applyFont="1" applyAlignment="1">
      <alignment horizontal="right" wrapText="1"/>
    </xf>
    <xf numFmtId="0" fontId="3" fillId="0" borderId="0" xfId="0" applyFont="1" applyAlignment="1">
      <alignment horizontal="center"/>
    </xf>
    <xf numFmtId="0" fontId="2" fillId="0" borderId="0" xfId="0" applyFont="1" applyAlignment="1">
      <alignment horizontal="center"/>
    </xf>
    <xf numFmtId="0" fontId="4" fillId="0" borderId="2" xfId="0" applyFont="1" applyBorder="1" applyAlignment="1">
      <alignment horizontal="center" vertical="top" wrapText="1"/>
    </xf>
    <xf numFmtId="0" fontId="5" fillId="0" borderId="0" xfId="0" applyFont="1" applyAlignment="1">
      <alignment vertical="top"/>
    </xf>
    <xf numFmtId="0" fontId="4" fillId="3" borderId="0" xfId="0" applyFont="1" applyFill="1" applyAlignment="1">
      <alignment horizontal="right" wrapText="1"/>
    </xf>
    <xf numFmtId="0" fontId="4" fillId="0" borderId="0" xfId="0" applyFont="1" applyAlignment="1">
      <alignment horizontal="right" vertical="top" wrapText="1"/>
    </xf>
    <xf numFmtId="0" fontId="27" fillId="0" borderId="0" xfId="0" applyFont="1" applyAlignment="1">
      <alignment horizontal="center" vertical="center"/>
    </xf>
    <xf numFmtId="0" fontId="11" fillId="0" borderId="0" xfId="0" applyFont="1" applyAlignment="1">
      <alignment horizontal="center"/>
    </xf>
    <xf numFmtId="0" fontId="3" fillId="0" borderId="0" xfId="0" applyFont="1" applyAlignment="1">
      <alignment horizontal="center" vertical="center"/>
    </xf>
    <xf numFmtId="0" fontId="11" fillId="0" borderId="0" xfId="0" applyFont="1" applyAlignment="1">
      <alignment horizontal="center" vertical="center"/>
    </xf>
    <xf numFmtId="0" fontId="3" fillId="0" borderId="0" xfId="5" applyFont="1" applyAlignment="1">
      <alignment horizontal="center" vertical="center"/>
    </xf>
    <xf numFmtId="0" fontId="32" fillId="0" borderId="0" xfId="0" applyFont="1" applyAlignment="1">
      <alignment horizontal="center" vertical="center" wrapText="1"/>
    </xf>
    <xf numFmtId="0" fontId="9" fillId="0" borderId="4" xfId="0" applyFont="1" applyBorder="1" applyAlignment="1">
      <alignment horizontal="left" vertical="top" wrapText="1"/>
    </xf>
    <xf numFmtId="0" fontId="32"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horizontal="center"/>
    </xf>
    <xf numFmtId="0" fontId="4" fillId="0" borderId="1" xfId="0" applyFont="1" applyBorder="1" applyAlignment="1">
      <alignment horizontal="center"/>
    </xf>
    <xf numFmtId="0" fontId="4" fillId="0" borderId="0" xfId="0" applyFont="1"/>
    <xf numFmtId="0" fontId="4" fillId="0" borderId="0" xfId="0" applyFont="1" applyAlignment="1">
      <alignment horizontal="right" vertical="top" wrapText="1" indent="1"/>
    </xf>
    <xf numFmtId="0" fontId="4" fillId="0" borderId="2" xfId="0" applyFont="1" applyBorder="1" applyAlignment="1">
      <alignment horizontal="center" wrapText="1"/>
    </xf>
    <xf numFmtId="0" fontId="4" fillId="0" borderId="0" xfId="0" applyFont="1" applyAlignment="1">
      <alignment horizontal="right" vertical="top"/>
    </xf>
    <xf numFmtId="0" fontId="4" fillId="0" borderId="2" xfId="15" applyFont="1" applyBorder="1" applyAlignment="1">
      <alignment horizontal="center" vertical="top" wrapText="1"/>
    </xf>
    <xf numFmtId="0" fontId="4" fillId="0" borderId="0" xfId="15" applyFont="1" applyAlignment="1">
      <alignment horizontal="right" vertical="top" wrapText="1"/>
    </xf>
    <xf numFmtId="0" fontId="3" fillId="0" borderId="0" xfId="15" applyFont="1" applyAlignment="1">
      <alignment horizontal="center"/>
    </xf>
    <xf numFmtId="0" fontId="2" fillId="0" borderId="0" xfId="15" applyAlignment="1">
      <alignment horizontal="center"/>
    </xf>
    <xf numFmtId="0" fontId="4" fillId="0" borderId="0" xfId="0" applyFont="1" applyAlignment="1">
      <alignment horizontal="left" vertical="top"/>
    </xf>
    <xf numFmtId="0" fontId="4" fillId="0" borderId="3" xfId="0" applyFont="1" applyBorder="1" applyAlignment="1">
      <alignment horizontal="center" vertical="top" wrapText="1"/>
    </xf>
    <xf numFmtId="0" fontId="2" fillId="0" borderId="0" xfId="0" applyFont="1" applyAlignment="1">
      <alignment horizontal="center" vertical="top" wrapText="1"/>
    </xf>
    <xf numFmtId="0" fontId="2" fillId="0" borderId="2" xfId="8" applyNumberFormat="1" applyBorder="1" applyAlignment="1">
      <alignment horizontal="center"/>
    </xf>
    <xf numFmtId="0" fontId="3" fillId="0" borderId="0" xfId="25" applyFont="1" applyAlignment="1">
      <alignment horizontal="center"/>
    </xf>
    <xf numFmtId="0" fontId="2" fillId="0" borderId="0" xfId="25" applyFont="1" applyAlignment="1">
      <alignment horizontal="center"/>
    </xf>
    <xf numFmtId="0" fontId="2" fillId="0" borderId="2" xfId="20" applyNumberFormat="1" applyFont="1" applyBorder="1" applyAlignment="1">
      <alignment horizontal="center"/>
    </xf>
    <xf numFmtId="0" fontId="3" fillId="0" borderId="0" xfId="18" applyFont="1" applyAlignment="1">
      <alignment horizontal="center" vertical="center"/>
    </xf>
    <xf numFmtId="0" fontId="2" fillId="0" borderId="0" xfId="18" applyAlignment="1">
      <alignment horizontal="center"/>
    </xf>
    <xf numFmtId="0" fontId="3" fillId="0" borderId="0" xfId="5" applyFont="1" applyAlignment="1">
      <alignment horizontal="center"/>
    </xf>
    <xf numFmtId="0" fontId="4" fillId="0" borderId="0" xfId="5" applyFont="1" applyAlignment="1">
      <alignment vertical="top" wrapText="1"/>
    </xf>
    <xf numFmtId="0" fontId="2" fillId="0" borderId="0" xfId="5" applyAlignment="1">
      <alignment vertical="top" wrapText="1"/>
    </xf>
    <xf numFmtId="0" fontId="3" fillId="0" borderId="0" xfId="9" applyFont="1" applyAlignment="1">
      <alignment horizontal="center"/>
    </xf>
    <xf numFmtId="0" fontId="11" fillId="0" borderId="0" xfId="9" applyFont="1" applyAlignment="1">
      <alignment horizontal="center"/>
    </xf>
    <xf numFmtId="0" fontId="3" fillId="0" borderId="0" xfId="9" applyFont="1" applyAlignment="1">
      <alignment horizontal="center" wrapText="1"/>
    </xf>
    <xf numFmtId="0" fontId="11" fillId="0" borderId="0" xfId="9" applyFont="1" applyAlignment="1">
      <alignment horizontal="center" vertical="center" wrapText="1"/>
    </xf>
    <xf numFmtId="0" fontId="3" fillId="0" borderId="0" xfId="3" applyFont="1" applyAlignment="1">
      <alignment horizontal="center"/>
    </xf>
    <xf numFmtId="0" fontId="2" fillId="0" borderId="0" xfId="3" applyAlignment="1">
      <alignment horizontal="center"/>
    </xf>
    <xf numFmtId="0" fontId="4" fillId="0" borderId="1" xfId="3" applyFont="1" applyBorder="1" applyAlignment="1">
      <alignment horizontal="right" wrapText="1"/>
    </xf>
    <xf numFmtId="0" fontId="4" fillId="0" borderId="0" xfId="3" applyFont="1" applyAlignment="1">
      <alignment horizontal="right" wrapText="1"/>
    </xf>
    <xf numFmtId="0" fontId="4" fillId="0" borderId="2" xfId="3" applyFont="1" applyBorder="1" applyAlignment="1">
      <alignment horizontal="center" wrapText="1"/>
    </xf>
    <xf numFmtId="0" fontId="4" fillId="2" borderId="0" xfId="3" applyFont="1" applyFill="1" applyAlignment="1">
      <alignment horizontal="right" wrapText="1"/>
    </xf>
    <xf numFmtId="0" fontId="11" fillId="0" borderId="3" xfId="9" applyFont="1" applyBorder="1" applyAlignment="1">
      <alignment horizontal="center" wrapText="1"/>
    </xf>
    <xf numFmtId="0" fontId="4" fillId="0" borderId="1" xfId="9" applyFont="1" applyBorder="1" applyAlignment="1">
      <alignment horizontal="right" vertical="top"/>
    </xf>
    <xf numFmtId="0" fontId="4" fillId="0" borderId="0" xfId="9" applyFont="1" applyAlignment="1">
      <alignment horizontal="right" vertical="top"/>
    </xf>
    <xf numFmtId="0" fontId="2" fillId="0" borderId="0" xfId="9"/>
    <xf numFmtId="0" fontId="3" fillId="0" borderId="0" xfId="11" applyFont="1" applyAlignment="1">
      <alignment horizontal="center" wrapText="1"/>
    </xf>
    <xf numFmtId="0" fontId="3" fillId="0" borderId="0" xfId="11" applyFont="1" applyAlignment="1">
      <alignment horizontal="center"/>
    </xf>
    <xf numFmtId="0" fontId="10" fillId="0" borderId="0" xfId="11"/>
    <xf numFmtId="0" fontId="39" fillId="0" borderId="0" xfId="11" applyFont="1"/>
    <xf numFmtId="0" fontId="39" fillId="0" borderId="0" xfId="11" applyFont="1" applyAlignment="1">
      <alignment horizontal="center"/>
    </xf>
    <xf numFmtId="0" fontId="4" fillId="0" borderId="1" xfId="11" applyFont="1" applyBorder="1" applyAlignment="1">
      <alignment horizontal="right" vertical="top"/>
    </xf>
    <xf numFmtId="0" fontId="4" fillId="0" borderId="0" xfId="11" applyFont="1" applyAlignment="1">
      <alignment horizontal="right" vertical="top"/>
    </xf>
    <xf numFmtId="0" fontId="3" fillId="0" borderId="0" xfId="21" applyFont="1" applyAlignment="1">
      <alignment horizontal="center"/>
    </xf>
    <xf numFmtId="0" fontId="4" fillId="0" borderId="0" xfId="21" applyFont="1" applyAlignment="1">
      <alignment horizontal="center"/>
    </xf>
    <xf numFmtId="0" fontId="4" fillId="0" borderId="2" xfId="21" applyFont="1" applyBorder="1" applyAlignment="1">
      <alignment horizontal="center" vertical="top" wrapText="1"/>
    </xf>
    <xf numFmtId="0" fontId="5" fillId="0" borderId="0" xfId="21" applyFont="1" applyAlignment="1">
      <alignment vertical="top"/>
    </xf>
    <xf numFmtId="0" fontId="4" fillId="0" borderId="0" xfId="21" applyFont="1" applyAlignment="1">
      <alignment horizontal="right" vertical="top" wrapText="1" indent="1"/>
    </xf>
  </cellXfs>
  <cellStyles count="28">
    <cellStyle name="Comma [0] 2" xfId="16" xr:uid="{00000000-0005-0000-0000-000000000000}"/>
    <cellStyle name="Comma 2" xfId="6" xr:uid="{00000000-0005-0000-0000-000001000000}"/>
    <cellStyle name="Currency" xfId="24" builtinId="4"/>
    <cellStyle name="Normal" xfId="0" builtinId="0"/>
    <cellStyle name="Normal - Style1 2" xfId="9" xr:uid="{00000000-0005-0000-0000-000004000000}"/>
    <cellStyle name="Normal 104" xfId="5" xr:uid="{00000000-0005-0000-0000-000005000000}"/>
    <cellStyle name="Normal 105" xfId="14" xr:uid="{00000000-0005-0000-0000-000006000000}"/>
    <cellStyle name="Normal 2" xfId="1" xr:uid="{00000000-0005-0000-0000-000007000000}"/>
    <cellStyle name="Normal 2 2" xfId="3" xr:uid="{00000000-0005-0000-0000-000008000000}"/>
    <cellStyle name="Normal 2 2 2" xfId="23" xr:uid="{00000000-0005-0000-0000-000009000000}"/>
    <cellStyle name="Normal 2 3" xfId="11" xr:uid="{00000000-0005-0000-0000-00000A000000}"/>
    <cellStyle name="Normal 2 4" xfId="13" xr:uid="{00000000-0005-0000-0000-00000B000000}"/>
    <cellStyle name="Normal 3" xfId="17" xr:uid="{00000000-0005-0000-0000-00000C000000}"/>
    <cellStyle name="Normal 5 2" xfId="21" xr:uid="{00000000-0005-0000-0000-00000D000000}"/>
    <cellStyle name="Normal 546" xfId="7" xr:uid="{00000000-0005-0000-0000-00000E000000}"/>
    <cellStyle name="Normal 559" xfId="2" xr:uid="{00000000-0005-0000-0000-00000F000000}"/>
    <cellStyle name="Normal 566" xfId="12" xr:uid="{00000000-0005-0000-0000-000010000000}"/>
    <cellStyle name="Normal 572 2" xfId="10" xr:uid="{00000000-0005-0000-0000-000011000000}"/>
    <cellStyle name="Normal 6" xfId="19" xr:uid="{00000000-0005-0000-0000-000012000000}"/>
    <cellStyle name="Normal 7" xfId="4" xr:uid="{00000000-0005-0000-0000-000013000000}"/>
    <cellStyle name="Normal_Appendix 5 Pasting Data 2" xfId="25" xr:uid="{C6D69B79-F71E-426B-9563-EA9CF9BA24A3}"/>
    <cellStyle name="Normal_Dec 2010 Pasting Data" xfId="18" xr:uid="{00000000-0005-0000-0000-000016000000}"/>
    <cellStyle name="Normal_December Pasting Data formatted2" xfId="15" xr:uid="{00000000-0005-0000-0000-000017000000}"/>
    <cellStyle name="Normal_GG - OS" xfId="26" xr:uid="{0B51E1D4-B8EE-4EF0-82EE-020065E644E3}"/>
    <cellStyle name="Normal_Operating Revenue Tables Pasting Data prior year balance" xfId="27" xr:uid="{8F9B6218-7EA7-4B12-841E-56AE4C584C37}"/>
    <cellStyle name="Percent 10" xfId="20" xr:uid="{00000000-0005-0000-0000-00001B000000}"/>
    <cellStyle name="Percent 2" xfId="8" xr:uid="{00000000-0005-0000-0000-00001C000000}"/>
    <cellStyle name="Percent 4" xfId="22" xr:uid="{00000000-0005-0000-0000-00001D00000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473822</xdr:colOff>
      <xdr:row>4</xdr:row>
      <xdr:rowOff>103280</xdr:rowOff>
    </xdr:from>
    <xdr:to>
      <xdr:col>6</xdr:col>
      <xdr:colOff>246530</xdr:colOff>
      <xdr:row>20</xdr:row>
      <xdr:rowOff>56029</xdr:rowOff>
    </xdr:to>
    <xdr:pic>
      <xdr:nvPicPr>
        <xdr:cNvPr id="4" name="Picture 3" descr="Figure 1 – General Government Revenue Change, Six Months to December 2019">
          <a:extLst>
            <a:ext uri="{FF2B5EF4-FFF2-40B4-BE49-F238E27FC236}">
              <a16:creationId xmlns:a16="http://schemas.microsoft.com/office/drawing/2014/main" id="{6FBE267F-BA66-4F70-B321-555A838CE5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3822" y="714001"/>
          <a:ext cx="4781737" cy="255251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222249</xdr:colOff>
      <xdr:row>3</xdr:row>
      <xdr:rowOff>95250</xdr:rowOff>
    </xdr:from>
    <xdr:to>
      <xdr:col>8</xdr:col>
      <xdr:colOff>555624</xdr:colOff>
      <xdr:row>24</xdr:row>
      <xdr:rowOff>149225</xdr:rowOff>
    </xdr:to>
    <xdr:pic>
      <xdr:nvPicPr>
        <xdr:cNvPr id="4" name="Picture 3" descr="Figure 2 – Iron Ore Price">
          <a:extLst>
            <a:ext uri="{FF2B5EF4-FFF2-40B4-BE49-F238E27FC236}">
              <a16:creationId xmlns:a16="http://schemas.microsoft.com/office/drawing/2014/main" id="{6A644A03-7421-46CC-84E3-9BAAF54888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249" y="619125"/>
          <a:ext cx="5286375" cy="34544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152400</xdr:rowOff>
    </xdr:from>
    <xdr:to>
      <xdr:col>6</xdr:col>
      <xdr:colOff>17145</xdr:colOff>
      <xdr:row>27</xdr:row>
      <xdr:rowOff>54610</xdr:rowOff>
    </xdr:to>
    <xdr:pic>
      <xdr:nvPicPr>
        <xdr:cNvPr id="3" name="Picture 2" descr="Figure 3 – General Government Revenue Six months to 31 December 2019">
          <a:extLst>
            <a:ext uri="{FF2B5EF4-FFF2-40B4-BE49-F238E27FC236}">
              <a16:creationId xmlns:a16="http://schemas.microsoft.com/office/drawing/2014/main" id="{C250978B-7A01-4AA5-9103-2E41385BBE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76300"/>
          <a:ext cx="5579745" cy="362648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384174</xdr:colOff>
      <xdr:row>5</xdr:row>
      <xdr:rowOff>47625</xdr:rowOff>
    </xdr:from>
    <xdr:to>
      <xdr:col>8</xdr:col>
      <xdr:colOff>73025</xdr:colOff>
      <xdr:row>22</xdr:row>
      <xdr:rowOff>28575</xdr:rowOff>
    </xdr:to>
    <xdr:pic>
      <xdr:nvPicPr>
        <xdr:cNvPr id="3" name="Picture 2" descr="Figure 4 – General Government Expenses Change, Six months to December 2019">
          <a:extLst>
            <a:ext uri="{FF2B5EF4-FFF2-40B4-BE49-F238E27FC236}">
              <a16:creationId xmlns:a16="http://schemas.microsoft.com/office/drawing/2014/main" id="{0139C900-10D4-4E32-9ABD-33BD4AC226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4174" y="815975"/>
          <a:ext cx="4743451" cy="27813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5</xdr:col>
      <xdr:colOff>182245</xdr:colOff>
      <xdr:row>27</xdr:row>
      <xdr:rowOff>66675</xdr:rowOff>
    </xdr:to>
    <xdr:pic>
      <xdr:nvPicPr>
        <xdr:cNvPr id="3" name="Picture 2" descr="Figure 5 – General Government Expenses Six months to 31 December 2019">
          <a:extLst>
            <a:ext uri="{FF2B5EF4-FFF2-40B4-BE49-F238E27FC236}">
              <a16:creationId xmlns:a16="http://schemas.microsoft.com/office/drawing/2014/main" id="{3EAF2195-DB63-46F1-B950-5BAEC9C3D2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85825"/>
          <a:ext cx="5579745" cy="36322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47626</xdr:colOff>
      <xdr:row>4</xdr:row>
      <xdr:rowOff>117474</xdr:rowOff>
    </xdr:from>
    <xdr:to>
      <xdr:col>5</xdr:col>
      <xdr:colOff>396875</xdr:colOff>
      <xdr:row>26</xdr:row>
      <xdr:rowOff>15875</xdr:rowOff>
    </xdr:to>
    <xdr:pic>
      <xdr:nvPicPr>
        <xdr:cNvPr id="3" name="Picture 2" descr="Figure 6 – Asset Investment Program Six months to 31 December 2019">
          <a:extLst>
            <a:ext uri="{FF2B5EF4-FFF2-40B4-BE49-F238E27FC236}">
              <a16:creationId xmlns:a16="http://schemas.microsoft.com/office/drawing/2014/main" id="{18E4CCDC-D904-4C5D-AA7A-08D8147213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6" y="841374"/>
          <a:ext cx="5387974" cy="3460751"/>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22</xdr:row>
      <xdr:rowOff>0</xdr:rowOff>
    </xdr:from>
    <xdr:ext cx="184731" cy="264560"/>
    <xdr:sp macro="" textlink="">
      <xdr:nvSpPr>
        <xdr:cNvPr id="2" name="TextBox 1">
          <a:extLst>
            <a:ext uri="{FF2B5EF4-FFF2-40B4-BE49-F238E27FC236}">
              <a16:creationId xmlns:a16="http://schemas.microsoft.com/office/drawing/2014/main" id="{73DFA346-FB64-4EFF-82C9-D03689026C7E}"/>
            </a:ext>
          </a:extLst>
        </xdr:cNvPr>
        <xdr:cNvSpPr txBox="1"/>
      </xdr:nvSpPr>
      <xdr:spPr>
        <a:xfrm>
          <a:off x="3876675" y="30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348AC-F02D-497A-8278-B5BBE3C08073}">
  <sheetPr>
    <pageSetUpPr fitToPage="1"/>
  </sheetPr>
  <dimension ref="A1:H21"/>
  <sheetViews>
    <sheetView showGridLines="0" tabSelected="1" zoomScaleNormal="100" workbookViewId="0"/>
  </sheetViews>
  <sheetFormatPr defaultColWidth="9.140625" defaultRowHeight="11.25" x14ac:dyDescent="0.2"/>
  <cols>
    <col min="1" max="1" width="42.5703125" style="1" customWidth="1"/>
    <col min="2" max="4" width="9.7109375" style="1" customWidth="1"/>
    <col min="5" max="5" width="2.7109375" style="1" customWidth="1"/>
    <col min="6" max="8" width="9.7109375" style="1" customWidth="1"/>
    <col min="9" max="16384" width="9.140625" style="1"/>
  </cols>
  <sheetData>
    <row r="1" spans="1:8" ht="12.75" x14ac:dyDescent="0.2">
      <c r="A1" s="2" t="s">
        <v>566</v>
      </c>
      <c r="B1" s="2"/>
    </row>
    <row r="2" spans="1:8" ht="15.75" x14ac:dyDescent="0.25">
      <c r="A2" s="493" t="s">
        <v>320</v>
      </c>
      <c r="B2" s="493"/>
      <c r="C2" s="493"/>
      <c r="D2" s="493"/>
      <c r="E2" s="493"/>
      <c r="F2" s="493"/>
      <c r="G2" s="493"/>
      <c r="H2" s="493"/>
    </row>
    <row r="3" spans="1:8" ht="12.75" x14ac:dyDescent="0.2">
      <c r="A3" s="494" t="s">
        <v>0</v>
      </c>
      <c r="B3" s="494"/>
      <c r="C3" s="494"/>
      <c r="D3" s="494"/>
      <c r="E3" s="494"/>
      <c r="F3" s="494"/>
      <c r="G3" s="494"/>
      <c r="H3" s="494"/>
    </row>
    <row r="5" spans="1:8" ht="12.75" customHeight="1" x14ac:dyDescent="0.2">
      <c r="A5" s="200"/>
      <c r="B5" s="495" t="s">
        <v>250</v>
      </c>
      <c r="C5" s="495"/>
      <c r="D5" s="495"/>
      <c r="E5" s="201"/>
      <c r="F5" s="495" t="s">
        <v>1</v>
      </c>
      <c r="G5" s="495"/>
      <c r="H5" s="495"/>
    </row>
    <row r="6" spans="1:8" ht="30" customHeight="1" x14ac:dyDescent="0.2">
      <c r="A6" s="496"/>
      <c r="B6" s="492" t="s">
        <v>321</v>
      </c>
      <c r="C6" s="497" t="s">
        <v>322</v>
      </c>
      <c r="D6" s="492" t="s">
        <v>323</v>
      </c>
      <c r="E6" s="498"/>
      <c r="F6" s="492" t="s">
        <v>321</v>
      </c>
      <c r="G6" s="492" t="s">
        <v>322</v>
      </c>
      <c r="H6" s="492" t="s">
        <v>324</v>
      </c>
    </row>
    <row r="7" spans="1:8" ht="3" customHeight="1" x14ac:dyDescent="0.2">
      <c r="A7" s="496"/>
      <c r="B7" s="492"/>
      <c r="C7" s="497"/>
      <c r="D7" s="492"/>
      <c r="E7" s="498"/>
      <c r="F7" s="492"/>
      <c r="G7" s="492"/>
      <c r="H7" s="492"/>
    </row>
    <row r="8" spans="1:8" x14ac:dyDescent="0.2">
      <c r="A8" s="496"/>
      <c r="B8" s="6" t="s">
        <v>2</v>
      </c>
      <c r="C8" s="141" t="s">
        <v>2</v>
      </c>
      <c r="D8" s="6" t="s">
        <v>2</v>
      </c>
      <c r="E8" s="498"/>
      <c r="F8" s="6" t="s">
        <v>2</v>
      </c>
      <c r="G8" s="6" t="s">
        <v>2</v>
      </c>
      <c r="H8" s="6" t="s">
        <v>2</v>
      </c>
    </row>
    <row r="9" spans="1:8" ht="3" customHeight="1" x14ac:dyDescent="0.2">
      <c r="A9" s="202"/>
      <c r="B9" s="202"/>
      <c r="C9" s="203"/>
      <c r="D9" s="204"/>
      <c r="E9" s="6"/>
      <c r="F9" s="6"/>
      <c r="G9" s="6"/>
      <c r="H9" s="6"/>
    </row>
    <row r="10" spans="1:8" x14ac:dyDescent="0.2">
      <c r="A10" s="202" t="s">
        <v>9</v>
      </c>
      <c r="B10" s="125">
        <v>698.61799999999766</v>
      </c>
      <c r="C10" s="205">
        <v>2310.288999999997</v>
      </c>
      <c r="D10" s="125">
        <v>2588.6079999999965</v>
      </c>
      <c r="E10" s="206"/>
      <c r="F10" s="125">
        <v>182.25800000000436</v>
      </c>
      <c r="G10" s="125">
        <v>82.560000000003129</v>
      </c>
      <c r="H10" s="125">
        <v>1317.1779999999926</v>
      </c>
    </row>
    <row r="11" spans="1:8" x14ac:dyDescent="0.2">
      <c r="A11" s="202" t="s">
        <v>10</v>
      </c>
      <c r="B11" s="125"/>
      <c r="C11" s="205">
        <v>102198.78</v>
      </c>
      <c r="D11" s="125">
        <v>101937.848</v>
      </c>
      <c r="E11" s="207"/>
      <c r="F11" s="125"/>
      <c r="G11" s="125">
        <v>102409.512</v>
      </c>
      <c r="H11" s="125">
        <v>100593.08</v>
      </c>
    </row>
    <row r="12" spans="1:8" x14ac:dyDescent="0.2">
      <c r="A12" s="202" t="s">
        <v>11</v>
      </c>
      <c r="B12" s="125">
        <v>1001.6810000000007</v>
      </c>
      <c r="C12" s="205">
        <v>1586.6610000000003</v>
      </c>
      <c r="D12" s="125">
        <v>455.66799999999785</v>
      </c>
      <c r="E12" s="207"/>
      <c r="F12" s="125">
        <v>-536.95599999999831</v>
      </c>
      <c r="G12" s="125">
        <v>-1180.239999999998</v>
      </c>
      <c r="H12" s="125">
        <v>-1355.4929999999988</v>
      </c>
    </row>
    <row r="13" spans="1:8" ht="3" customHeight="1" x14ac:dyDescent="0.2">
      <c r="A13" s="196"/>
      <c r="B13" s="125"/>
      <c r="C13" s="205"/>
      <c r="D13" s="125"/>
      <c r="E13" s="208"/>
      <c r="F13" s="125"/>
      <c r="G13" s="125"/>
      <c r="H13" s="125"/>
    </row>
    <row r="14" spans="1:8" x14ac:dyDescent="0.2">
      <c r="A14" s="209" t="s">
        <v>12</v>
      </c>
      <c r="B14" s="125"/>
      <c r="C14" s="205"/>
      <c r="D14" s="125"/>
      <c r="E14" s="207"/>
      <c r="F14" s="125"/>
      <c r="G14" s="125"/>
      <c r="H14" s="125"/>
    </row>
    <row r="15" spans="1:8" x14ac:dyDescent="0.2">
      <c r="A15" s="202" t="s">
        <v>13</v>
      </c>
      <c r="B15" s="125">
        <v>1929.2979999999977</v>
      </c>
      <c r="C15" s="205">
        <v>3504.2759999999971</v>
      </c>
      <c r="D15" s="125">
        <v>3429.033999999996</v>
      </c>
      <c r="E15" s="206"/>
      <c r="F15" s="125">
        <v>-172.76299999999736</v>
      </c>
      <c r="G15" s="125">
        <v>-430.50599999999872</v>
      </c>
      <c r="H15" s="125">
        <v>174.67999999999324</v>
      </c>
    </row>
    <row r="16" spans="1:8" x14ac:dyDescent="0.2">
      <c r="A16" s="202" t="s">
        <v>14</v>
      </c>
      <c r="B16" s="125"/>
      <c r="C16" s="205">
        <v>22145.617000000002</v>
      </c>
      <c r="D16" s="125">
        <v>23250.741999999998</v>
      </c>
      <c r="E16" s="207"/>
      <c r="F16" s="125"/>
      <c r="G16" s="125">
        <v>22951.698000000004</v>
      </c>
      <c r="H16" s="125">
        <v>22990.241000000002</v>
      </c>
    </row>
    <row r="17" spans="1:8" ht="3" customHeight="1" x14ac:dyDescent="0.2">
      <c r="A17" s="202"/>
      <c r="B17" s="125"/>
      <c r="C17" s="205"/>
      <c r="D17" s="125"/>
      <c r="E17" s="207"/>
      <c r="F17" s="125"/>
      <c r="G17" s="125"/>
      <c r="H17" s="125"/>
    </row>
    <row r="18" spans="1:8" x14ac:dyDescent="0.2">
      <c r="A18" s="202" t="s">
        <v>15</v>
      </c>
      <c r="B18" s="125">
        <v>2062.2030000000022</v>
      </c>
      <c r="C18" s="205">
        <v>3160.8730000000023</v>
      </c>
      <c r="D18" s="125">
        <v>3298.657999999999</v>
      </c>
      <c r="E18" s="206"/>
      <c r="F18" s="125">
        <v>-339.57499999999618</v>
      </c>
      <c r="G18" s="125">
        <v>-970.75399999999627</v>
      </c>
      <c r="H18" s="125">
        <v>-426.13199999999733</v>
      </c>
    </row>
    <row r="20" spans="1:8" x14ac:dyDescent="0.2">
      <c r="A20" s="284" t="s">
        <v>344</v>
      </c>
    </row>
    <row r="21" spans="1:8" ht="12" thickBot="1" x14ac:dyDescent="0.25">
      <c r="A21" s="479" t="s">
        <v>249</v>
      </c>
      <c r="B21" s="480"/>
      <c r="C21" s="480"/>
      <c r="D21" s="480"/>
      <c r="E21" s="480"/>
      <c r="F21" s="480"/>
      <c r="G21" s="480"/>
      <c r="H21" s="480"/>
    </row>
  </sheetData>
  <mergeCells count="12">
    <mergeCell ref="G6:G7"/>
    <mergeCell ref="H6:H7"/>
    <mergeCell ref="A2:H2"/>
    <mergeCell ref="A3:H3"/>
    <mergeCell ref="B5:D5"/>
    <mergeCell ref="F5:H5"/>
    <mergeCell ref="A6:A8"/>
    <mergeCell ref="B6:B7"/>
    <mergeCell ref="C6:C7"/>
    <mergeCell ref="D6:D7"/>
    <mergeCell ref="E6:E8"/>
    <mergeCell ref="F6:F7"/>
  </mergeCells>
  <pageMargins left="0.75" right="0.75" top="1" bottom="1" header="0.5" footer="0.5"/>
  <pageSetup paperSize="9" scale="8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6427D-C3E5-4423-A1F8-63A36AF6870C}">
  <sheetPr>
    <pageSetUpPr fitToPage="1"/>
  </sheetPr>
  <dimension ref="A1:M77"/>
  <sheetViews>
    <sheetView showGridLines="0" zoomScaleNormal="100" workbookViewId="0"/>
  </sheetViews>
  <sheetFormatPr defaultColWidth="9.140625" defaultRowHeight="11.25" x14ac:dyDescent="0.2"/>
  <cols>
    <col min="1" max="1" width="45.5703125" style="1" customWidth="1"/>
    <col min="2" max="2" width="5.5703125" style="1" customWidth="1"/>
    <col min="3" max="3" width="9.7109375" style="1" customWidth="1"/>
    <col min="4" max="5" width="10.7109375" style="1" customWidth="1"/>
    <col min="6" max="6" width="2.7109375" style="1" customWidth="1"/>
    <col min="7" max="7" width="9.7109375" style="1" customWidth="1"/>
    <col min="8" max="9" width="10.7109375" style="1" customWidth="1"/>
    <col min="10" max="16384" width="9.140625" style="1"/>
  </cols>
  <sheetData>
    <row r="1" spans="1:13" ht="12.75" x14ac:dyDescent="0.2">
      <c r="A1" s="2" t="s">
        <v>570</v>
      </c>
    </row>
    <row r="2" spans="1:13" x14ac:dyDescent="0.2">
      <c r="A2" s="507" t="s">
        <v>132</v>
      </c>
      <c r="B2" s="507"/>
      <c r="C2" s="507"/>
      <c r="D2" s="507"/>
      <c r="E2" s="507"/>
      <c r="F2" s="507"/>
      <c r="G2" s="507"/>
      <c r="H2" s="507"/>
      <c r="I2" s="507"/>
    </row>
    <row r="3" spans="1:13" x14ac:dyDescent="0.2">
      <c r="A3" s="508" t="s">
        <v>285</v>
      </c>
      <c r="B3" s="508"/>
      <c r="C3" s="508"/>
      <c r="D3" s="508"/>
      <c r="E3" s="508"/>
      <c r="F3" s="508"/>
      <c r="G3" s="508"/>
      <c r="H3" s="508"/>
      <c r="I3" s="508"/>
    </row>
    <row r="4" spans="1:13" ht="3" customHeight="1" x14ac:dyDescent="0.2"/>
    <row r="5" spans="1:13" ht="11.1" customHeight="1" x14ac:dyDescent="0.2">
      <c r="A5" s="200"/>
      <c r="B5" s="200"/>
      <c r="C5" s="495" t="s">
        <v>250</v>
      </c>
      <c r="D5" s="495"/>
      <c r="E5" s="495"/>
      <c r="F5" s="201"/>
      <c r="G5" s="495" t="s">
        <v>1</v>
      </c>
      <c r="H5" s="495"/>
      <c r="I5" s="495"/>
    </row>
    <row r="6" spans="1:13" x14ac:dyDescent="0.2">
      <c r="A6" s="496"/>
      <c r="B6" s="6" t="s">
        <v>131</v>
      </c>
      <c r="C6" s="492" t="s">
        <v>321</v>
      </c>
      <c r="D6" s="497" t="s">
        <v>322</v>
      </c>
      <c r="E6" s="492" t="s">
        <v>323</v>
      </c>
      <c r="F6" s="498"/>
      <c r="G6" s="492" t="s">
        <v>321</v>
      </c>
      <c r="H6" s="492" t="s">
        <v>322</v>
      </c>
      <c r="I6" s="492" t="s">
        <v>324</v>
      </c>
    </row>
    <row r="7" spans="1:13" ht="11.1" customHeight="1" x14ac:dyDescent="0.2">
      <c r="A7" s="496"/>
      <c r="B7" s="218"/>
      <c r="C7" s="492"/>
      <c r="D7" s="497"/>
      <c r="E7" s="492"/>
      <c r="F7" s="498"/>
      <c r="G7" s="492"/>
      <c r="H7" s="492"/>
      <c r="I7" s="492"/>
    </row>
    <row r="8" spans="1:13" ht="11.1" customHeight="1" x14ac:dyDescent="0.2">
      <c r="A8" s="120" t="s">
        <v>130</v>
      </c>
      <c r="B8" s="218"/>
      <c r="C8" s="6" t="s">
        <v>2</v>
      </c>
      <c r="D8" s="141" t="s">
        <v>2</v>
      </c>
      <c r="E8" s="6" t="s">
        <v>2</v>
      </c>
      <c r="F8" s="498"/>
      <c r="G8" s="6" t="s">
        <v>2</v>
      </c>
      <c r="H8" s="6" t="s">
        <v>2</v>
      </c>
      <c r="I8" s="6" t="s">
        <v>2</v>
      </c>
    </row>
    <row r="9" spans="1:13" ht="3" customHeight="1" x14ac:dyDescent="0.2">
      <c r="A9" s="209"/>
      <c r="B9" s="218"/>
      <c r="C9" s="218"/>
      <c r="D9" s="141"/>
      <c r="E9" s="6"/>
      <c r="F9" s="6"/>
      <c r="G9" s="6"/>
      <c r="H9" s="6"/>
      <c r="I9" s="6"/>
    </row>
    <row r="10" spans="1:13" ht="11.1" customHeight="1" x14ac:dyDescent="0.2">
      <c r="A10" s="1" t="s">
        <v>129</v>
      </c>
      <c r="B10" s="135"/>
      <c r="C10" s="135"/>
      <c r="D10" s="142"/>
      <c r="E10" s="135"/>
      <c r="F10" s="135"/>
      <c r="G10" s="135"/>
      <c r="H10" s="135"/>
      <c r="I10" s="135"/>
    </row>
    <row r="11" spans="1:13" ht="11.1" customHeight="1" x14ac:dyDescent="0.2">
      <c r="A11" s="1" t="s">
        <v>6</v>
      </c>
      <c r="B11" s="135"/>
      <c r="C11" s="131">
        <v>2417.208000000001</v>
      </c>
      <c r="D11" s="124">
        <v>5086.8240000000005</v>
      </c>
      <c r="E11" s="131">
        <v>9011.0660000000007</v>
      </c>
      <c r="F11" s="136"/>
      <c r="G11" s="131">
        <v>2339.0599999999995</v>
      </c>
      <c r="H11" s="131">
        <v>4842.6519999999991</v>
      </c>
      <c r="I11" s="136">
        <v>8616.491</v>
      </c>
      <c r="K11" s="136"/>
      <c r="L11" s="219"/>
    </row>
    <row r="12" spans="1:13" ht="11.1" customHeight="1" x14ac:dyDescent="0.2">
      <c r="A12" s="1" t="s">
        <v>128</v>
      </c>
      <c r="B12" s="135"/>
      <c r="C12" s="131">
        <v>2098.2929999999997</v>
      </c>
      <c r="D12" s="124">
        <v>4981.32</v>
      </c>
      <c r="E12" s="131">
        <v>9573.0769999999993</v>
      </c>
      <c r="F12" s="136"/>
      <c r="G12" s="131">
        <v>2451.9540000000002</v>
      </c>
      <c r="H12" s="131">
        <v>4798.1570000000002</v>
      </c>
      <c r="I12" s="136">
        <v>10209.66</v>
      </c>
      <c r="K12" s="136"/>
      <c r="L12" s="219"/>
      <c r="M12" s="219"/>
    </row>
    <row r="13" spans="1:13" ht="11.1" customHeight="1" x14ac:dyDescent="0.2">
      <c r="A13" s="1" t="s">
        <v>127</v>
      </c>
      <c r="B13" s="135"/>
      <c r="C13" s="131">
        <v>110.03300000000002</v>
      </c>
      <c r="D13" s="124">
        <v>157.06200000000001</v>
      </c>
      <c r="E13" s="131">
        <v>980.31500000000005</v>
      </c>
      <c r="F13" s="136"/>
      <c r="G13" s="131">
        <v>174.49</v>
      </c>
      <c r="H13" s="131">
        <v>332.774</v>
      </c>
      <c r="I13" s="136">
        <v>873.41200000000003</v>
      </c>
      <c r="K13" s="136"/>
      <c r="L13" s="219"/>
    </row>
    <row r="14" spans="1:13" ht="11.1" customHeight="1" x14ac:dyDescent="0.2">
      <c r="A14" s="1" t="s">
        <v>252</v>
      </c>
      <c r="B14" s="135"/>
      <c r="C14" s="131">
        <v>743.74</v>
      </c>
      <c r="D14" s="124">
        <v>1445.1420000000001</v>
      </c>
      <c r="E14" s="131">
        <v>2796.056</v>
      </c>
      <c r="F14" s="136"/>
      <c r="G14" s="131">
        <v>679.87499999999989</v>
      </c>
      <c r="H14" s="131">
        <v>1324.6279999999999</v>
      </c>
      <c r="I14" s="136">
        <v>2733.7939999999999</v>
      </c>
      <c r="K14" s="136"/>
      <c r="L14" s="219"/>
    </row>
    <row r="15" spans="1:13" ht="11.1" customHeight="1" x14ac:dyDescent="0.2">
      <c r="A15" s="1" t="s">
        <v>126</v>
      </c>
      <c r="B15" s="135"/>
      <c r="C15" s="131">
        <v>33.573999999999991</v>
      </c>
      <c r="D15" s="124">
        <v>68.599999999999994</v>
      </c>
      <c r="E15" s="131">
        <v>147.65199999999999</v>
      </c>
      <c r="F15" s="136"/>
      <c r="G15" s="131">
        <v>42.410000000000004</v>
      </c>
      <c r="H15" s="131">
        <v>86.197000000000003</v>
      </c>
      <c r="I15" s="136">
        <v>167.73699999999999</v>
      </c>
      <c r="K15" s="136"/>
      <c r="L15" s="219"/>
    </row>
    <row r="16" spans="1:13" ht="11.1" customHeight="1" x14ac:dyDescent="0.2">
      <c r="A16" s="220" t="s">
        <v>125</v>
      </c>
      <c r="B16" s="135"/>
      <c r="C16" s="131"/>
      <c r="D16" s="124"/>
      <c r="E16" s="131"/>
      <c r="F16" s="136"/>
      <c r="G16" s="131"/>
      <c r="H16" s="131"/>
      <c r="I16" s="136"/>
      <c r="K16" s="136"/>
      <c r="L16" s="219"/>
    </row>
    <row r="17" spans="1:12" ht="11.1" customHeight="1" x14ac:dyDescent="0.2">
      <c r="A17" s="123" t="s">
        <v>124</v>
      </c>
      <c r="B17" s="135"/>
      <c r="C17" s="131">
        <v>154.05599999999998</v>
      </c>
      <c r="D17" s="124">
        <v>338.64</v>
      </c>
      <c r="E17" s="131">
        <v>1334.1579999999999</v>
      </c>
      <c r="F17" s="136"/>
      <c r="G17" s="131">
        <v>328.98200000000003</v>
      </c>
      <c r="H17" s="131">
        <v>328.98200000000003</v>
      </c>
      <c r="I17" s="136">
        <v>1349.5309999999999</v>
      </c>
      <c r="K17" s="136"/>
      <c r="L17" s="219"/>
    </row>
    <row r="18" spans="1:12" ht="11.1" customHeight="1" x14ac:dyDescent="0.2">
      <c r="A18" s="123" t="s">
        <v>123</v>
      </c>
      <c r="B18" s="135"/>
      <c r="C18" s="131">
        <v>143.596</v>
      </c>
      <c r="D18" s="124">
        <v>323.31900000000002</v>
      </c>
      <c r="E18" s="131">
        <v>628.274</v>
      </c>
      <c r="F18" s="136"/>
      <c r="G18" s="131">
        <v>99.043000000000006</v>
      </c>
      <c r="H18" s="131">
        <v>261.995</v>
      </c>
      <c r="I18" s="136">
        <v>641.52499999999998</v>
      </c>
      <c r="K18" s="136"/>
      <c r="L18" s="219"/>
    </row>
    <row r="19" spans="1:12" ht="11.1" customHeight="1" x14ac:dyDescent="0.2">
      <c r="A19" s="1" t="s">
        <v>122</v>
      </c>
      <c r="B19" s="135"/>
      <c r="C19" s="131">
        <v>2041.6520000000005</v>
      </c>
      <c r="D19" s="124">
        <v>4205.1400000000003</v>
      </c>
      <c r="E19" s="131">
        <v>7505.2190000000001</v>
      </c>
      <c r="F19" s="136"/>
      <c r="G19" s="131">
        <v>1530.3790000000004</v>
      </c>
      <c r="H19" s="131">
        <v>2853.8390000000004</v>
      </c>
      <c r="I19" s="136">
        <v>6713.2549999999992</v>
      </c>
      <c r="K19" s="136"/>
      <c r="L19" s="219"/>
    </row>
    <row r="20" spans="1:12" ht="11.1" customHeight="1" x14ac:dyDescent="0.2">
      <c r="A20" s="1" t="s">
        <v>121</v>
      </c>
      <c r="B20" s="135"/>
      <c r="C20" s="131">
        <v>129.85700000000179</v>
      </c>
      <c r="D20" s="124">
        <v>294.46800000000076</v>
      </c>
      <c r="E20" s="131">
        <v>576.76599999999962</v>
      </c>
      <c r="F20" s="136"/>
      <c r="G20" s="131">
        <v>119.35400000000118</v>
      </c>
      <c r="H20" s="131">
        <v>275.09100000000035</v>
      </c>
      <c r="I20" s="136">
        <v>700.98899999999412</v>
      </c>
      <c r="K20" s="136"/>
      <c r="L20" s="219"/>
    </row>
    <row r="21" spans="1:12" ht="11.1" customHeight="1" x14ac:dyDescent="0.2">
      <c r="A21" s="150" t="s">
        <v>4</v>
      </c>
      <c r="B21" s="135">
        <v>2</v>
      </c>
      <c r="C21" s="130">
        <v>7872.009</v>
      </c>
      <c r="D21" s="221">
        <v>16900.514999999999</v>
      </c>
      <c r="E21" s="130">
        <v>32552.582999999999</v>
      </c>
      <c r="F21" s="137"/>
      <c r="G21" s="130">
        <v>7765.5470000000014</v>
      </c>
      <c r="H21" s="130">
        <v>15104.315000000001</v>
      </c>
      <c r="I21" s="137">
        <v>32006.393999999993</v>
      </c>
      <c r="K21" s="136"/>
      <c r="L21" s="219"/>
    </row>
    <row r="22" spans="1:12" ht="3" customHeight="1" x14ac:dyDescent="0.2">
      <c r="B22" s="135"/>
      <c r="C22" s="131"/>
      <c r="D22" s="124"/>
      <c r="E22" s="131"/>
      <c r="F22" s="136"/>
      <c r="G22" s="131"/>
      <c r="H22" s="131"/>
      <c r="I22" s="136"/>
      <c r="K22" s="136"/>
    </row>
    <row r="23" spans="1:12" ht="11.1" customHeight="1" x14ac:dyDescent="0.2">
      <c r="A23" s="1" t="s">
        <v>120</v>
      </c>
      <c r="B23" s="135"/>
      <c r="C23" s="131"/>
      <c r="D23" s="124"/>
      <c r="E23" s="131"/>
      <c r="F23" s="136"/>
      <c r="G23" s="131"/>
      <c r="H23" s="131"/>
      <c r="I23" s="136"/>
      <c r="K23" s="136"/>
    </row>
    <row r="24" spans="1:12" ht="11.1" customHeight="1" x14ac:dyDescent="0.2">
      <c r="A24" s="1" t="s">
        <v>119</v>
      </c>
      <c r="B24" s="135"/>
      <c r="C24" s="131">
        <v>3212.2520000000004</v>
      </c>
      <c r="D24" s="124">
        <v>6352.3410000000003</v>
      </c>
      <c r="E24" s="131">
        <v>12594.616</v>
      </c>
      <c r="F24" s="136"/>
      <c r="G24" s="131">
        <v>3091.1519999999996</v>
      </c>
      <c r="H24" s="131">
        <v>6114.5079999999998</v>
      </c>
      <c r="I24" s="136">
        <v>12268.89</v>
      </c>
      <c r="K24" s="136"/>
      <c r="L24" s="219"/>
    </row>
    <row r="25" spans="1:12" ht="11.1" customHeight="1" x14ac:dyDescent="0.2">
      <c r="A25" s="1" t="s">
        <v>118</v>
      </c>
      <c r="B25" s="135"/>
      <c r="C25" s="131"/>
      <c r="D25" s="124"/>
      <c r="E25" s="131"/>
      <c r="F25" s="136"/>
      <c r="G25" s="131"/>
      <c r="H25" s="131"/>
      <c r="I25" s="136"/>
      <c r="K25" s="136"/>
    </row>
    <row r="26" spans="1:12" ht="11.1" customHeight="1" x14ac:dyDescent="0.2">
      <c r="A26" s="123" t="s">
        <v>117</v>
      </c>
      <c r="B26" s="135"/>
      <c r="C26" s="131">
        <v>317.20100000000002</v>
      </c>
      <c r="D26" s="124">
        <v>627.78700000000003</v>
      </c>
      <c r="E26" s="131">
        <v>1242.0450000000001</v>
      </c>
      <c r="F26" s="136"/>
      <c r="G26" s="131">
        <v>305.15199999999999</v>
      </c>
      <c r="H26" s="131">
        <v>602.125</v>
      </c>
      <c r="I26" s="136">
        <v>1212.7929999999999</v>
      </c>
      <c r="K26" s="136"/>
    </row>
    <row r="27" spans="1:12" ht="11.1" customHeight="1" x14ac:dyDescent="0.2">
      <c r="A27" s="123" t="s">
        <v>116</v>
      </c>
      <c r="B27" s="135"/>
      <c r="C27" s="131">
        <v>30.469000000000001</v>
      </c>
      <c r="D27" s="124">
        <v>48.283000000000001</v>
      </c>
      <c r="E27" s="131">
        <v>79.444999999999993</v>
      </c>
      <c r="F27" s="136"/>
      <c r="G27" s="131">
        <v>32.110999999999997</v>
      </c>
      <c r="H27" s="131">
        <v>75.731999999999999</v>
      </c>
      <c r="I27" s="136">
        <v>135.483</v>
      </c>
      <c r="K27" s="136"/>
    </row>
    <row r="28" spans="1:12" ht="11.1" customHeight="1" x14ac:dyDescent="0.2">
      <c r="A28" s="215" t="s">
        <v>115</v>
      </c>
      <c r="B28" s="135"/>
      <c r="C28" s="131">
        <v>88.376999999999995</v>
      </c>
      <c r="D28" s="124">
        <v>166.113</v>
      </c>
      <c r="E28" s="131">
        <v>349.80799999999999</v>
      </c>
      <c r="F28" s="136"/>
      <c r="G28" s="131">
        <v>109.39</v>
      </c>
      <c r="H28" s="131">
        <v>210.375</v>
      </c>
      <c r="I28" s="136">
        <v>446.66</v>
      </c>
      <c r="K28" s="136"/>
    </row>
    <row r="29" spans="1:12" ht="11.1" customHeight="1" x14ac:dyDescent="0.2">
      <c r="A29" s="1" t="s">
        <v>7</v>
      </c>
      <c r="B29" s="135"/>
      <c r="C29" s="131">
        <v>444.30000000000007</v>
      </c>
      <c r="D29" s="124">
        <v>874.89200000000005</v>
      </c>
      <c r="E29" s="131">
        <v>1851.6489999999999</v>
      </c>
      <c r="F29" s="136"/>
      <c r="G29" s="131">
        <v>352.91899999999998</v>
      </c>
      <c r="H29" s="131">
        <v>707.55</v>
      </c>
      <c r="I29" s="136">
        <v>1444.662</v>
      </c>
      <c r="K29" s="136"/>
    </row>
    <row r="30" spans="1:12" ht="11.1" customHeight="1" x14ac:dyDescent="0.2">
      <c r="A30" s="1" t="s">
        <v>114</v>
      </c>
      <c r="B30" s="135"/>
      <c r="C30" s="131">
        <v>674.39300000000003</v>
      </c>
      <c r="D30" s="124">
        <v>1296.645</v>
      </c>
      <c r="E30" s="131">
        <v>2876.933</v>
      </c>
      <c r="F30" s="136"/>
      <c r="G30" s="131">
        <v>608.48500000000001</v>
      </c>
      <c r="H30" s="131">
        <v>1205.357</v>
      </c>
      <c r="I30" s="136">
        <v>2537.9490000000001</v>
      </c>
      <c r="K30" s="136"/>
    </row>
    <row r="31" spans="1:12" ht="11.1" customHeight="1" x14ac:dyDescent="0.2">
      <c r="A31" s="1" t="s">
        <v>25</v>
      </c>
      <c r="B31" s="135"/>
      <c r="C31" s="131">
        <v>1248.2930000000003</v>
      </c>
      <c r="D31" s="124">
        <v>2744.2690000000002</v>
      </c>
      <c r="E31" s="131">
        <v>5034.8059999999987</v>
      </c>
      <c r="F31" s="136"/>
      <c r="G31" s="131">
        <v>1402.249</v>
      </c>
      <c r="H31" s="131">
        <v>2954.4800000000005</v>
      </c>
      <c r="I31" s="136">
        <v>5644.7800000000007</v>
      </c>
      <c r="K31" s="136"/>
    </row>
    <row r="32" spans="1:12" ht="11.1" customHeight="1" x14ac:dyDescent="0.2">
      <c r="A32" s="1" t="s">
        <v>113</v>
      </c>
      <c r="B32" s="135"/>
      <c r="C32" s="131"/>
      <c r="D32" s="124"/>
      <c r="E32" s="131"/>
      <c r="F32" s="136"/>
      <c r="G32" s="131"/>
      <c r="H32" s="131"/>
      <c r="I32" s="136"/>
      <c r="K32" s="136"/>
    </row>
    <row r="33" spans="1:12" ht="11.1" customHeight="1" x14ac:dyDescent="0.2">
      <c r="A33" s="123" t="s">
        <v>112</v>
      </c>
      <c r="B33" s="135"/>
      <c r="C33" s="131">
        <v>41.04999999999999</v>
      </c>
      <c r="D33" s="124">
        <v>74.816999999999993</v>
      </c>
      <c r="E33" s="131">
        <v>168.227</v>
      </c>
      <c r="F33" s="136"/>
      <c r="G33" s="131">
        <v>21.98</v>
      </c>
      <c r="H33" s="131">
        <v>41.475999999999999</v>
      </c>
      <c r="I33" s="136">
        <v>88.542000000000002</v>
      </c>
      <c r="K33" s="136"/>
    </row>
    <row r="34" spans="1:12" ht="11.1" customHeight="1" x14ac:dyDescent="0.2">
      <c r="A34" s="123" t="s">
        <v>111</v>
      </c>
      <c r="B34" s="135"/>
      <c r="C34" s="131">
        <v>186.54499999999999</v>
      </c>
      <c r="D34" s="124">
        <v>383.71899999999999</v>
      </c>
      <c r="E34" s="131">
        <v>745.05700000000002</v>
      </c>
      <c r="F34" s="136"/>
      <c r="G34" s="131">
        <v>215.86700000000002</v>
      </c>
      <c r="H34" s="131">
        <v>432.39600000000002</v>
      </c>
      <c r="I34" s="136">
        <v>859.15099999999995</v>
      </c>
      <c r="K34" s="136"/>
    </row>
    <row r="35" spans="1:12" ht="11.1" customHeight="1" x14ac:dyDescent="0.2">
      <c r="A35" s="1" t="s">
        <v>110</v>
      </c>
      <c r="B35" s="135">
        <v>3</v>
      </c>
      <c r="C35" s="131">
        <v>900.0010000000018</v>
      </c>
      <c r="D35" s="124">
        <v>1963.5680000000025</v>
      </c>
      <c r="E35" s="131">
        <v>4778.1220000000058</v>
      </c>
      <c r="F35" s="136"/>
      <c r="G35" s="131">
        <v>1243.576999999997</v>
      </c>
      <c r="H35" s="131">
        <v>2420.0909999999963</v>
      </c>
      <c r="I35" s="136">
        <v>5425.73</v>
      </c>
      <c r="K35" s="136"/>
      <c r="L35" s="219"/>
    </row>
    <row r="36" spans="1:12" ht="11.1" customHeight="1" x14ac:dyDescent="0.2">
      <c r="A36" s="1" t="s">
        <v>109</v>
      </c>
      <c r="B36" s="135">
        <v>3</v>
      </c>
      <c r="C36" s="131">
        <v>30.509999999999998</v>
      </c>
      <c r="D36" s="124">
        <v>57.792000000000002</v>
      </c>
      <c r="E36" s="131">
        <v>243.267</v>
      </c>
      <c r="F36" s="136"/>
      <c r="G36" s="131">
        <v>200.40700000000004</v>
      </c>
      <c r="H36" s="131">
        <v>257.66500000000002</v>
      </c>
      <c r="I36" s="136">
        <v>624.57599999999991</v>
      </c>
      <c r="K36" s="136"/>
    </row>
    <row r="37" spans="1:12" ht="11.1" customHeight="1" x14ac:dyDescent="0.2">
      <c r="A37" s="150" t="s">
        <v>4</v>
      </c>
      <c r="B37" s="135"/>
      <c r="C37" s="130">
        <v>7173.3910000000024</v>
      </c>
      <c r="D37" s="221">
        <v>14590.226000000002</v>
      </c>
      <c r="E37" s="130">
        <v>29963.975000000002</v>
      </c>
      <c r="F37" s="137"/>
      <c r="G37" s="130">
        <v>7583.288999999997</v>
      </c>
      <c r="H37" s="130">
        <v>15021.754999999997</v>
      </c>
      <c r="I37" s="137">
        <v>30689.216</v>
      </c>
      <c r="K37" s="136"/>
      <c r="L37" s="219"/>
    </row>
    <row r="38" spans="1:12" ht="3" customHeight="1" x14ac:dyDescent="0.2">
      <c r="B38" s="135"/>
      <c r="C38" s="131"/>
      <c r="D38" s="124"/>
      <c r="E38" s="131"/>
      <c r="F38" s="136"/>
      <c r="G38" s="131"/>
      <c r="H38" s="131"/>
      <c r="I38" s="136"/>
      <c r="K38" s="136"/>
    </row>
    <row r="39" spans="1:12" ht="11.1" customHeight="1" x14ac:dyDescent="0.2">
      <c r="A39" s="15" t="s">
        <v>94</v>
      </c>
      <c r="B39" s="135"/>
      <c r="C39" s="222">
        <v>698.61799999999766</v>
      </c>
      <c r="D39" s="223">
        <v>2310.288999999997</v>
      </c>
      <c r="E39" s="222">
        <v>2588.6079999999965</v>
      </c>
      <c r="F39" s="138"/>
      <c r="G39" s="222">
        <v>182.25800000000436</v>
      </c>
      <c r="H39" s="222">
        <v>82.560000000003129</v>
      </c>
      <c r="I39" s="138">
        <v>1317.1779999999926</v>
      </c>
      <c r="K39" s="136"/>
    </row>
    <row r="40" spans="1:12" ht="3" customHeight="1" x14ac:dyDescent="0.2">
      <c r="B40" s="135"/>
      <c r="C40" s="131"/>
      <c r="D40" s="124"/>
      <c r="E40" s="131"/>
      <c r="F40" s="136"/>
      <c r="G40" s="131"/>
      <c r="H40" s="131"/>
      <c r="I40" s="136"/>
      <c r="K40" s="136"/>
    </row>
    <row r="41" spans="1:12" ht="11.1" customHeight="1" x14ac:dyDescent="0.2">
      <c r="A41" s="129" t="s">
        <v>108</v>
      </c>
      <c r="B41" s="135"/>
      <c r="C41" s="131"/>
      <c r="D41" s="124"/>
      <c r="E41" s="131"/>
      <c r="F41" s="136"/>
      <c r="G41" s="131"/>
      <c r="H41" s="131"/>
      <c r="I41" s="136"/>
    </row>
    <row r="42" spans="1:12" ht="11.1" customHeight="1" x14ac:dyDescent="0.2">
      <c r="A42" s="1" t="s">
        <v>107</v>
      </c>
      <c r="B42" s="135"/>
      <c r="C42" s="131">
        <v>3.9859999999999998</v>
      </c>
      <c r="D42" s="124">
        <v>5.444</v>
      </c>
      <c r="E42" s="131">
        <v>-105.60900000000001</v>
      </c>
      <c r="F42" s="136"/>
      <c r="G42" s="131">
        <v>-28.166999999999994</v>
      </c>
      <c r="H42" s="131">
        <v>-39.358999999999995</v>
      </c>
      <c r="I42" s="136">
        <v>59.478999999999999</v>
      </c>
    </row>
    <row r="43" spans="1:12" ht="11.1" customHeight="1" x14ac:dyDescent="0.2">
      <c r="A43" s="1" t="s">
        <v>106</v>
      </c>
      <c r="B43" s="135"/>
      <c r="C43" s="224">
        <v>-1.5290000000000001</v>
      </c>
      <c r="D43" s="225">
        <v>-1.4850000000000001</v>
      </c>
      <c r="E43" s="224">
        <v>-13.865</v>
      </c>
      <c r="F43" s="136"/>
      <c r="G43" s="224">
        <v>-3.8500000000000005</v>
      </c>
      <c r="H43" s="131">
        <v>-4.5460000000000003</v>
      </c>
      <c r="I43" s="136">
        <v>1.804</v>
      </c>
    </row>
    <row r="44" spans="1:12" ht="11.1" customHeight="1" x14ac:dyDescent="0.2">
      <c r="A44" s="220" t="s">
        <v>105</v>
      </c>
      <c r="B44" s="135"/>
      <c r="C44" s="131">
        <v>-17.076000000008378</v>
      </c>
      <c r="D44" s="124">
        <v>-274.88200000000933</v>
      </c>
      <c r="E44" s="131">
        <v>0</v>
      </c>
      <c r="F44" s="136"/>
      <c r="G44" s="131">
        <v>-22.442000000009699</v>
      </c>
      <c r="H44" s="131">
        <v>-52.865000000009701</v>
      </c>
      <c r="I44" s="136">
        <v>-172.16399999999567</v>
      </c>
    </row>
    <row r="45" spans="1:12" ht="11.1" customHeight="1" x14ac:dyDescent="0.2">
      <c r="A45" s="150" t="s">
        <v>104</v>
      </c>
      <c r="B45" s="135"/>
      <c r="C45" s="130">
        <v>-14.619000000008377</v>
      </c>
      <c r="D45" s="221">
        <v>-270.92300000000932</v>
      </c>
      <c r="E45" s="130">
        <v>-119.474</v>
      </c>
      <c r="F45" s="137"/>
      <c r="G45" s="130">
        <v>-54.459000000009695</v>
      </c>
      <c r="H45" s="130">
        <v>-96.770000000009702</v>
      </c>
      <c r="I45" s="137">
        <v>-110.88099999999567</v>
      </c>
    </row>
    <row r="46" spans="1:12" ht="3" customHeight="1" x14ac:dyDescent="0.2">
      <c r="B46" s="135"/>
      <c r="C46" s="131"/>
      <c r="D46" s="124"/>
      <c r="E46" s="131"/>
      <c r="F46" s="136"/>
      <c r="G46" s="131"/>
      <c r="H46" s="131"/>
      <c r="I46" s="136"/>
    </row>
    <row r="47" spans="1:12" ht="11.1" customHeight="1" x14ac:dyDescent="0.2">
      <c r="A47" s="150" t="s">
        <v>103</v>
      </c>
      <c r="B47" s="135"/>
      <c r="C47" s="137">
        <v>683.99899999998934</v>
      </c>
      <c r="D47" s="226">
        <v>2039.3659999999877</v>
      </c>
      <c r="E47" s="137">
        <v>2469.1339999999964</v>
      </c>
      <c r="F47" s="137"/>
      <c r="G47" s="137">
        <v>127.79899999999466</v>
      </c>
      <c r="H47" s="137">
        <v>-14.210000000006573</v>
      </c>
      <c r="I47" s="137">
        <v>1206.2969999999968</v>
      </c>
      <c r="L47" s="136"/>
    </row>
    <row r="48" spans="1:12" ht="3" customHeight="1" x14ac:dyDescent="0.2">
      <c r="B48" s="135"/>
      <c r="C48" s="131"/>
      <c r="D48" s="124"/>
      <c r="E48" s="131"/>
      <c r="F48" s="136"/>
      <c r="G48" s="131"/>
      <c r="H48" s="131"/>
      <c r="I48" s="136"/>
      <c r="K48" s="136"/>
    </row>
    <row r="49" spans="1:11" ht="11.1" customHeight="1" x14ac:dyDescent="0.2">
      <c r="A49" s="150" t="s">
        <v>102</v>
      </c>
      <c r="B49" s="135"/>
      <c r="C49" s="131"/>
      <c r="D49" s="124"/>
      <c r="E49" s="131"/>
      <c r="F49" s="136"/>
      <c r="G49" s="131"/>
      <c r="H49" s="131"/>
      <c r="I49" s="136"/>
    </row>
    <row r="50" spans="1:11" ht="11.1" customHeight="1" x14ac:dyDescent="0.2">
      <c r="A50" s="129" t="s">
        <v>101</v>
      </c>
      <c r="B50" s="135"/>
      <c r="C50" s="131"/>
      <c r="D50" s="124"/>
      <c r="E50" s="131"/>
      <c r="F50" s="136"/>
      <c r="G50" s="131"/>
      <c r="H50" s="131"/>
      <c r="I50" s="136"/>
    </row>
    <row r="51" spans="1:11" ht="11.1" customHeight="1" x14ac:dyDescent="0.2">
      <c r="A51" s="1" t="s">
        <v>100</v>
      </c>
      <c r="B51" s="135"/>
      <c r="C51" s="131">
        <v>13.54500000000553</v>
      </c>
      <c r="D51" s="124">
        <v>-60.727999999995518</v>
      </c>
      <c r="E51" s="131">
        <v>682.03800000000047</v>
      </c>
      <c r="F51" s="136"/>
      <c r="G51" s="131">
        <v>-156.34700000000157</v>
      </c>
      <c r="H51" s="131">
        <v>-158.50099999999657</v>
      </c>
      <c r="I51" s="136">
        <v>-1374.025999999998</v>
      </c>
    </row>
    <row r="52" spans="1:11" ht="11.1" customHeight="1" x14ac:dyDescent="0.2">
      <c r="A52" s="1" t="s">
        <v>253</v>
      </c>
      <c r="B52" s="135"/>
      <c r="C52" s="131">
        <v>301.19200000000001</v>
      </c>
      <c r="D52" s="124">
        <v>47.155000000000001</v>
      </c>
      <c r="E52" s="131">
        <v>-446.673</v>
      </c>
      <c r="F52" s="136"/>
      <c r="G52" s="131">
        <v>-461.09800000000001</v>
      </c>
      <c r="H52" s="131">
        <v>-468.80200000000002</v>
      </c>
      <c r="I52" s="136">
        <v>-813.51</v>
      </c>
    </row>
    <row r="53" spans="1:11" ht="11.1" customHeight="1" x14ac:dyDescent="0.2">
      <c r="A53" s="1" t="s">
        <v>99</v>
      </c>
      <c r="B53" s="135"/>
      <c r="C53" s="131">
        <v>-3.3919999999999999</v>
      </c>
      <c r="D53" s="124">
        <v>-6.4950000000000001</v>
      </c>
      <c r="E53" s="131">
        <v>-70.817999999999998</v>
      </c>
      <c r="F53" s="136"/>
      <c r="G53" s="131">
        <v>0</v>
      </c>
      <c r="H53" s="131">
        <v>0</v>
      </c>
      <c r="I53" s="224">
        <v>7.3999999999999996E-2</v>
      </c>
    </row>
    <row r="54" spans="1:11" ht="11.1" customHeight="1" x14ac:dyDescent="0.2">
      <c r="A54" s="1" t="s">
        <v>98</v>
      </c>
      <c r="B54" s="135"/>
      <c r="C54" s="131">
        <v>-110.81999999999243</v>
      </c>
      <c r="D54" s="124">
        <v>-413.59799999999814</v>
      </c>
      <c r="E54" s="131">
        <v>-495.125</v>
      </c>
      <c r="F54" s="136"/>
      <c r="G54" s="131">
        <v>-443.16299999999319</v>
      </c>
      <c r="H54" s="131">
        <v>-184.49799999999232</v>
      </c>
      <c r="I54" s="136">
        <v>-1661.2780000000057</v>
      </c>
      <c r="K54" s="227"/>
    </row>
    <row r="55" spans="1:11" ht="11.1" customHeight="1" x14ac:dyDescent="0.2">
      <c r="A55" s="1" t="s">
        <v>3</v>
      </c>
      <c r="B55" s="135"/>
      <c r="C55" s="131">
        <v>0</v>
      </c>
      <c r="D55" s="124">
        <v>0</v>
      </c>
      <c r="E55" s="131">
        <v>0</v>
      </c>
      <c r="F55" s="136"/>
      <c r="G55" s="131">
        <v>0</v>
      </c>
      <c r="H55" s="131">
        <v>0</v>
      </c>
      <c r="I55" s="224">
        <v>7.73070496506989E-12</v>
      </c>
    </row>
    <row r="56" spans="1:11" ht="11.1" customHeight="1" x14ac:dyDescent="0.2">
      <c r="A56" s="150" t="s">
        <v>97</v>
      </c>
      <c r="B56" s="135"/>
      <c r="C56" s="130">
        <v>200.52500000001311</v>
      </c>
      <c r="D56" s="221">
        <v>-433.66599999999363</v>
      </c>
      <c r="E56" s="130">
        <v>-330.57799999999952</v>
      </c>
      <c r="F56" s="137"/>
      <c r="G56" s="130">
        <v>-1060.6079999999947</v>
      </c>
      <c r="H56" s="130">
        <v>-811.8009999999889</v>
      </c>
      <c r="I56" s="137">
        <v>-3848.7399999999961</v>
      </c>
    </row>
    <row r="57" spans="1:11" ht="3" customHeight="1" x14ac:dyDescent="0.2">
      <c r="B57" s="135"/>
      <c r="C57" s="130"/>
      <c r="D57" s="221"/>
      <c r="E57" s="130"/>
      <c r="F57" s="137"/>
      <c r="G57" s="130"/>
      <c r="H57" s="130"/>
      <c r="I57" s="137"/>
    </row>
    <row r="58" spans="1:11" ht="11.1" customHeight="1" x14ac:dyDescent="0.2">
      <c r="A58" s="150" t="s">
        <v>96</v>
      </c>
      <c r="B58" s="135"/>
      <c r="C58" s="130">
        <v>884.52400000000489</v>
      </c>
      <c r="D58" s="221">
        <v>1605.6999999999971</v>
      </c>
      <c r="E58" s="130">
        <v>2138.7679999999964</v>
      </c>
      <c r="F58" s="137"/>
      <c r="G58" s="130">
        <v>-932.80900000000133</v>
      </c>
      <c r="H58" s="130">
        <v>-826.01099999999542</v>
      </c>
      <c r="I58" s="137">
        <v>-2642.4429999999993</v>
      </c>
      <c r="K58" s="136"/>
    </row>
    <row r="59" spans="1:11" ht="3" customHeight="1" x14ac:dyDescent="0.2">
      <c r="B59" s="135"/>
      <c r="C59" s="131"/>
      <c r="D59" s="124"/>
      <c r="E59" s="131"/>
      <c r="F59" s="131"/>
      <c r="G59" s="131"/>
      <c r="H59" s="131"/>
      <c r="I59" s="131"/>
    </row>
    <row r="60" spans="1:11" ht="15.75" customHeight="1" x14ac:dyDescent="0.2">
      <c r="A60" s="147" t="s">
        <v>95</v>
      </c>
      <c r="B60" s="228"/>
      <c r="C60" s="139"/>
      <c r="D60" s="229"/>
      <c r="E60" s="139"/>
      <c r="F60" s="139"/>
      <c r="G60" s="139"/>
      <c r="H60" s="139"/>
      <c r="I60" s="139"/>
    </row>
    <row r="61" spans="1:11" ht="3" customHeight="1" x14ac:dyDescent="0.2">
      <c r="B61" s="135"/>
      <c r="C61" s="131"/>
      <c r="D61" s="124"/>
      <c r="E61" s="131"/>
      <c r="F61" s="131"/>
      <c r="G61" s="131"/>
      <c r="H61" s="131"/>
      <c r="I61" s="131"/>
    </row>
    <row r="62" spans="1:11" ht="11.1" customHeight="1" x14ac:dyDescent="0.2">
      <c r="A62" s="15" t="s">
        <v>94</v>
      </c>
      <c r="B62" s="135"/>
      <c r="C62" s="222">
        <v>698.61799999999766</v>
      </c>
      <c r="D62" s="223">
        <v>2310.288999999997</v>
      </c>
      <c r="E62" s="222">
        <v>2588.6079999999965</v>
      </c>
      <c r="F62" s="138"/>
      <c r="G62" s="222">
        <v>182.25800000000436</v>
      </c>
      <c r="H62" s="222">
        <v>82.560000000003129</v>
      </c>
      <c r="I62" s="138">
        <v>1317.1779999999926</v>
      </c>
    </row>
    <row r="63" spans="1:11" ht="3" customHeight="1" x14ac:dyDescent="0.2">
      <c r="B63" s="135"/>
      <c r="C63" s="131"/>
      <c r="D63" s="124"/>
      <c r="E63" s="131"/>
      <c r="F63" s="136"/>
      <c r="G63" s="131"/>
      <c r="H63" s="131"/>
      <c r="I63" s="136"/>
    </row>
    <row r="64" spans="1:11" ht="11.1" customHeight="1" x14ac:dyDescent="0.2">
      <c r="A64" s="1" t="s">
        <v>327</v>
      </c>
      <c r="B64" s="135"/>
      <c r="C64" s="131"/>
      <c r="D64" s="124"/>
      <c r="E64" s="131"/>
      <c r="F64" s="136"/>
      <c r="G64" s="131"/>
      <c r="H64" s="131"/>
      <c r="I64" s="136"/>
    </row>
    <row r="65" spans="1:9" ht="11.1" customHeight="1" x14ac:dyDescent="0.2">
      <c r="A65" s="1" t="s">
        <v>93</v>
      </c>
      <c r="B65" s="135"/>
      <c r="C65" s="131">
        <v>635.12599999999998</v>
      </c>
      <c r="D65" s="124">
        <v>1122.29</v>
      </c>
      <c r="E65" s="131">
        <v>2562.9720000000002</v>
      </c>
      <c r="F65" s="136"/>
      <c r="G65" s="131">
        <v>659.92099999999982</v>
      </c>
      <c r="H65" s="131">
        <v>1182.9259999999999</v>
      </c>
      <c r="I65" s="136">
        <v>2540.1880000000001</v>
      </c>
    </row>
    <row r="66" spans="1:9" ht="11.1" customHeight="1" x14ac:dyDescent="0.2">
      <c r="A66" s="1" t="s">
        <v>92</v>
      </c>
      <c r="B66" s="135"/>
      <c r="C66" s="131">
        <v>0.71599999999999397</v>
      </c>
      <c r="D66" s="124">
        <v>1.4089999999999918</v>
      </c>
      <c r="E66" s="131">
        <v>0.68699999999999761</v>
      </c>
      <c r="F66" s="136"/>
      <c r="G66" s="131">
        <v>6.7980000000000018</v>
      </c>
      <c r="H66" s="131">
        <v>6.5759999999999934</v>
      </c>
      <c r="I66" s="224">
        <v>0.34799999999999898</v>
      </c>
    </row>
    <row r="67" spans="1:9" ht="11.1" customHeight="1" x14ac:dyDescent="0.2">
      <c r="A67" s="1" t="s">
        <v>91</v>
      </c>
      <c r="B67" s="135"/>
      <c r="C67" s="131">
        <v>0.56699999999995043</v>
      </c>
      <c r="D67" s="124">
        <v>-4.1500000000000909</v>
      </c>
      <c r="E67" s="131">
        <v>-13.320999999999913</v>
      </c>
      <c r="F67" s="136"/>
      <c r="G67" s="131">
        <v>65.69700000000006</v>
      </c>
      <c r="H67" s="131">
        <v>67.044999999999959</v>
      </c>
      <c r="I67" s="136">
        <v>146.20199999999954</v>
      </c>
    </row>
    <row r="68" spans="1:9" ht="11.1" customHeight="1" x14ac:dyDescent="0.2">
      <c r="A68" s="150" t="s">
        <v>90</v>
      </c>
      <c r="B68" s="135"/>
      <c r="C68" s="131"/>
      <c r="D68" s="124"/>
      <c r="E68" s="131"/>
      <c r="F68" s="136"/>
      <c r="G68" s="131"/>
      <c r="H68" s="131"/>
      <c r="I68" s="136"/>
    </row>
    <row r="69" spans="1:9" ht="11.1" customHeight="1" x14ac:dyDescent="0.2">
      <c r="A69" s="1" t="s">
        <v>89</v>
      </c>
      <c r="B69" s="135"/>
      <c r="C69" s="131">
        <v>1422.789</v>
      </c>
      <c r="D69" s="124">
        <v>1438.644</v>
      </c>
      <c r="E69" s="131">
        <v>1539.1149999999998</v>
      </c>
      <c r="F69" s="136"/>
      <c r="G69" s="131">
        <v>24.475999999999996</v>
      </c>
      <c r="H69" s="131">
        <v>35.930999999999997</v>
      </c>
      <c r="I69" s="136">
        <v>99.578000000000003</v>
      </c>
    </row>
    <row r="70" spans="1:9" ht="11.1" customHeight="1" x14ac:dyDescent="0.2">
      <c r="A70" s="1" t="s">
        <v>88</v>
      </c>
      <c r="B70" s="135"/>
      <c r="C70" s="131">
        <v>444.30000000000007</v>
      </c>
      <c r="D70" s="124">
        <v>874.89200000000005</v>
      </c>
      <c r="E70" s="131">
        <v>1851.6489999999999</v>
      </c>
      <c r="F70" s="136"/>
      <c r="G70" s="131">
        <v>352.91899999999998</v>
      </c>
      <c r="H70" s="131">
        <v>707.55</v>
      </c>
      <c r="I70" s="136">
        <v>1444.662</v>
      </c>
    </row>
    <row r="71" spans="1:9" ht="11.1" customHeight="1" x14ac:dyDescent="0.2">
      <c r="A71" s="150" t="s">
        <v>87</v>
      </c>
      <c r="B71" s="135"/>
      <c r="C71" s="131">
        <v>-1230.68</v>
      </c>
      <c r="D71" s="124">
        <v>-1193.9870000000001</v>
      </c>
      <c r="E71" s="131">
        <v>-840.42599999999948</v>
      </c>
      <c r="F71" s="137"/>
      <c r="G71" s="131">
        <v>355.0209999999999</v>
      </c>
      <c r="H71" s="131">
        <v>513.06600000000003</v>
      </c>
      <c r="I71" s="137">
        <v>1142.4979999999994</v>
      </c>
    </row>
    <row r="72" spans="1:9" ht="3" customHeight="1" x14ac:dyDescent="0.2">
      <c r="B72" s="135"/>
      <c r="C72" s="130"/>
      <c r="D72" s="221"/>
      <c r="E72" s="130"/>
      <c r="F72" s="137"/>
      <c r="G72" s="130"/>
      <c r="H72" s="130"/>
      <c r="I72" s="137"/>
    </row>
    <row r="73" spans="1:9" ht="11.1" customHeight="1" x14ac:dyDescent="0.2">
      <c r="A73" s="150" t="s">
        <v>86</v>
      </c>
      <c r="B73" s="135"/>
      <c r="C73" s="130">
        <v>1929.2979999999977</v>
      </c>
      <c r="D73" s="221">
        <v>3504.2759999999971</v>
      </c>
      <c r="E73" s="130">
        <v>3429.033999999996</v>
      </c>
      <c r="F73" s="137"/>
      <c r="G73" s="130">
        <v>-172.76299999999736</v>
      </c>
      <c r="H73" s="130">
        <v>-430.50599999999872</v>
      </c>
      <c r="I73" s="137">
        <v>174.67999999999324</v>
      </c>
    </row>
    <row r="75" spans="1:9" x14ac:dyDescent="0.2">
      <c r="A75" s="284" t="s">
        <v>344</v>
      </c>
    </row>
    <row r="76" spans="1:9" x14ac:dyDescent="0.2">
      <c r="A76" s="284" t="s">
        <v>346</v>
      </c>
    </row>
    <row r="77" spans="1:9" ht="12" thickBot="1" x14ac:dyDescent="0.25">
      <c r="A77" s="479" t="s">
        <v>85</v>
      </c>
      <c r="B77" s="480"/>
      <c r="C77" s="480"/>
      <c r="D77" s="480"/>
      <c r="E77" s="480"/>
      <c r="F77" s="480"/>
      <c r="G77" s="480"/>
      <c r="H77" s="480"/>
      <c r="I77" s="480"/>
    </row>
  </sheetData>
  <mergeCells count="12">
    <mergeCell ref="H6:H7"/>
    <mergeCell ref="I6:I7"/>
    <mergeCell ref="A2:I2"/>
    <mergeCell ref="A3:I3"/>
    <mergeCell ref="C5:E5"/>
    <mergeCell ref="G5:I5"/>
    <mergeCell ref="A6:A7"/>
    <mergeCell ref="C6:C7"/>
    <mergeCell ref="D6:D7"/>
    <mergeCell ref="E6:E7"/>
    <mergeCell ref="F6:F8"/>
    <mergeCell ref="G6:G7"/>
  </mergeCells>
  <pageMargins left="0.75" right="0.75" top="1" bottom="1" header="0.5" footer="0.5"/>
  <pageSetup paperSize="9" scale="7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0C157-4D5A-4A48-86FC-AFA506F5686D}">
  <sheetPr>
    <pageSetUpPr fitToPage="1"/>
  </sheetPr>
  <dimension ref="A1:J72"/>
  <sheetViews>
    <sheetView showGridLines="0" zoomScaleNormal="100" workbookViewId="0"/>
  </sheetViews>
  <sheetFormatPr defaultRowHeight="12.75" x14ac:dyDescent="0.2"/>
  <cols>
    <col min="1" max="1" width="44" bestFit="1" customWidth="1"/>
    <col min="2" max="2" width="4.140625" bestFit="1" customWidth="1"/>
    <col min="3" max="4" width="10.7109375" customWidth="1"/>
    <col min="5" max="5" width="2.7109375" customWidth="1"/>
    <col min="6" max="7" width="10.7109375" customWidth="1"/>
    <col min="8" max="8" width="1.42578125" customWidth="1"/>
  </cols>
  <sheetData>
    <row r="1" spans="1:10" x14ac:dyDescent="0.2">
      <c r="A1" s="2" t="s">
        <v>571</v>
      </c>
    </row>
    <row r="2" spans="1:10" ht="15.75" x14ac:dyDescent="0.25">
      <c r="A2" s="493" t="s">
        <v>170</v>
      </c>
      <c r="B2" s="493"/>
      <c r="C2" s="493"/>
      <c r="D2" s="493"/>
      <c r="E2" s="493"/>
      <c r="F2" s="493"/>
      <c r="G2" s="493"/>
    </row>
    <row r="3" spans="1:10" x14ac:dyDescent="0.2">
      <c r="A3" s="494" t="s">
        <v>328</v>
      </c>
      <c r="B3" s="494"/>
      <c r="C3" s="494"/>
      <c r="D3" s="494"/>
      <c r="E3" s="494"/>
      <c r="F3" s="494"/>
      <c r="G3" s="494"/>
    </row>
    <row r="4" spans="1:10" ht="3" customHeight="1" x14ac:dyDescent="0.2">
      <c r="E4" s="230"/>
    </row>
    <row r="5" spans="1:10" x14ac:dyDescent="0.2">
      <c r="A5" s="231"/>
      <c r="B5" s="231"/>
      <c r="C5" s="509" t="s">
        <v>169</v>
      </c>
      <c r="D5" s="509"/>
      <c r="E5" s="509"/>
      <c r="F5" s="509"/>
      <c r="G5" s="509"/>
    </row>
    <row r="6" spans="1:10" x14ac:dyDescent="0.2">
      <c r="A6" s="510"/>
      <c r="B6" s="135"/>
      <c r="C6" s="126" t="s">
        <v>329</v>
      </c>
      <c r="D6" s="127" t="s">
        <v>168</v>
      </c>
      <c r="E6" s="511"/>
      <c r="F6" s="127" t="s">
        <v>329</v>
      </c>
      <c r="G6" s="128" t="s">
        <v>168</v>
      </c>
    </row>
    <row r="7" spans="1:10" ht="14.25" x14ac:dyDescent="0.2">
      <c r="A7" s="510"/>
      <c r="B7" s="135" t="s">
        <v>167</v>
      </c>
      <c r="C7" s="140" t="s">
        <v>166</v>
      </c>
      <c r="D7" s="6" t="s">
        <v>264</v>
      </c>
      <c r="E7" s="511"/>
      <c r="F7" s="153" t="s">
        <v>165</v>
      </c>
      <c r="G7" s="6" t="s">
        <v>267</v>
      </c>
    </row>
    <row r="8" spans="1:10" x14ac:dyDescent="0.2">
      <c r="A8" s="510"/>
      <c r="B8" s="135"/>
      <c r="C8" s="141" t="s">
        <v>2</v>
      </c>
      <c r="D8" s="6" t="s">
        <v>2</v>
      </c>
      <c r="E8" s="511"/>
      <c r="F8" s="6" t="s">
        <v>2</v>
      </c>
      <c r="G8" s="6" t="s">
        <v>2</v>
      </c>
    </row>
    <row r="9" spans="1:10" ht="11.1" customHeight="1" x14ac:dyDescent="0.2">
      <c r="A9" s="150" t="s">
        <v>164</v>
      </c>
      <c r="B9" s="151"/>
      <c r="C9" s="142"/>
      <c r="D9" s="135"/>
      <c r="E9" s="135"/>
      <c r="F9" s="135"/>
      <c r="G9" s="135"/>
    </row>
    <row r="10" spans="1:10" ht="3" customHeight="1" x14ac:dyDescent="0.2">
      <c r="A10" s="1"/>
      <c r="B10" s="135"/>
      <c r="C10" s="142"/>
      <c r="D10" s="135"/>
      <c r="E10" s="135"/>
      <c r="F10" s="135"/>
      <c r="G10" s="135"/>
    </row>
    <row r="11" spans="1:10" ht="11.1" customHeight="1" x14ac:dyDescent="0.2">
      <c r="A11" s="150" t="s">
        <v>163</v>
      </c>
      <c r="B11" s="135"/>
      <c r="C11" s="143"/>
      <c r="D11" s="135"/>
      <c r="E11" s="135"/>
      <c r="F11" s="135"/>
      <c r="G11" s="135"/>
    </row>
    <row r="12" spans="1:10" ht="11.1" customHeight="1" x14ac:dyDescent="0.2">
      <c r="A12" s="1" t="s">
        <v>162</v>
      </c>
      <c r="B12" s="135"/>
      <c r="C12" s="144">
        <v>626.59699999999998</v>
      </c>
      <c r="D12" s="136">
        <v>966.88400000000001</v>
      </c>
      <c r="E12" s="136"/>
      <c r="F12" s="136">
        <v>1044.1990000000001</v>
      </c>
      <c r="G12" s="136">
        <v>600.98599999999999</v>
      </c>
      <c r="I12" s="233"/>
      <c r="J12" s="233"/>
    </row>
    <row r="13" spans="1:10" ht="11.1" customHeight="1" x14ac:dyDescent="0.2">
      <c r="A13" s="1" t="s">
        <v>161</v>
      </c>
      <c r="B13" s="135"/>
      <c r="C13" s="144">
        <v>728.00300000000004</v>
      </c>
      <c r="D13" s="136">
        <v>739.76800000000003</v>
      </c>
      <c r="E13" s="136"/>
      <c r="F13" s="136">
        <v>739.38099999999997</v>
      </c>
      <c r="G13" s="136">
        <v>713.36500000000001</v>
      </c>
      <c r="I13" s="233"/>
      <c r="J13" s="233"/>
    </row>
    <row r="14" spans="1:10" ht="11.1" customHeight="1" x14ac:dyDescent="0.2">
      <c r="A14" s="1" t="s">
        <v>160</v>
      </c>
      <c r="B14" s="135">
        <v>5</v>
      </c>
      <c r="C14" s="144">
        <v>5764.8449999999993</v>
      </c>
      <c r="D14" s="136">
        <v>4696.7510000000002</v>
      </c>
      <c r="E14" s="136"/>
      <c r="F14" s="136">
        <v>4239.79</v>
      </c>
      <c r="G14" s="136">
        <v>4469.835</v>
      </c>
      <c r="I14" s="233"/>
      <c r="J14" s="233"/>
    </row>
    <row r="15" spans="1:10" ht="11.1" customHeight="1" x14ac:dyDescent="0.2">
      <c r="A15" s="1" t="s">
        <v>159</v>
      </c>
      <c r="B15" s="135">
        <v>6</v>
      </c>
      <c r="C15" s="144">
        <v>3809.6060000000002</v>
      </c>
      <c r="D15" s="136">
        <v>3303.4</v>
      </c>
      <c r="E15" s="136"/>
      <c r="F15" s="136">
        <v>3382.8180000000002</v>
      </c>
      <c r="G15" s="136">
        <v>3999.038</v>
      </c>
      <c r="I15" s="233"/>
      <c r="J15" s="233"/>
    </row>
    <row r="16" spans="1:10" ht="11.1" customHeight="1" x14ac:dyDescent="0.2">
      <c r="A16" s="215" t="s">
        <v>158</v>
      </c>
      <c r="B16" s="135"/>
      <c r="C16" s="144"/>
      <c r="D16" s="136"/>
      <c r="E16" s="136"/>
      <c r="F16" s="136"/>
      <c r="G16" s="136"/>
      <c r="I16" s="233"/>
      <c r="J16" s="233"/>
    </row>
    <row r="17" spans="1:10" ht="11.1" customHeight="1" x14ac:dyDescent="0.2">
      <c r="A17" s="123" t="s">
        <v>254</v>
      </c>
      <c r="B17" s="135"/>
      <c r="C17" s="144">
        <v>40331.551999999996</v>
      </c>
      <c r="D17" s="136">
        <v>40250.024999999994</v>
      </c>
      <c r="E17" s="136"/>
      <c r="F17" s="136">
        <v>42221.930000000008</v>
      </c>
      <c r="G17" s="136">
        <v>40745.149999999994</v>
      </c>
      <c r="I17" s="233"/>
      <c r="J17" s="233"/>
    </row>
    <row r="18" spans="1:10" ht="11.1" customHeight="1" x14ac:dyDescent="0.2">
      <c r="A18" s="123" t="s">
        <v>157</v>
      </c>
      <c r="B18" s="135"/>
      <c r="C18" s="144">
        <v>10172.502</v>
      </c>
      <c r="D18" s="136">
        <v>11083.404</v>
      </c>
      <c r="E18" s="136"/>
      <c r="F18" s="136">
        <v>9547.7569999999996</v>
      </c>
      <c r="G18" s="136">
        <v>9999.6530000000002</v>
      </c>
      <c r="I18" s="233"/>
      <c r="J18" s="233"/>
    </row>
    <row r="19" spans="1:10" ht="11.1" customHeight="1" x14ac:dyDescent="0.2">
      <c r="A19" s="123" t="s">
        <v>156</v>
      </c>
      <c r="B19" s="135"/>
      <c r="C19" s="144">
        <v>20.052</v>
      </c>
      <c r="D19" s="136">
        <v>20.052</v>
      </c>
      <c r="E19" s="136"/>
      <c r="F19" s="136">
        <v>48.072000000000003</v>
      </c>
      <c r="G19" s="136">
        <v>20.052</v>
      </c>
      <c r="I19" s="233"/>
      <c r="J19" s="233"/>
    </row>
    <row r="20" spans="1:10" ht="11.1" customHeight="1" x14ac:dyDescent="0.2">
      <c r="A20" s="215" t="s">
        <v>155</v>
      </c>
      <c r="B20" s="135"/>
      <c r="C20" s="144">
        <v>8</v>
      </c>
      <c r="D20" s="136">
        <v>17</v>
      </c>
      <c r="E20" s="136"/>
      <c r="F20" s="136">
        <v>8.0169999999994275</v>
      </c>
      <c r="G20" s="136">
        <v>8</v>
      </c>
      <c r="I20" s="233"/>
      <c r="J20" s="233"/>
    </row>
    <row r="21" spans="1:10" ht="11.1" customHeight="1" x14ac:dyDescent="0.2">
      <c r="A21" s="150" t="s">
        <v>220</v>
      </c>
      <c r="B21" s="135"/>
      <c r="C21" s="145">
        <v>61461.330999999998</v>
      </c>
      <c r="D21" s="137">
        <v>61077.31</v>
      </c>
      <c r="E21" s="137"/>
      <c r="F21" s="137">
        <v>61231.964000000007</v>
      </c>
      <c r="G21" s="137">
        <v>60556.223999999995</v>
      </c>
      <c r="I21" s="233"/>
      <c r="J21" s="233"/>
    </row>
    <row r="22" spans="1:10" ht="3" customHeight="1" x14ac:dyDescent="0.2">
      <c r="A22" s="1"/>
      <c r="B22" s="135"/>
      <c r="C22" s="144"/>
      <c r="D22" s="136"/>
      <c r="E22" s="136"/>
      <c r="F22" s="136"/>
      <c r="G22" s="136"/>
      <c r="I22" s="233"/>
      <c r="J22" s="233"/>
    </row>
    <row r="23" spans="1:10" ht="11.1" customHeight="1" x14ac:dyDescent="0.2">
      <c r="A23" s="150" t="s">
        <v>154</v>
      </c>
      <c r="B23" s="135"/>
      <c r="C23" s="144"/>
      <c r="D23" s="136"/>
      <c r="E23" s="136"/>
      <c r="F23" s="136"/>
      <c r="G23" s="136"/>
      <c r="I23" s="233"/>
      <c r="J23" s="233"/>
    </row>
    <row r="24" spans="1:10" ht="11.1" customHeight="1" x14ac:dyDescent="0.2">
      <c r="A24" s="1" t="s">
        <v>255</v>
      </c>
      <c r="B24" s="135"/>
      <c r="C24" s="144">
        <v>35552.506000000001</v>
      </c>
      <c r="D24" s="136">
        <v>36292.561999999998</v>
      </c>
      <c r="E24" s="136"/>
      <c r="F24" s="136">
        <v>36179</v>
      </c>
      <c r="G24" s="136">
        <v>35600.472000000002</v>
      </c>
      <c r="I24" s="233"/>
      <c r="J24" s="233"/>
    </row>
    <row r="25" spans="1:10" ht="11.1" customHeight="1" x14ac:dyDescent="0.2">
      <c r="A25" s="215" t="s">
        <v>153</v>
      </c>
      <c r="B25" s="135"/>
      <c r="C25" s="144">
        <v>47642.497000000003</v>
      </c>
      <c r="D25" s="136">
        <v>48553.406000000003</v>
      </c>
      <c r="E25" s="136"/>
      <c r="F25" s="136">
        <v>45136.264999999999</v>
      </c>
      <c r="G25" s="136">
        <v>45344.275000000001</v>
      </c>
      <c r="I25" s="233"/>
      <c r="J25" s="233"/>
    </row>
    <row r="26" spans="1:10" ht="11.1" customHeight="1" x14ac:dyDescent="0.2">
      <c r="A26" s="1" t="s">
        <v>152</v>
      </c>
      <c r="B26" s="135"/>
      <c r="C26" s="144">
        <v>3.367</v>
      </c>
      <c r="D26" s="136">
        <v>3.3580000000000001</v>
      </c>
      <c r="E26" s="136"/>
      <c r="F26" s="136">
        <v>3.109</v>
      </c>
      <c r="G26" s="136">
        <v>3.3580000000000001</v>
      </c>
      <c r="I26" s="233"/>
      <c r="J26" s="233"/>
    </row>
    <row r="27" spans="1:10" ht="11.1" customHeight="1" x14ac:dyDescent="0.2">
      <c r="A27" s="215" t="s">
        <v>151</v>
      </c>
      <c r="B27" s="135"/>
      <c r="C27" s="144"/>
      <c r="D27" s="136"/>
      <c r="E27" s="136"/>
      <c r="F27" s="136"/>
      <c r="G27" s="136"/>
      <c r="I27" s="233"/>
      <c r="J27" s="233"/>
    </row>
    <row r="28" spans="1:10" ht="11.1" customHeight="1" x14ac:dyDescent="0.2">
      <c r="A28" s="123" t="s">
        <v>256</v>
      </c>
      <c r="B28" s="135"/>
      <c r="C28" s="144">
        <v>0</v>
      </c>
      <c r="D28" s="136">
        <v>0</v>
      </c>
      <c r="E28" s="136"/>
      <c r="F28" s="136">
        <v>0</v>
      </c>
      <c r="G28" s="136">
        <v>0</v>
      </c>
      <c r="I28" s="233"/>
      <c r="J28" s="233"/>
    </row>
    <row r="29" spans="1:10" ht="11.1" customHeight="1" x14ac:dyDescent="0.2">
      <c r="A29" s="123" t="s">
        <v>150</v>
      </c>
      <c r="B29" s="135"/>
      <c r="C29" s="144">
        <v>71.971999999999994</v>
      </c>
      <c r="D29" s="136">
        <v>71.25</v>
      </c>
      <c r="E29" s="136"/>
      <c r="F29" s="136">
        <v>76.790999999999997</v>
      </c>
      <c r="G29" s="136">
        <v>70.563000000000002</v>
      </c>
      <c r="I29" s="233"/>
      <c r="J29" s="233"/>
    </row>
    <row r="30" spans="1:10" ht="11.1" customHeight="1" x14ac:dyDescent="0.2">
      <c r="A30" s="1" t="s">
        <v>149</v>
      </c>
      <c r="B30" s="135"/>
      <c r="C30" s="144">
        <v>608.02099999999996</v>
      </c>
      <c r="D30" s="136">
        <v>577.68100000000004</v>
      </c>
      <c r="E30" s="136"/>
      <c r="F30" s="136">
        <v>591.16399999999999</v>
      </c>
      <c r="G30" s="136">
        <v>626.26300000000003</v>
      </c>
      <c r="J30" s="233"/>
    </row>
    <row r="31" spans="1:10" ht="11.1" customHeight="1" x14ac:dyDescent="0.2">
      <c r="A31" s="1" t="s">
        <v>148</v>
      </c>
      <c r="B31" s="135"/>
      <c r="C31" s="144">
        <v>22.036000000000001</v>
      </c>
      <c r="D31" s="136">
        <v>43.048999999999999</v>
      </c>
      <c r="E31" s="136"/>
      <c r="F31" s="136">
        <v>31.559000000000001</v>
      </c>
      <c r="G31" s="136">
        <v>43.048999999999999</v>
      </c>
      <c r="J31" s="233"/>
    </row>
    <row r="32" spans="1:10" ht="11.1" customHeight="1" x14ac:dyDescent="0.2">
      <c r="A32" s="215" t="s">
        <v>147</v>
      </c>
      <c r="B32" s="135"/>
      <c r="C32" s="144">
        <v>6.8159999999999998</v>
      </c>
      <c r="D32" s="136">
        <v>0</v>
      </c>
      <c r="E32" s="136"/>
      <c r="F32" s="136">
        <v>7.1459999999999999</v>
      </c>
      <c r="G32" s="136">
        <v>6.8159999999999998</v>
      </c>
      <c r="I32" s="233"/>
      <c r="J32" s="233"/>
    </row>
    <row r="33" spans="1:10" ht="11.1" customHeight="1" x14ac:dyDescent="0.2">
      <c r="A33" s="1" t="s">
        <v>5</v>
      </c>
      <c r="B33" s="135"/>
      <c r="C33" s="144">
        <v>293.05399999999997</v>
      </c>
      <c r="D33" s="136">
        <v>186.86</v>
      </c>
      <c r="E33" s="136"/>
      <c r="F33" s="136">
        <v>319.02199999999999</v>
      </c>
      <c r="G33" s="136">
        <v>244.94</v>
      </c>
      <c r="J33" s="233"/>
    </row>
    <row r="34" spans="1:10" ht="11.1" customHeight="1" x14ac:dyDescent="0.2">
      <c r="A34" s="150" t="s">
        <v>257</v>
      </c>
      <c r="B34" s="135"/>
      <c r="C34" s="145">
        <v>84200.268999999986</v>
      </c>
      <c r="D34" s="137">
        <v>85728.165999999983</v>
      </c>
      <c r="E34" s="137"/>
      <c r="F34" s="137">
        <v>82344.055999999982</v>
      </c>
      <c r="G34" s="137">
        <v>81939.736000000004</v>
      </c>
      <c r="J34" s="233"/>
    </row>
    <row r="35" spans="1:10" ht="3" customHeight="1" x14ac:dyDescent="0.2">
      <c r="A35" s="1"/>
      <c r="B35" s="135"/>
      <c r="C35" s="145"/>
      <c r="D35" s="137"/>
      <c r="E35" s="137"/>
      <c r="F35" s="137"/>
      <c r="G35" s="137"/>
      <c r="J35" s="233"/>
    </row>
    <row r="36" spans="1:10" ht="11.1" customHeight="1" x14ac:dyDescent="0.2">
      <c r="A36" s="150" t="s">
        <v>258</v>
      </c>
      <c r="B36" s="135"/>
      <c r="C36" s="145">
        <v>145661.59999999998</v>
      </c>
      <c r="D36" s="137">
        <v>146805.47599999997</v>
      </c>
      <c r="E36" s="137"/>
      <c r="F36" s="137">
        <v>143576.01999999999</v>
      </c>
      <c r="G36" s="137">
        <v>142495.96</v>
      </c>
      <c r="J36" s="233"/>
    </row>
    <row r="37" spans="1:10" ht="3" customHeight="1" x14ac:dyDescent="0.2">
      <c r="A37" s="1"/>
      <c r="B37" s="135"/>
      <c r="C37" s="144"/>
      <c r="D37" s="136"/>
      <c r="E37" s="136"/>
      <c r="F37" s="136"/>
      <c r="G37" s="136"/>
      <c r="J37" s="233"/>
    </row>
    <row r="38" spans="1:10" ht="11.1" customHeight="1" x14ac:dyDescent="0.2">
      <c r="A38" s="150" t="s">
        <v>146</v>
      </c>
      <c r="B38" s="135"/>
      <c r="C38" s="144"/>
      <c r="D38" s="136"/>
      <c r="E38" s="136"/>
      <c r="F38" s="136"/>
      <c r="G38" s="136"/>
      <c r="J38" s="233"/>
    </row>
    <row r="39" spans="1:10" ht="3" customHeight="1" x14ac:dyDescent="0.2">
      <c r="A39" s="1"/>
      <c r="B39" s="135"/>
      <c r="C39" s="144"/>
      <c r="D39" s="136"/>
      <c r="E39" s="136"/>
      <c r="F39" s="136"/>
      <c r="G39" s="136"/>
      <c r="J39" s="233"/>
    </row>
    <row r="40" spans="1:10" ht="11.1" customHeight="1" x14ac:dyDescent="0.2">
      <c r="A40" s="1" t="s">
        <v>145</v>
      </c>
      <c r="B40" s="135"/>
      <c r="C40" s="144">
        <v>530.14</v>
      </c>
      <c r="D40" s="136">
        <v>951.11800000000005</v>
      </c>
      <c r="E40" s="136"/>
      <c r="F40" s="136">
        <v>479.66</v>
      </c>
      <c r="G40" s="136">
        <v>686.22199999999998</v>
      </c>
      <c r="J40" s="233"/>
    </row>
    <row r="41" spans="1:10" ht="11.1" customHeight="1" x14ac:dyDescent="0.2">
      <c r="A41" s="1" t="s">
        <v>144</v>
      </c>
      <c r="B41" s="135"/>
      <c r="C41" s="144">
        <v>343.178</v>
      </c>
      <c r="D41" s="136">
        <v>351.17200000000003</v>
      </c>
      <c r="E41" s="136"/>
      <c r="F41" s="136">
        <v>359.85</v>
      </c>
      <c r="G41" s="136">
        <v>343.178</v>
      </c>
      <c r="J41" s="233"/>
    </row>
    <row r="42" spans="1:10" ht="11.1" customHeight="1" x14ac:dyDescent="0.2">
      <c r="A42" s="1" t="s">
        <v>38</v>
      </c>
      <c r="B42" s="135">
        <v>7</v>
      </c>
      <c r="C42" s="144"/>
      <c r="D42" s="136"/>
      <c r="E42" s="136"/>
      <c r="F42" s="136"/>
      <c r="G42" s="136"/>
      <c r="J42" s="233"/>
    </row>
    <row r="43" spans="1:10" ht="11.1" customHeight="1" x14ac:dyDescent="0.2">
      <c r="A43" s="123" t="s">
        <v>219</v>
      </c>
      <c r="B43" s="135"/>
      <c r="C43" s="144">
        <v>3161.68</v>
      </c>
      <c r="D43" s="136">
        <v>3156.9279999999999</v>
      </c>
      <c r="E43" s="136"/>
      <c r="F43" s="136">
        <v>1206.652</v>
      </c>
      <c r="G43" s="136">
        <v>1155.6790000000001</v>
      </c>
      <c r="J43" s="233"/>
    </row>
    <row r="44" spans="1:10" ht="11.1" customHeight="1" x14ac:dyDescent="0.2">
      <c r="A44" s="123" t="s">
        <v>143</v>
      </c>
      <c r="B44" s="135"/>
      <c r="C44" s="144">
        <v>25230.064000000002</v>
      </c>
      <c r="D44" s="136">
        <v>25194.927</v>
      </c>
      <c r="E44" s="136"/>
      <c r="F44" s="136">
        <v>26928.906000000003</v>
      </c>
      <c r="G44" s="136">
        <v>26589.347999999998</v>
      </c>
      <c r="J44" s="233"/>
    </row>
    <row r="45" spans="1:10" ht="11.1" customHeight="1" x14ac:dyDescent="0.2">
      <c r="A45" s="1" t="s">
        <v>142</v>
      </c>
      <c r="B45" s="135"/>
      <c r="C45" s="144">
        <v>6878.1469999999999</v>
      </c>
      <c r="D45" s="136">
        <v>7102.3459999999995</v>
      </c>
      <c r="E45" s="136"/>
      <c r="F45" s="136">
        <v>6838.2470000000003</v>
      </c>
      <c r="G45" s="136">
        <v>7062.2809999999999</v>
      </c>
      <c r="J45" s="233"/>
    </row>
    <row r="46" spans="1:10" ht="11.1" customHeight="1" x14ac:dyDescent="0.2">
      <c r="A46" s="1" t="s">
        <v>141</v>
      </c>
      <c r="B46" s="135"/>
      <c r="C46" s="144">
        <v>3289.3589999999999</v>
      </c>
      <c r="D46" s="136">
        <v>3237.4859999999999</v>
      </c>
      <c r="E46" s="136"/>
      <c r="F46" s="136">
        <v>3081.2649999999999</v>
      </c>
      <c r="G46" s="136">
        <v>3196.9209999999998</v>
      </c>
      <c r="J46" s="233"/>
    </row>
    <row r="47" spans="1:10" ht="11.1" customHeight="1" x14ac:dyDescent="0.2">
      <c r="A47" s="1" t="s">
        <v>140</v>
      </c>
      <c r="B47" s="135"/>
      <c r="C47" s="144">
        <v>1290.865</v>
      </c>
      <c r="D47" s="136">
        <v>1412.287</v>
      </c>
      <c r="E47" s="136"/>
      <c r="F47" s="136">
        <v>865.01700000000005</v>
      </c>
      <c r="G47" s="136">
        <v>1424.6849999999999</v>
      </c>
      <c r="J47" s="233"/>
    </row>
    <row r="48" spans="1:10" ht="11.1" customHeight="1" x14ac:dyDescent="0.2">
      <c r="A48" s="1" t="s">
        <v>139</v>
      </c>
      <c r="B48" s="135"/>
      <c r="C48" s="144">
        <v>2739.3869999999806</v>
      </c>
      <c r="D48" s="136">
        <v>3461.3639999999723</v>
      </c>
      <c r="E48" s="136"/>
      <c r="F48" s="136">
        <v>1406.9109999999855</v>
      </c>
      <c r="G48" s="136">
        <v>1444.5659999999916</v>
      </c>
      <c r="I48" s="2"/>
      <c r="J48" s="233"/>
    </row>
    <row r="49" spans="1:10" ht="11.1" customHeight="1" x14ac:dyDescent="0.2">
      <c r="A49" s="150" t="s">
        <v>138</v>
      </c>
      <c r="B49" s="135"/>
      <c r="C49" s="145">
        <v>43462.819999999978</v>
      </c>
      <c r="D49" s="137">
        <v>44867.627999999968</v>
      </c>
      <c r="E49" s="137"/>
      <c r="F49" s="137">
        <v>41166.507999999987</v>
      </c>
      <c r="G49" s="137">
        <v>41902.87999999999</v>
      </c>
      <c r="I49" s="2"/>
      <c r="J49" s="233"/>
    </row>
    <row r="50" spans="1:10" ht="3" customHeight="1" x14ac:dyDescent="0.2">
      <c r="A50" s="1"/>
      <c r="B50" s="135"/>
      <c r="C50" s="144"/>
      <c r="D50" s="136"/>
      <c r="E50" s="136"/>
      <c r="F50" s="136"/>
      <c r="G50" s="136"/>
    </row>
    <row r="51" spans="1:10" ht="11.1" customHeight="1" x14ac:dyDescent="0.2">
      <c r="A51" s="15" t="s">
        <v>259</v>
      </c>
      <c r="B51" s="135"/>
      <c r="C51" s="146">
        <v>102198.78</v>
      </c>
      <c r="D51" s="138">
        <v>101937.848</v>
      </c>
      <c r="E51" s="138"/>
      <c r="F51" s="138">
        <v>102409.512</v>
      </c>
      <c r="G51" s="138">
        <v>100593.08</v>
      </c>
      <c r="I51" s="2"/>
    </row>
    <row r="52" spans="1:10" ht="3" customHeight="1" x14ac:dyDescent="0.2">
      <c r="A52" s="1"/>
      <c r="B52" s="135"/>
      <c r="C52" s="144"/>
      <c r="D52" s="136"/>
      <c r="E52" s="136"/>
      <c r="F52" s="136"/>
      <c r="G52" s="136"/>
    </row>
    <row r="53" spans="1:10" ht="11.1" customHeight="1" x14ac:dyDescent="0.2">
      <c r="A53" s="150" t="s">
        <v>137</v>
      </c>
      <c r="B53" s="135"/>
      <c r="C53" s="144"/>
      <c r="D53" s="136"/>
      <c r="E53" s="136"/>
      <c r="F53" s="136"/>
      <c r="G53" s="136"/>
    </row>
    <row r="54" spans="1:10" ht="11.1" customHeight="1" x14ac:dyDescent="0.2">
      <c r="A54" s="1" t="s">
        <v>136</v>
      </c>
      <c r="B54" s="135"/>
      <c r="C54" s="144">
        <v>0</v>
      </c>
      <c r="D54" s="136">
        <v>0</v>
      </c>
      <c r="E54" s="136"/>
      <c r="F54" s="136">
        <v>0</v>
      </c>
      <c r="G54" s="136">
        <v>0</v>
      </c>
    </row>
    <row r="55" spans="1:10" ht="11.1" customHeight="1" x14ac:dyDescent="0.2">
      <c r="A55" s="1" t="s">
        <v>260</v>
      </c>
      <c r="B55" s="135"/>
      <c r="C55" s="144">
        <v>8433.1449999999986</v>
      </c>
      <c r="D55" s="136">
        <v>9201.866</v>
      </c>
      <c r="E55" s="136"/>
      <c r="F55" s="136">
        <v>5457.5590000000002</v>
      </c>
      <c r="G55" s="136">
        <v>6317.2809999999999</v>
      </c>
      <c r="I55" s="2"/>
    </row>
    <row r="56" spans="1:10" ht="11.1" customHeight="1" x14ac:dyDescent="0.2">
      <c r="A56" s="1" t="s">
        <v>261</v>
      </c>
      <c r="B56" s="135"/>
      <c r="C56" s="144">
        <v>93765.634999999995</v>
      </c>
      <c r="D56" s="136">
        <v>92735.982000000004</v>
      </c>
      <c r="E56" s="136"/>
      <c r="F56" s="136">
        <v>96951.953000000009</v>
      </c>
      <c r="G56" s="136">
        <v>94275.798999999999</v>
      </c>
    </row>
    <row r="57" spans="1:10" ht="11.1" customHeight="1" x14ac:dyDescent="0.2">
      <c r="A57" s="15" t="s">
        <v>262</v>
      </c>
      <c r="B57" s="135"/>
      <c r="C57" s="146">
        <v>102198.78</v>
      </c>
      <c r="D57" s="138">
        <v>101937.848</v>
      </c>
      <c r="E57" s="138"/>
      <c r="F57" s="138">
        <v>102409.512</v>
      </c>
      <c r="G57" s="138">
        <v>100593.08</v>
      </c>
      <c r="I57" s="2"/>
      <c r="J57" s="234"/>
    </row>
    <row r="58" spans="1:10" ht="3" customHeight="1" x14ac:dyDescent="0.2">
      <c r="A58" s="1"/>
      <c r="B58" s="135"/>
      <c r="C58" s="124"/>
      <c r="D58" s="131"/>
      <c r="E58" s="235"/>
      <c r="F58" s="131"/>
      <c r="G58" s="131"/>
    </row>
    <row r="59" spans="1:10" ht="15" customHeight="1" x14ac:dyDescent="0.2">
      <c r="A59" s="147" t="s">
        <v>135</v>
      </c>
      <c r="B59" s="148"/>
      <c r="C59" s="149"/>
      <c r="D59" s="236"/>
      <c r="E59" s="236"/>
      <c r="F59" s="236"/>
      <c r="G59" s="236"/>
    </row>
    <row r="60" spans="1:10" ht="3" customHeight="1" x14ac:dyDescent="0.2">
      <c r="A60" s="1"/>
      <c r="B60" s="135"/>
      <c r="C60" s="124"/>
      <c r="D60" s="131"/>
      <c r="E60" s="235"/>
      <c r="F60" s="131"/>
      <c r="G60" s="131"/>
    </row>
    <row r="61" spans="1:10" ht="11.1" customHeight="1" x14ac:dyDescent="0.2">
      <c r="A61" s="150" t="s">
        <v>218</v>
      </c>
      <c r="B61" s="151"/>
      <c r="C61" s="145">
        <v>17998.51100000002</v>
      </c>
      <c r="D61" s="137">
        <v>16209.68200000003</v>
      </c>
      <c r="E61" s="137"/>
      <c r="F61" s="137">
        <v>20065.45600000002</v>
      </c>
      <c r="G61" s="137">
        <v>18653.344000000005</v>
      </c>
      <c r="I61" s="2"/>
    </row>
    <row r="62" spans="1:10" ht="11.1" customHeight="1" x14ac:dyDescent="0.2">
      <c r="A62" s="150" t="s">
        <v>134</v>
      </c>
      <c r="B62" s="151"/>
      <c r="C62" s="145">
        <v>32505.542999999976</v>
      </c>
      <c r="D62" s="137">
        <v>35123.746999999967</v>
      </c>
      <c r="E62" s="137"/>
      <c r="F62" s="137">
        <v>31704.230999999985</v>
      </c>
      <c r="G62" s="137">
        <v>32091.458999999988</v>
      </c>
      <c r="I62" s="2"/>
    </row>
    <row r="63" spans="1:10" ht="3" customHeight="1" x14ac:dyDescent="0.2">
      <c r="A63" s="1"/>
      <c r="B63" s="135"/>
      <c r="C63" s="144"/>
      <c r="D63" s="136"/>
      <c r="E63" s="136"/>
      <c r="F63" s="136"/>
      <c r="G63" s="136"/>
    </row>
    <row r="64" spans="1:10" ht="11.1" customHeight="1" x14ac:dyDescent="0.2">
      <c r="A64" s="150" t="s">
        <v>14</v>
      </c>
      <c r="B64" s="151"/>
      <c r="C64" s="144"/>
      <c r="D64" s="136"/>
      <c r="E64" s="136"/>
      <c r="F64" s="136"/>
      <c r="G64" s="136"/>
    </row>
    <row r="65" spans="1:7" ht="11.1" customHeight="1" x14ac:dyDescent="0.2">
      <c r="A65" s="1" t="s">
        <v>133</v>
      </c>
      <c r="B65" s="135"/>
      <c r="C65" s="144">
        <v>29265.062000000002</v>
      </c>
      <c r="D65" s="136">
        <v>29654.145</v>
      </c>
      <c r="E65" s="136"/>
      <c r="F65" s="136">
        <v>28975.068000000003</v>
      </c>
      <c r="G65" s="136">
        <v>28774.427</v>
      </c>
    </row>
    <row r="66" spans="1:7" ht="11.1" customHeight="1" x14ac:dyDescent="0.2">
      <c r="A66" s="150" t="s">
        <v>330</v>
      </c>
      <c r="B66" s="151"/>
      <c r="C66" s="144">
        <v>7119.4449999999997</v>
      </c>
      <c r="D66" s="136">
        <v>6403.4030000000002</v>
      </c>
      <c r="E66" s="136"/>
      <c r="F66" s="136">
        <v>6023.37</v>
      </c>
      <c r="G66" s="136">
        <v>5784.1859999999997</v>
      </c>
    </row>
    <row r="67" spans="1:7" ht="11.1" customHeight="1" x14ac:dyDescent="0.2">
      <c r="A67" s="150" t="s">
        <v>331</v>
      </c>
      <c r="B67" s="151"/>
      <c r="C67" s="144">
        <v>0</v>
      </c>
      <c r="D67" s="136">
        <v>0</v>
      </c>
      <c r="E67" s="136"/>
      <c r="F67" s="136">
        <v>0</v>
      </c>
      <c r="G67" s="136">
        <v>0</v>
      </c>
    </row>
    <row r="68" spans="1:7" ht="11.1" customHeight="1" x14ac:dyDescent="0.2">
      <c r="A68" s="150" t="s">
        <v>14</v>
      </c>
      <c r="B68" s="151"/>
      <c r="C68" s="145">
        <v>22145.617000000002</v>
      </c>
      <c r="D68" s="137">
        <v>23250.741999999998</v>
      </c>
      <c r="E68" s="137"/>
      <c r="F68" s="137">
        <v>22951.698000000004</v>
      </c>
      <c r="G68" s="137">
        <v>22990.241000000002</v>
      </c>
    </row>
    <row r="70" spans="1:7" x14ac:dyDescent="0.2">
      <c r="A70" s="284" t="s">
        <v>344</v>
      </c>
      <c r="D70" s="237"/>
    </row>
    <row r="71" spans="1:7" x14ac:dyDescent="0.2">
      <c r="A71" s="284" t="s">
        <v>346</v>
      </c>
    </row>
    <row r="72" spans="1:7" ht="13.5" thickBot="1" x14ac:dyDescent="0.25">
      <c r="A72" s="479" t="s">
        <v>85</v>
      </c>
      <c r="B72" s="481"/>
      <c r="C72" s="481"/>
      <c r="D72" s="481"/>
      <c r="E72" s="481"/>
      <c r="F72" s="481"/>
      <c r="G72" s="481"/>
    </row>
  </sheetData>
  <mergeCells count="5">
    <mergeCell ref="A2:G2"/>
    <mergeCell ref="A3:G3"/>
    <mergeCell ref="C5:G5"/>
    <mergeCell ref="A6:A8"/>
    <mergeCell ref="E6:E8"/>
  </mergeCells>
  <pageMargins left="0.75" right="0.75" top="1" bottom="1" header="0.5" footer="0.5"/>
  <pageSetup paperSize="9" scale="93" orientation="portrait" r:id="rId1"/>
  <headerFooter alignWithMargins="0"/>
  <ignoredErrors>
    <ignoredError sqref="C7 F7"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B8044-F491-4914-9663-4ABD7F0558EC}">
  <sheetPr>
    <pageSetUpPr fitToPage="1"/>
  </sheetPr>
  <dimension ref="A1:J33"/>
  <sheetViews>
    <sheetView showGridLines="0" zoomScaleNormal="100" workbookViewId="0"/>
  </sheetViews>
  <sheetFormatPr defaultRowHeight="12.75" x14ac:dyDescent="0.2"/>
  <cols>
    <col min="1" max="1" width="50.7109375" customWidth="1"/>
    <col min="2" max="3" width="10.7109375" customWidth="1"/>
    <col min="4" max="4" width="11.42578125" bestFit="1" customWidth="1"/>
    <col min="5" max="5" width="12.140625" bestFit="1" customWidth="1"/>
    <col min="7" max="7" width="18.42578125" bestFit="1" customWidth="1"/>
  </cols>
  <sheetData>
    <row r="1" spans="1:7" x14ac:dyDescent="0.2">
      <c r="A1" s="100" t="s">
        <v>572</v>
      </c>
    </row>
    <row r="2" spans="1:7" ht="15.75" x14ac:dyDescent="0.25">
      <c r="A2" s="493" t="s">
        <v>178</v>
      </c>
      <c r="B2" s="493"/>
      <c r="C2" s="493"/>
      <c r="D2" s="493"/>
      <c r="E2" s="493"/>
      <c r="F2" s="238"/>
    </row>
    <row r="3" spans="1:7" ht="15.75" x14ac:dyDescent="0.25">
      <c r="A3" s="239"/>
      <c r="B3" s="239"/>
      <c r="C3" s="239"/>
      <c r="D3" s="238"/>
      <c r="E3" s="238"/>
      <c r="F3" s="238"/>
    </row>
    <row r="4" spans="1:7" x14ac:dyDescent="0.2">
      <c r="A4" s="494" t="s">
        <v>334</v>
      </c>
      <c r="B4" s="494"/>
      <c r="C4" s="494"/>
      <c r="D4" s="494"/>
      <c r="E4" s="494"/>
      <c r="F4" s="197"/>
      <c r="G4" s="197"/>
    </row>
    <row r="5" spans="1:7" ht="3" customHeight="1" x14ac:dyDescent="0.2">
      <c r="A5" s="2"/>
      <c r="B5" s="197"/>
      <c r="C5" s="197"/>
      <c r="D5" s="197"/>
      <c r="E5" s="197"/>
      <c r="F5" s="197"/>
      <c r="G5" s="197"/>
    </row>
    <row r="6" spans="1:7" ht="67.5" x14ac:dyDescent="0.2">
      <c r="A6" s="240"/>
      <c r="B6" s="241" t="s">
        <v>176</v>
      </c>
      <c r="C6" s="241" t="s">
        <v>175</v>
      </c>
      <c r="D6" s="241" t="s">
        <v>174</v>
      </c>
      <c r="E6" s="241" t="s">
        <v>173</v>
      </c>
    </row>
    <row r="7" spans="1:7" x14ac:dyDescent="0.2">
      <c r="A7" s="242"/>
      <c r="B7" s="243" t="s">
        <v>2</v>
      </c>
      <c r="C7" s="243" t="s">
        <v>2</v>
      </c>
      <c r="D7" s="243" t="s">
        <v>2</v>
      </c>
      <c r="E7" s="243" t="s">
        <v>2</v>
      </c>
    </row>
    <row r="8" spans="1:7" ht="3.2" customHeight="1" x14ac:dyDescent="0.2">
      <c r="A8" s="242"/>
      <c r="B8" s="245"/>
      <c r="C8" s="245"/>
      <c r="D8" s="245"/>
      <c r="E8" s="245"/>
    </row>
    <row r="9" spans="1:7" x14ac:dyDescent="0.2">
      <c r="A9" s="129" t="s">
        <v>263</v>
      </c>
      <c r="B9" s="130">
        <v>53530.649000000005</v>
      </c>
      <c r="C9" s="130">
        <v>40745.149999999994</v>
      </c>
      <c r="D9" s="130">
        <v>6317.2809999999999</v>
      </c>
      <c r="E9" s="130">
        <v>100593.08</v>
      </c>
      <c r="G9" s="2"/>
    </row>
    <row r="10" spans="1:7" x14ac:dyDescent="0.2">
      <c r="A10" s="242" t="s">
        <v>172</v>
      </c>
      <c r="B10" s="131">
        <v>0</v>
      </c>
      <c r="C10" s="131">
        <v>0</v>
      </c>
      <c r="D10" s="131">
        <v>2039.3659999999877</v>
      </c>
      <c r="E10" s="131">
        <v>2039.3659999999877</v>
      </c>
    </row>
    <row r="11" spans="1:7" x14ac:dyDescent="0.2">
      <c r="A11" s="242" t="s">
        <v>102</v>
      </c>
      <c r="B11" s="131">
        <v>-96.565999999995512</v>
      </c>
      <c r="C11" s="131">
        <v>-413.59799999999814</v>
      </c>
      <c r="D11" s="131">
        <v>76.498000000000005</v>
      </c>
      <c r="E11" s="131">
        <v>-433.66599999999363</v>
      </c>
    </row>
    <row r="12" spans="1:7" ht="3" customHeight="1" x14ac:dyDescent="0.2">
      <c r="A12" s="242"/>
      <c r="B12" s="131"/>
      <c r="C12" s="131"/>
      <c r="D12" s="131"/>
      <c r="E12" s="131"/>
    </row>
    <row r="13" spans="1:7" x14ac:dyDescent="0.2">
      <c r="A13" s="129" t="s">
        <v>171</v>
      </c>
      <c r="B13" s="130">
        <v>-96.565999999995512</v>
      </c>
      <c r="C13" s="130">
        <v>-413.59799999999814</v>
      </c>
      <c r="D13" s="130">
        <v>2115.8639999999878</v>
      </c>
      <c r="E13" s="130">
        <v>1605.6999999999941</v>
      </c>
    </row>
    <row r="14" spans="1:7" ht="3" customHeight="1" x14ac:dyDescent="0.2">
      <c r="A14" s="242"/>
      <c r="B14" s="131"/>
      <c r="C14" s="131"/>
      <c r="D14" s="131"/>
      <c r="E14" s="131"/>
    </row>
    <row r="15" spans="1:7" x14ac:dyDescent="0.2">
      <c r="A15" s="133" t="s">
        <v>335</v>
      </c>
      <c r="B15" s="132">
        <v>53434.083000000006</v>
      </c>
      <c r="C15" s="132">
        <v>40331.551999999996</v>
      </c>
      <c r="D15" s="132">
        <v>8433.1449999999877</v>
      </c>
      <c r="E15" s="132">
        <v>102198.78</v>
      </c>
    </row>
    <row r="16" spans="1:7" ht="5.25" customHeight="1" x14ac:dyDescent="0.2">
      <c r="A16" s="230"/>
      <c r="B16" s="230"/>
      <c r="C16" s="230"/>
      <c r="D16" s="230"/>
      <c r="E16" s="230"/>
    </row>
    <row r="17" spans="1:10" x14ac:dyDescent="0.2">
      <c r="A17" s="494" t="s">
        <v>332</v>
      </c>
      <c r="B17" s="494"/>
      <c r="C17" s="494"/>
      <c r="D17" s="494"/>
      <c r="E17" s="494"/>
      <c r="F17" s="197"/>
      <c r="G17" s="197"/>
    </row>
    <row r="18" spans="1:10" ht="3" customHeight="1" x14ac:dyDescent="0.2">
      <c r="A18" s="2"/>
      <c r="B18" s="197"/>
      <c r="C18" s="197"/>
      <c r="D18" s="197"/>
      <c r="E18" s="197"/>
      <c r="F18" s="197"/>
      <c r="G18" s="197"/>
    </row>
    <row r="19" spans="1:10" ht="67.5" x14ac:dyDescent="0.2">
      <c r="A19" s="240"/>
      <c r="B19" s="241" t="s">
        <v>176</v>
      </c>
      <c r="C19" s="241" t="s">
        <v>175</v>
      </c>
      <c r="D19" s="241" t="s">
        <v>174</v>
      </c>
      <c r="E19" s="241" t="s">
        <v>173</v>
      </c>
      <c r="I19" s="150"/>
    </row>
    <row r="20" spans="1:10" x14ac:dyDescent="0.2">
      <c r="A20" s="242"/>
      <c r="B20" s="243" t="s">
        <v>2</v>
      </c>
      <c r="C20" s="243" t="s">
        <v>2</v>
      </c>
      <c r="D20" s="243" t="s">
        <v>2</v>
      </c>
      <c r="E20" s="243" t="s">
        <v>2</v>
      </c>
    </row>
    <row r="21" spans="1:10" ht="3.2" customHeight="1" x14ac:dyDescent="0.2"/>
    <row r="22" spans="1:10" x14ac:dyDescent="0.2">
      <c r="A22" s="129" t="s">
        <v>177</v>
      </c>
      <c r="B22" s="130">
        <v>54922.517000000007</v>
      </c>
      <c r="C22" s="130">
        <v>42406.428</v>
      </c>
      <c r="D22" s="130">
        <v>5906.5779999999995</v>
      </c>
      <c r="E22" s="130">
        <v>103235.52300000002</v>
      </c>
      <c r="G22" s="2"/>
    </row>
    <row r="23" spans="1:10" x14ac:dyDescent="0.2">
      <c r="A23" s="242" t="s">
        <v>172</v>
      </c>
      <c r="B23" s="131">
        <v>0</v>
      </c>
      <c r="C23" s="131">
        <v>0</v>
      </c>
      <c r="D23" s="131">
        <v>-14.210000000006573</v>
      </c>
      <c r="E23" s="131">
        <v>-14.210000000006573</v>
      </c>
    </row>
    <row r="24" spans="1:10" x14ac:dyDescent="0.2">
      <c r="A24" s="242" t="s">
        <v>102</v>
      </c>
      <c r="B24" s="131">
        <v>-192.49399999999656</v>
      </c>
      <c r="C24" s="131">
        <v>-184.49799999999232</v>
      </c>
      <c r="D24" s="244">
        <v>-434.80900000000003</v>
      </c>
      <c r="E24" s="131">
        <v>-811.8009999999889</v>
      </c>
    </row>
    <row r="25" spans="1:10" ht="3" customHeight="1" x14ac:dyDescent="0.2">
      <c r="A25" s="242"/>
      <c r="B25" s="131"/>
      <c r="C25" s="131"/>
      <c r="D25" s="131"/>
      <c r="E25" s="131"/>
    </row>
    <row r="26" spans="1:10" x14ac:dyDescent="0.2">
      <c r="A26" s="129" t="s">
        <v>171</v>
      </c>
      <c r="B26" s="130">
        <v>-192.49399999999656</v>
      </c>
      <c r="C26" s="130">
        <v>-184.49799999999232</v>
      </c>
      <c r="D26" s="130">
        <v>-449.0190000000066</v>
      </c>
      <c r="E26" s="130">
        <v>-826.01099999999542</v>
      </c>
      <c r="G26" s="152"/>
    </row>
    <row r="27" spans="1:10" ht="3" customHeight="1" x14ac:dyDescent="0.2">
      <c r="A27" s="242"/>
      <c r="B27" s="131"/>
      <c r="C27" s="131"/>
      <c r="D27" s="131"/>
      <c r="E27" s="131"/>
    </row>
    <row r="28" spans="1:10" x14ac:dyDescent="0.2">
      <c r="A28" s="133" t="s">
        <v>333</v>
      </c>
      <c r="B28" s="132">
        <v>54730.023000000008</v>
      </c>
      <c r="C28" s="132">
        <v>42221.930000000008</v>
      </c>
      <c r="D28" s="132">
        <v>5457.5589999999929</v>
      </c>
      <c r="E28" s="132">
        <v>102409.51200000002</v>
      </c>
      <c r="G28" s="134"/>
      <c r="H28" s="134"/>
      <c r="I28" s="134"/>
      <c r="J28" s="134"/>
    </row>
    <row r="29" spans="1:10" ht="3" customHeight="1" x14ac:dyDescent="0.2">
      <c r="A29" s="242"/>
      <c r="B29" s="245"/>
      <c r="C29" s="245"/>
      <c r="D29" s="245"/>
      <c r="E29" s="245"/>
    </row>
    <row r="30" spans="1:10" ht="3" customHeight="1" x14ac:dyDescent="0.2">
      <c r="A30" s="242"/>
      <c r="B30" s="245"/>
      <c r="C30" s="245"/>
      <c r="D30" s="245"/>
      <c r="E30" s="245"/>
    </row>
    <row r="31" spans="1:10" ht="3" customHeight="1" x14ac:dyDescent="0.2">
      <c r="A31" s="242"/>
      <c r="B31" s="245"/>
      <c r="C31" s="245"/>
      <c r="D31" s="245"/>
      <c r="E31" s="245"/>
    </row>
    <row r="32" spans="1:10" ht="5.25" customHeight="1" x14ac:dyDescent="0.2"/>
    <row r="33" spans="1:5" ht="13.5" thickBot="1" x14ac:dyDescent="0.25">
      <c r="A33" s="482" t="s">
        <v>30</v>
      </c>
      <c r="B33" s="481"/>
      <c r="C33" s="483"/>
      <c r="D33" s="484"/>
      <c r="E33" s="484"/>
    </row>
  </sheetData>
  <mergeCells count="3">
    <mergeCell ref="A2:E2"/>
    <mergeCell ref="A17:E17"/>
    <mergeCell ref="A4:E4"/>
  </mergeCells>
  <pageMargins left="0.75" right="0.75" top="1" bottom="1" header="0.5" footer="0.5"/>
  <pageSetup paperSize="9" scale="9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F613B-E7E4-403E-994E-03E3719B975D}">
  <sheetPr>
    <pageSetUpPr fitToPage="1"/>
  </sheetPr>
  <dimension ref="A1:L79"/>
  <sheetViews>
    <sheetView showGridLines="0" zoomScaleNormal="100" workbookViewId="0"/>
  </sheetViews>
  <sheetFormatPr defaultRowHeight="12.75" x14ac:dyDescent="0.2"/>
  <cols>
    <col min="1" max="1" width="39.5703125" customWidth="1"/>
    <col min="2" max="2" width="4.5703125" bestFit="1" customWidth="1"/>
    <col min="3" max="3" width="9.7109375" customWidth="1"/>
    <col min="4" max="5" width="10.7109375" customWidth="1"/>
    <col min="6" max="6" width="2.7109375" customWidth="1"/>
    <col min="7" max="7" width="9.7109375" customWidth="1"/>
    <col min="8" max="9" width="10.7109375" customWidth="1"/>
  </cols>
  <sheetData>
    <row r="1" spans="1:12" x14ac:dyDescent="0.2">
      <c r="A1" s="100" t="s">
        <v>573</v>
      </c>
    </row>
    <row r="2" spans="1:12" ht="15.75" x14ac:dyDescent="0.25">
      <c r="A2" s="493" t="s">
        <v>212</v>
      </c>
      <c r="B2" s="493"/>
      <c r="C2" s="493"/>
      <c r="D2" s="493"/>
      <c r="E2" s="493"/>
      <c r="F2" s="493"/>
      <c r="G2" s="493"/>
      <c r="H2" s="493"/>
      <c r="I2" s="493"/>
    </row>
    <row r="3" spans="1:12" x14ac:dyDescent="0.2">
      <c r="A3" s="494" t="s">
        <v>336</v>
      </c>
      <c r="B3" s="494"/>
      <c r="C3" s="494"/>
      <c r="D3" s="494"/>
      <c r="E3" s="494"/>
      <c r="F3" s="494"/>
      <c r="G3" s="494"/>
      <c r="H3" s="494"/>
      <c r="I3" s="494"/>
    </row>
    <row r="4" spans="1:12" ht="3" customHeight="1" x14ac:dyDescent="0.2"/>
    <row r="5" spans="1:12" ht="11.25" customHeight="1" x14ac:dyDescent="0.2">
      <c r="A5" s="200"/>
      <c r="B5" s="200"/>
      <c r="C5" s="495" t="s">
        <v>250</v>
      </c>
      <c r="D5" s="495"/>
      <c r="E5" s="495"/>
      <c r="F5" s="201"/>
      <c r="G5" s="495" t="s">
        <v>1</v>
      </c>
      <c r="H5" s="495"/>
      <c r="I5" s="495"/>
    </row>
    <row r="6" spans="1:12" ht="24.75" customHeight="1" x14ac:dyDescent="0.2">
      <c r="A6" s="496"/>
      <c r="B6" s="6"/>
      <c r="C6" s="492" t="s">
        <v>321</v>
      </c>
      <c r="D6" s="497" t="s">
        <v>322</v>
      </c>
      <c r="E6" s="492" t="s">
        <v>323</v>
      </c>
      <c r="F6" s="498"/>
      <c r="G6" s="492" t="s">
        <v>321</v>
      </c>
      <c r="H6" s="492" t="s">
        <v>322</v>
      </c>
      <c r="I6" s="492" t="s">
        <v>324</v>
      </c>
    </row>
    <row r="7" spans="1:12" ht="11.25" customHeight="1" x14ac:dyDescent="0.2">
      <c r="A7" s="496"/>
      <c r="B7" s="246"/>
      <c r="C7" s="492"/>
      <c r="D7" s="497"/>
      <c r="E7" s="492"/>
      <c r="F7" s="498"/>
      <c r="G7" s="492"/>
      <c r="H7" s="492"/>
      <c r="I7" s="492"/>
    </row>
    <row r="8" spans="1:12" ht="11.25" customHeight="1" x14ac:dyDescent="0.2">
      <c r="A8" s="150" t="s">
        <v>211</v>
      </c>
      <c r="B8" s="151"/>
      <c r="C8" s="6" t="s">
        <v>2</v>
      </c>
      <c r="D8" s="141" t="s">
        <v>2</v>
      </c>
      <c r="E8" s="6" t="s">
        <v>2</v>
      </c>
      <c r="F8" s="498"/>
      <c r="G8" s="6" t="s">
        <v>2</v>
      </c>
      <c r="H8" s="6" t="s">
        <v>2</v>
      </c>
      <c r="I8" s="6" t="s">
        <v>2</v>
      </c>
    </row>
    <row r="9" spans="1:12" ht="3" customHeight="1" x14ac:dyDescent="0.2">
      <c r="A9" s="1"/>
      <c r="B9" s="135"/>
      <c r="C9" s="135"/>
      <c r="D9" s="247"/>
      <c r="E9" s="248"/>
      <c r="F9" s="248"/>
      <c r="G9" s="248"/>
      <c r="H9" s="248"/>
      <c r="I9" s="248"/>
    </row>
    <row r="10" spans="1:12" ht="10.5" customHeight="1" x14ac:dyDescent="0.2">
      <c r="A10" s="150" t="s">
        <v>193</v>
      </c>
      <c r="B10" s="151"/>
      <c r="C10" s="151"/>
      <c r="D10" s="247"/>
      <c r="E10" s="248"/>
      <c r="F10" s="248"/>
      <c r="G10" s="248"/>
      <c r="H10" s="248"/>
      <c r="I10" s="248"/>
    </row>
    <row r="11" spans="1:12" ht="10.5" customHeight="1" x14ac:dyDescent="0.2">
      <c r="A11" s="1" t="s">
        <v>265</v>
      </c>
      <c r="B11" s="135"/>
      <c r="C11" s="136">
        <v>2570.9830000000006</v>
      </c>
      <c r="D11" s="144">
        <v>4672.7170000000006</v>
      </c>
      <c r="E11" s="136">
        <v>9022.3650000000016</v>
      </c>
      <c r="F11" s="136"/>
      <c r="G11" s="136">
        <v>2642.7640000000006</v>
      </c>
      <c r="H11" s="136">
        <v>4714.3640000000005</v>
      </c>
      <c r="I11" s="136">
        <v>8911.398000000001</v>
      </c>
      <c r="K11" s="233"/>
      <c r="L11" s="1"/>
    </row>
    <row r="12" spans="1:12" ht="10.5" customHeight="1" x14ac:dyDescent="0.2">
      <c r="A12" s="1" t="s">
        <v>210</v>
      </c>
      <c r="B12" s="135"/>
      <c r="C12" s="136">
        <v>2559.7909999999997</v>
      </c>
      <c r="D12" s="144">
        <v>5860.9219999999996</v>
      </c>
      <c r="E12" s="136">
        <v>11787.569</v>
      </c>
      <c r="F12" s="136"/>
      <c r="G12" s="136">
        <v>2621.6790000000001</v>
      </c>
      <c r="H12" s="136">
        <v>5093.5950000000003</v>
      </c>
      <c r="I12" s="136">
        <v>11082.465</v>
      </c>
      <c r="K12" s="233"/>
    </row>
    <row r="13" spans="1:12" ht="10.5" customHeight="1" x14ac:dyDescent="0.2">
      <c r="A13" s="1" t="s">
        <v>266</v>
      </c>
      <c r="B13" s="135"/>
      <c r="C13" s="136">
        <v>713.53800000000001</v>
      </c>
      <c r="D13" s="144">
        <v>1396.521</v>
      </c>
      <c r="E13" s="136">
        <v>2796.2330000000002</v>
      </c>
      <c r="F13" s="136"/>
      <c r="G13" s="136">
        <v>626.46299999999985</v>
      </c>
      <c r="H13" s="136">
        <v>1220.5429999999999</v>
      </c>
      <c r="I13" s="136">
        <v>2598.951</v>
      </c>
      <c r="K13" s="233"/>
      <c r="L13" s="1"/>
    </row>
    <row r="14" spans="1:12" ht="10.5" customHeight="1" x14ac:dyDescent="0.2">
      <c r="A14" s="1" t="s">
        <v>209</v>
      </c>
      <c r="B14" s="135"/>
      <c r="C14" s="136">
        <v>23.113999999999997</v>
      </c>
      <c r="D14" s="144">
        <v>63.424999999999997</v>
      </c>
      <c r="E14" s="136">
        <v>142.822</v>
      </c>
      <c r="F14" s="136"/>
      <c r="G14" s="136">
        <v>36.316000000000003</v>
      </c>
      <c r="H14" s="136">
        <v>81.411000000000001</v>
      </c>
      <c r="I14" s="136">
        <v>173.39400000000001</v>
      </c>
      <c r="K14" s="233"/>
    </row>
    <row r="15" spans="1:12" ht="10.5" customHeight="1" x14ac:dyDescent="0.2">
      <c r="A15" s="1" t="s">
        <v>204</v>
      </c>
      <c r="B15" s="135"/>
      <c r="C15" s="136">
        <v>506.66899999999998</v>
      </c>
      <c r="D15" s="144">
        <v>685.07299999999998</v>
      </c>
      <c r="E15" s="136">
        <v>2002.3910000000001</v>
      </c>
      <c r="F15" s="136"/>
      <c r="G15" s="136">
        <v>619.67100000000005</v>
      </c>
      <c r="H15" s="136">
        <v>746.548</v>
      </c>
      <c r="I15" s="136">
        <v>2091.6460000000002</v>
      </c>
      <c r="K15" s="233"/>
    </row>
    <row r="16" spans="1:12" ht="10.5" customHeight="1" x14ac:dyDescent="0.2">
      <c r="A16" s="1" t="s">
        <v>5</v>
      </c>
      <c r="B16" s="135"/>
      <c r="C16" s="136">
        <v>2945.5310000000013</v>
      </c>
      <c r="D16" s="144">
        <v>5939.3810000000012</v>
      </c>
      <c r="E16" s="136">
        <v>10098.514000000003</v>
      </c>
      <c r="F16" s="136"/>
      <c r="G16" s="136">
        <v>1750.6830000000002</v>
      </c>
      <c r="H16" s="136">
        <v>3669.0270000000005</v>
      </c>
      <c r="I16" s="136">
        <v>7659.439000000003</v>
      </c>
      <c r="K16" s="233"/>
      <c r="L16" s="1"/>
    </row>
    <row r="17" spans="1:11" ht="10.5" customHeight="1" x14ac:dyDescent="0.2">
      <c r="A17" s="150" t="s">
        <v>190</v>
      </c>
      <c r="B17" s="151"/>
      <c r="C17" s="137">
        <v>9319.6260000000002</v>
      </c>
      <c r="D17" s="145">
        <v>18618.039000000001</v>
      </c>
      <c r="E17" s="137">
        <v>35849.894</v>
      </c>
      <c r="F17" s="137"/>
      <c r="G17" s="137">
        <v>8297.5760000000009</v>
      </c>
      <c r="H17" s="137">
        <v>15525.488000000001</v>
      </c>
      <c r="I17" s="137">
        <v>32517.293000000005</v>
      </c>
      <c r="K17" s="233"/>
    </row>
    <row r="18" spans="1:11" ht="10.5" customHeight="1" x14ac:dyDescent="0.2">
      <c r="A18" s="1"/>
      <c r="B18" s="135"/>
      <c r="C18" s="136"/>
      <c r="D18" s="144"/>
      <c r="E18" s="136"/>
      <c r="F18" s="136"/>
      <c r="G18" s="136"/>
      <c r="H18" s="136"/>
      <c r="I18" s="136"/>
      <c r="K18" s="233"/>
    </row>
    <row r="19" spans="1:11" ht="10.5" customHeight="1" x14ac:dyDescent="0.2">
      <c r="A19" s="150" t="s">
        <v>189</v>
      </c>
      <c r="B19" s="151"/>
      <c r="C19" s="136"/>
      <c r="D19" s="144"/>
      <c r="E19" s="136"/>
      <c r="F19" s="136"/>
      <c r="G19" s="136"/>
      <c r="H19" s="136"/>
      <c r="I19" s="136"/>
      <c r="K19" s="233"/>
    </row>
    <row r="20" spans="1:11" ht="10.5" customHeight="1" x14ac:dyDescent="0.2">
      <c r="A20" s="1" t="s">
        <v>208</v>
      </c>
      <c r="B20" s="135"/>
      <c r="C20" s="136">
        <v>-3804.8739999999998</v>
      </c>
      <c r="D20" s="144">
        <v>-7080.4369999999999</v>
      </c>
      <c r="E20" s="136">
        <v>-14284.802</v>
      </c>
      <c r="F20" s="136"/>
      <c r="G20" s="136">
        <v>-3678.5630000000006</v>
      </c>
      <c r="H20" s="136">
        <v>-6904.3320000000003</v>
      </c>
      <c r="I20" s="136">
        <v>-13766.456</v>
      </c>
      <c r="K20" s="233"/>
    </row>
    <row r="21" spans="1:11" ht="10.5" customHeight="1" x14ac:dyDescent="0.2">
      <c r="A21" s="1" t="s">
        <v>207</v>
      </c>
      <c r="B21" s="135"/>
      <c r="C21" s="136">
        <v>-2041.4319999999989</v>
      </c>
      <c r="D21" s="144">
        <v>-4464.003999999999</v>
      </c>
      <c r="E21" s="136">
        <v>-8361.2819999999992</v>
      </c>
      <c r="F21" s="136"/>
      <c r="G21" s="136">
        <v>-2150.2819999999988</v>
      </c>
      <c r="H21" s="136">
        <v>-4583.3959999999988</v>
      </c>
      <c r="I21" s="136">
        <v>-8472.5290000000005</v>
      </c>
      <c r="K21" s="233"/>
    </row>
    <row r="22" spans="1:11" ht="10.5" customHeight="1" x14ac:dyDescent="0.2">
      <c r="A22" s="1" t="s">
        <v>206</v>
      </c>
      <c r="B22" s="135"/>
      <c r="C22" s="136">
        <v>-225.80900000000003</v>
      </c>
      <c r="D22" s="144">
        <v>-468.67200000000003</v>
      </c>
      <c r="E22" s="136">
        <v>-935.85799999999995</v>
      </c>
      <c r="F22" s="136"/>
      <c r="G22" s="136">
        <v>-235.16</v>
      </c>
      <c r="H22" s="136">
        <v>-465.10399999999998</v>
      </c>
      <c r="I22" s="136">
        <v>-949.84400000000005</v>
      </c>
      <c r="K22" s="233"/>
    </row>
    <row r="23" spans="1:11" ht="10.5" customHeight="1" x14ac:dyDescent="0.2">
      <c r="A23" s="1" t="s">
        <v>205</v>
      </c>
      <c r="B23" s="135"/>
      <c r="C23" s="136">
        <v>-1377.6279999999997</v>
      </c>
      <c r="D23" s="144">
        <v>-2668.7309999999998</v>
      </c>
      <c r="E23" s="136">
        <v>-6165.6770000000006</v>
      </c>
      <c r="F23" s="136"/>
      <c r="G23" s="136">
        <v>-1503.3370000000004</v>
      </c>
      <c r="H23" s="136">
        <v>-2512.8550000000005</v>
      </c>
      <c r="I23" s="136">
        <v>-5634.7339999999995</v>
      </c>
      <c r="K23" s="233"/>
    </row>
    <row r="24" spans="1:11" ht="10.5" customHeight="1" x14ac:dyDescent="0.2">
      <c r="A24" s="1" t="s">
        <v>204</v>
      </c>
      <c r="B24" s="135"/>
      <c r="C24" s="136">
        <v>0</v>
      </c>
      <c r="D24" s="144">
        <v>0</v>
      </c>
      <c r="E24" s="136">
        <v>0</v>
      </c>
      <c r="F24" s="136"/>
      <c r="G24" s="136">
        <v>0</v>
      </c>
      <c r="H24" s="136">
        <v>0</v>
      </c>
      <c r="I24" s="136">
        <v>0</v>
      </c>
      <c r="K24" s="233"/>
    </row>
    <row r="25" spans="1:11" ht="10.5" customHeight="1" x14ac:dyDescent="0.2">
      <c r="A25" s="1" t="s">
        <v>121</v>
      </c>
      <c r="B25" s="135"/>
      <c r="C25" s="136">
        <v>-595.34299999999985</v>
      </c>
      <c r="D25" s="144">
        <v>-1091.6759999999995</v>
      </c>
      <c r="E25" s="136">
        <v>-1779.760000000002</v>
      </c>
      <c r="F25" s="136"/>
      <c r="G25" s="136">
        <v>-434.36399999999958</v>
      </c>
      <c r="H25" s="136">
        <v>-883.55999999999949</v>
      </c>
      <c r="I25" s="136">
        <v>-1679.2520000000004</v>
      </c>
      <c r="K25" s="233"/>
    </row>
    <row r="26" spans="1:11" ht="10.5" customHeight="1" x14ac:dyDescent="0.2">
      <c r="A26" s="150" t="s">
        <v>185</v>
      </c>
      <c r="B26" s="151"/>
      <c r="C26" s="137">
        <v>-8045.0859999999984</v>
      </c>
      <c r="D26" s="145">
        <v>-15773.519999999999</v>
      </c>
      <c r="E26" s="137">
        <v>-31527.379000000001</v>
      </c>
      <c r="F26" s="137"/>
      <c r="G26" s="137">
        <v>-8001.7059999999974</v>
      </c>
      <c r="H26" s="137">
        <v>-15349.246999999998</v>
      </c>
      <c r="I26" s="137">
        <v>-30502.815000000002</v>
      </c>
      <c r="K26" s="233"/>
    </row>
    <row r="27" spans="1:11" ht="3" customHeight="1" x14ac:dyDescent="0.2">
      <c r="A27" s="1"/>
      <c r="B27" s="135"/>
      <c r="C27" s="137"/>
      <c r="D27" s="145"/>
      <c r="E27" s="137"/>
      <c r="F27" s="137"/>
      <c r="G27" s="137"/>
      <c r="H27" s="137"/>
      <c r="I27" s="137"/>
      <c r="K27" s="233"/>
    </row>
    <row r="28" spans="1:11" ht="10.5" customHeight="1" x14ac:dyDescent="0.2">
      <c r="A28" s="150" t="s">
        <v>203</v>
      </c>
      <c r="B28" s="151"/>
      <c r="C28" s="137">
        <v>1274.5400000000018</v>
      </c>
      <c r="D28" s="145">
        <v>2844.5190000000021</v>
      </c>
      <c r="E28" s="137">
        <v>4322.5149999999994</v>
      </c>
      <c r="F28" s="137"/>
      <c r="G28" s="137">
        <v>295.87000000000353</v>
      </c>
      <c r="H28" s="137">
        <v>176.24100000000362</v>
      </c>
      <c r="I28" s="137">
        <v>2014.4780000000028</v>
      </c>
      <c r="K28" s="233"/>
    </row>
    <row r="29" spans="1:11" ht="3" customHeight="1" x14ac:dyDescent="0.2">
      <c r="A29" s="1"/>
      <c r="B29" s="135"/>
      <c r="C29" s="136"/>
      <c r="D29" s="144"/>
      <c r="E29" s="136"/>
      <c r="F29" s="136"/>
      <c r="G29" s="136"/>
      <c r="H29" s="136"/>
      <c r="I29" s="136"/>
      <c r="K29" s="233"/>
    </row>
    <row r="30" spans="1:11" ht="10.5" customHeight="1" x14ac:dyDescent="0.2">
      <c r="A30" s="150" t="s">
        <v>202</v>
      </c>
      <c r="B30" s="151"/>
      <c r="C30" s="136"/>
      <c r="D30" s="144"/>
      <c r="E30" s="136"/>
      <c r="F30" s="136"/>
      <c r="G30" s="136"/>
      <c r="H30" s="136"/>
      <c r="I30" s="136"/>
      <c r="K30" s="233"/>
    </row>
    <row r="31" spans="1:11" ht="3" customHeight="1" x14ac:dyDescent="0.2">
      <c r="A31" s="1"/>
      <c r="B31" s="135"/>
      <c r="C31" s="136"/>
      <c r="D31" s="144"/>
      <c r="E31" s="136"/>
      <c r="F31" s="136"/>
      <c r="G31" s="136"/>
      <c r="H31" s="136"/>
      <c r="I31" s="136"/>
      <c r="K31" s="233"/>
    </row>
    <row r="32" spans="1:11" ht="10.5" customHeight="1" x14ac:dyDescent="0.2">
      <c r="A32" s="150" t="s">
        <v>201</v>
      </c>
      <c r="B32" s="151"/>
      <c r="C32" s="136"/>
      <c r="D32" s="144"/>
      <c r="E32" s="136"/>
      <c r="F32" s="136"/>
      <c r="G32" s="136"/>
      <c r="H32" s="136"/>
      <c r="I32" s="136"/>
      <c r="K32" s="233"/>
    </row>
    <row r="33" spans="1:11" ht="10.5" customHeight="1" x14ac:dyDescent="0.2">
      <c r="A33" s="1" t="s">
        <v>93</v>
      </c>
      <c r="B33" s="135"/>
      <c r="C33" s="136">
        <v>-635.12599999999998</v>
      </c>
      <c r="D33" s="144">
        <v>-1122.29</v>
      </c>
      <c r="E33" s="136">
        <v>-2562.9720000000002</v>
      </c>
      <c r="F33" s="136"/>
      <c r="G33" s="136">
        <v>-659.92099999999982</v>
      </c>
      <c r="H33" s="136">
        <v>-1182.9259999999999</v>
      </c>
      <c r="I33" s="136">
        <v>-2540.1880000000001</v>
      </c>
      <c r="K33" s="233"/>
    </row>
    <row r="34" spans="1:11" ht="10.5" customHeight="1" x14ac:dyDescent="0.2">
      <c r="A34" s="1" t="s">
        <v>89</v>
      </c>
      <c r="B34" s="135"/>
      <c r="C34" s="136">
        <v>1422.789</v>
      </c>
      <c r="D34" s="144">
        <v>1438.644</v>
      </c>
      <c r="E34" s="136">
        <v>1539.1149999999998</v>
      </c>
      <c r="F34" s="136"/>
      <c r="G34" s="136">
        <v>24.475999999999996</v>
      </c>
      <c r="H34" s="136">
        <v>35.930999999999997</v>
      </c>
      <c r="I34" s="136">
        <v>99.578000000000003</v>
      </c>
      <c r="K34" s="233"/>
    </row>
    <row r="35" spans="1:11" ht="10.5" customHeight="1" x14ac:dyDescent="0.2">
      <c r="A35" s="150" t="s">
        <v>200</v>
      </c>
      <c r="B35" s="151"/>
      <c r="C35" s="137">
        <v>787.66300000000001</v>
      </c>
      <c r="D35" s="145">
        <v>316.35400000000004</v>
      </c>
      <c r="E35" s="137">
        <v>-1023.8570000000004</v>
      </c>
      <c r="F35" s="137"/>
      <c r="G35" s="137">
        <v>-635.44499999999971</v>
      </c>
      <c r="H35" s="137">
        <v>-1146.9949999999999</v>
      </c>
      <c r="I35" s="137">
        <v>-2440.61</v>
      </c>
      <c r="K35" s="233"/>
    </row>
    <row r="36" spans="1:11" ht="3" customHeight="1" x14ac:dyDescent="0.2">
      <c r="A36" s="1"/>
      <c r="B36" s="135"/>
      <c r="C36" s="136"/>
      <c r="D36" s="144"/>
      <c r="E36" s="136"/>
      <c r="F36" s="136"/>
      <c r="G36" s="136"/>
      <c r="H36" s="136"/>
      <c r="I36" s="136"/>
      <c r="K36" s="233"/>
    </row>
    <row r="37" spans="1:11" ht="10.5" customHeight="1" x14ac:dyDescent="0.2">
      <c r="A37" s="150" t="s">
        <v>199</v>
      </c>
      <c r="B37" s="151"/>
      <c r="C37" s="136"/>
      <c r="D37" s="144"/>
      <c r="E37" s="136"/>
      <c r="F37" s="136"/>
      <c r="G37" s="136"/>
      <c r="H37" s="136"/>
      <c r="I37" s="136"/>
      <c r="K37" s="233"/>
    </row>
    <row r="38" spans="1:11" ht="10.5" customHeight="1" x14ac:dyDescent="0.2">
      <c r="A38" s="150" t="s">
        <v>193</v>
      </c>
      <c r="B38" s="135"/>
      <c r="C38" s="136"/>
      <c r="D38" s="144"/>
      <c r="E38" s="136"/>
      <c r="F38" s="136"/>
      <c r="G38" s="136"/>
      <c r="H38" s="136"/>
      <c r="I38" s="136"/>
      <c r="K38" s="233"/>
    </row>
    <row r="39" spans="1:11" ht="10.5" customHeight="1" x14ac:dyDescent="0.2">
      <c r="A39" s="1" t="s">
        <v>198</v>
      </c>
      <c r="B39" s="135"/>
      <c r="C39" s="136">
        <v>7.6879999999999882</v>
      </c>
      <c r="D39" s="144">
        <v>9.867999999999995</v>
      </c>
      <c r="E39" s="136">
        <v>10</v>
      </c>
      <c r="F39" s="136"/>
      <c r="G39" s="136">
        <v>6.4269999999999925</v>
      </c>
      <c r="H39" s="136">
        <v>25.096000000000004</v>
      </c>
      <c r="I39" s="136">
        <v>33.294999999999959</v>
      </c>
      <c r="K39" s="233"/>
    </row>
    <row r="40" spans="1:11" ht="10.5" customHeight="1" x14ac:dyDescent="0.2">
      <c r="A40" s="1" t="s">
        <v>197</v>
      </c>
      <c r="B40" s="135"/>
      <c r="C40" s="136">
        <v>45.471999999999994</v>
      </c>
      <c r="D40" s="144">
        <v>59.94</v>
      </c>
      <c r="E40" s="136">
        <v>117.386</v>
      </c>
      <c r="F40" s="136"/>
      <c r="G40" s="136">
        <v>21.72</v>
      </c>
      <c r="H40" s="136">
        <v>28</v>
      </c>
      <c r="I40" s="136">
        <v>307.51</v>
      </c>
      <c r="K40" s="233"/>
    </row>
    <row r="41" spans="1:11" ht="10.5" customHeight="1" x14ac:dyDescent="0.2">
      <c r="A41" s="150" t="s">
        <v>189</v>
      </c>
      <c r="B41" s="135"/>
      <c r="C41" s="136"/>
      <c r="D41" s="144"/>
      <c r="E41" s="136"/>
      <c r="F41" s="136"/>
      <c r="G41" s="136"/>
      <c r="H41" s="136"/>
      <c r="I41" s="136"/>
      <c r="K41" s="233"/>
    </row>
    <row r="42" spans="1:11" ht="10.5" customHeight="1" x14ac:dyDescent="0.2">
      <c r="A42" s="1" t="s">
        <v>198</v>
      </c>
      <c r="B42" s="135"/>
      <c r="C42" s="136">
        <v>-125.63999999999999</v>
      </c>
      <c r="D42" s="144">
        <v>-274.49799999999999</v>
      </c>
      <c r="E42" s="136">
        <v>-1285.17</v>
      </c>
      <c r="F42" s="136"/>
      <c r="G42" s="136">
        <v>-161.661</v>
      </c>
      <c r="H42" s="136">
        <v>-297.226</v>
      </c>
      <c r="I42" s="136">
        <v>-790.10900000000004</v>
      </c>
      <c r="K42" s="233"/>
    </row>
    <row r="43" spans="1:11" ht="10.5" customHeight="1" x14ac:dyDescent="0.2">
      <c r="A43" s="1" t="s">
        <v>197</v>
      </c>
      <c r="B43" s="135"/>
      <c r="C43" s="136">
        <v>0</v>
      </c>
      <c r="D43" s="144">
        <v>-8.0009999999999994</v>
      </c>
      <c r="E43" s="136">
        <v>-38</v>
      </c>
      <c r="F43" s="136"/>
      <c r="G43" s="136">
        <v>-4.7890000000000015</v>
      </c>
      <c r="H43" s="136">
        <v>-23.789000000000001</v>
      </c>
      <c r="I43" s="136">
        <v>-66.378</v>
      </c>
      <c r="K43" s="233"/>
    </row>
    <row r="44" spans="1:11" ht="10.5" customHeight="1" x14ac:dyDescent="0.2">
      <c r="A44" s="150" t="s">
        <v>196</v>
      </c>
      <c r="B44" s="151"/>
      <c r="C44" s="137">
        <v>-72.47999999999999</v>
      </c>
      <c r="D44" s="145">
        <v>-212.691</v>
      </c>
      <c r="E44" s="137">
        <v>-1195.7840000000001</v>
      </c>
      <c r="F44" s="137"/>
      <c r="G44" s="137">
        <v>-138.303</v>
      </c>
      <c r="H44" s="137">
        <v>-267</v>
      </c>
      <c r="I44" s="137">
        <v>-515.68200000000013</v>
      </c>
      <c r="K44" s="233"/>
    </row>
    <row r="45" spans="1:11" ht="3" customHeight="1" x14ac:dyDescent="0.2">
      <c r="A45" s="1"/>
      <c r="B45" s="135"/>
      <c r="C45" s="137"/>
      <c r="D45" s="145"/>
      <c r="E45" s="137"/>
      <c r="F45" s="137"/>
      <c r="G45" s="137"/>
      <c r="H45" s="137"/>
      <c r="I45" s="137"/>
      <c r="K45" s="233"/>
    </row>
    <row r="46" spans="1:11" ht="10.5" customHeight="1" x14ac:dyDescent="0.2">
      <c r="A46" s="150" t="s">
        <v>195</v>
      </c>
      <c r="B46" s="151"/>
      <c r="C46" s="137">
        <v>715.18299999999999</v>
      </c>
      <c r="D46" s="145">
        <v>103.66300000000004</v>
      </c>
      <c r="E46" s="137">
        <v>-2219.6410000000005</v>
      </c>
      <c r="F46" s="137"/>
      <c r="G46" s="137">
        <v>-773.74799999999982</v>
      </c>
      <c r="H46" s="137">
        <v>-1413.9949999999999</v>
      </c>
      <c r="I46" s="137">
        <v>-2956.2920000000004</v>
      </c>
      <c r="K46" s="233"/>
    </row>
    <row r="47" spans="1:11" ht="3" customHeight="1" x14ac:dyDescent="0.2">
      <c r="A47" s="1"/>
      <c r="B47" s="135"/>
      <c r="C47" s="136"/>
      <c r="D47" s="144"/>
      <c r="E47" s="136"/>
      <c r="F47" s="136"/>
      <c r="G47" s="136"/>
      <c r="H47" s="136"/>
      <c r="I47" s="136"/>
      <c r="K47" s="233"/>
    </row>
    <row r="48" spans="1:11" ht="10.5" customHeight="1" x14ac:dyDescent="0.2">
      <c r="A48" s="249" t="s">
        <v>194</v>
      </c>
      <c r="B48" s="250"/>
      <c r="C48" s="136"/>
      <c r="D48" s="144"/>
      <c r="E48" s="136"/>
      <c r="F48" s="136"/>
      <c r="G48" s="136"/>
      <c r="H48" s="136"/>
      <c r="I48" s="136"/>
      <c r="K48" s="233"/>
    </row>
    <row r="49" spans="1:11" ht="3" customHeight="1" x14ac:dyDescent="0.2">
      <c r="A49" s="1"/>
      <c r="B49" s="135"/>
      <c r="C49" s="136"/>
      <c r="D49" s="144"/>
      <c r="E49" s="136"/>
      <c r="F49" s="136"/>
      <c r="G49" s="136"/>
      <c r="H49" s="136"/>
      <c r="I49" s="136"/>
      <c r="K49" s="233"/>
    </row>
    <row r="50" spans="1:11" ht="10.5" customHeight="1" x14ac:dyDescent="0.2">
      <c r="A50" s="150" t="s">
        <v>193</v>
      </c>
      <c r="B50" s="151"/>
      <c r="C50" s="136"/>
      <c r="D50" s="144"/>
      <c r="E50" s="136"/>
      <c r="F50" s="136"/>
      <c r="G50" s="136"/>
      <c r="H50" s="136"/>
      <c r="I50" s="136"/>
      <c r="K50" s="233"/>
    </row>
    <row r="51" spans="1:11" ht="10.5" customHeight="1" x14ac:dyDescent="0.2">
      <c r="A51" s="1" t="s">
        <v>144</v>
      </c>
      <c r="B51" s="135"/>
      <c r="C51" s="136">
        <v>0</v>
      </c>
      <c r="D51" s="144">
        <v>0</v>
      </c>
      <c r="E51" s="136">
        <v>17.006</v>
      </c>
      <c r="F51" s="136"/>
      <c r="G51" s="136">
        <v>0</v>
      </c>
      <c r="H51" s="136">
        <v>0</v>
      </c>
      <c r="I51" s="136">
        <v>16.672000000000001</v>
      </c>
      <c r="K51" s="233"/>
    </row>
    <row r="52" spans="1:11" ht="10.5" customHeight="1" x14ac:dyDescent="0.2">
      <c r="A52" s="1" t="s">
        <v>38</v>
      </c>
      <c r="B52" s="135"/>
      <c r="C52" s="136">
        <v>17.646000000000001</v>
      </c>
      <c r="D52" s="144">
        <v>33.609000000000002</v>
      </c>
      <c r="E52" s="136">
        <v>165.62200000000001</v>
      </c>
      <c r="F52" s="136"/>
      <c r="G52" s="136">
        <v>21.897000000000002</v>
      </c>
      <c r="H52" s="136">
        <v>35.594000000000001</v>
      </c>
      <c r="I52" s="136">
        <v>60.94</v>
      </c>
      <c r="K52" s="233"/>
    </row>
    <row r="53" spans="1:11" ht="10.5" customHeight="1" x14ac:dyDescent="0.2">
      <c r="A53" s="1" t="s">
        <v>192</v>
      </c>
      <c r="B53" s="135"/>
      <c r="C53" s="136">
        <v>0</v>
      </c>
      <c r="D53" s="144">
        <v>0</v>
      </c>
      <c r="E53" s="136">
        <v>0</v>
      </c>
      <c r="F53" s="136"/>
      <c r="G53" s="136">
        <v>0</v>
      </c>
      <c r="H53" s="136">
        <v>0</v>
      </c>
      <c r="I53" s="136">
        <v>0</v>
      </c>
      <c r="K53" s="233"/>
    </row>
    <row r="54" spans="1:11" ht="10.5" customHeight="1" x14ac:dyDescent="0.2">
      <c r="A54" s="1" t="s">
        <v>191</v>
      </c>
      <c r="B54" s="135"/>
      <c r="C54" s="136">
        <v>75.686999999999998</v>
      </c>
      <c r="D54" s="144">
        <v>173.291</v>
      </c>
      <c r="E54" s="136">
        <v>140.387</v>
      </c>
      <c r="F54" s="136"/>
      <c r="G54" s="136">
        <v>11.35499999999999</v>
      </c>
      <c r="H54" s="136">
        <v>182.012</v>
      </c>
      <c r="I54" s="136">
        <v>252.72499999999999</v>
      </c>
      <c r="K54" s="233"/>
    </row>
    <row r="55" spans="1:11" ht="10.5" customHeight="1" x14ac:dyDescent="0.2">
      <c r="A55" s="150" t="s">
        <v>190</v>
      </c>
      <c r="B55" s="151"/>
      <c r="C55" s="137">
        <v>93.333000000000013</v>
      </c>
      <c r="D55" s="145">
        <v>206.9</v>
      </c>
      <c r="E55" s="137">
        <v>323.01499999999999</v>
      </c>
      <c r="F55" s="137"/>
      <c r="G55" s="137">
        <v>33.251999999999981</v>
      </c>
      <c r="H55" s="137">
        <v>217.60599999999999</v>
      </c>
      <c r="I55" s="137">
        <v>330.33699999999999</v>
      </c>
      <c r="K55" s="233"/>
    </row>
    <row r="56" spans="1:11" ht="3" customHeight="1" x14ac:dyDescent="0.2">
      <c r="A56" s="1"/>
      <c r="B56" s="135"/>
      <c r="C56" s="136"/>
      <c r="D56" s="144"/>
      <c r="E56" s="136"/>
      <c r="F56" s="136"/>
      <c r="G56" s="136"/>
      <c r="H56" s="136"/>
      <c r="I56" s="136"/>
      <c r="K56" s="233"/>
    </row>
    <row r="57" spans="1:11" ht="10.5" customHeight="1" x14ac:dyDescent="0.2">
      <c r="A57" s="150" t="s">
        <v>189</v>
      </c>
      <c r="B57" s="151"/>
      <c r="C57" s="136"/>
      <c r="D57" s="144"/>
      <c r="E57" s="136"/>
      <c r="F57" s="136"/>
      <c r="G57" s="136"/>
      <c r="H57" s="136"/>
      <c r="I57" s="136"/>
      <c r="K57" s="233"/>
    </row>
    <row r="58" spans="1:11" ht="10.5" customHeight="1" x14ac:dyDescent="0.2">
      <c r="A58" s="1" t="s">
        <v>161</v>
      </c>
      <c r="B58" s="135"/>
      <c r="C58" s="136">
        <v>0</v>
      </c>
      <c r="D58" s="144">
        <v>0</v>
      </c>
      <c r="E58" s="136">
        <v>-17.006</v>
      </c>
      <c r="F58" s="136"/>
      <c r="G58" s="136">
        <v>0</v>
      </c>
      <c r="H58" s="136">
        <v>0</v>
      </c>
      <c r="I58" s="136">
        <v>-16.672000000000001</v>
      </c>
      <c r="K58" s="233"/>
    </row>
    <row r="59" spans="1:11" ht="10.5" customHeight="1" x14ac:dyDescent="0.2">
      <c r="A59" s="1" t="s">
        <v>188</v>
      </c>
      <c r="B59" s="135"/>
      <c r="C59" s="136">
        <v>-911.99099999999999</v>
      </c>
      <c r="D59" s="144">
        <v>-1273.558</v>
      </c>
      <c r="E59" s="136">
        <v>-1442.605</v>
      </c>
      <c r="F59" s="136"/>
      <c r="G59" s="136">
        <v>-13.823000000000004</v>
      </c>
      <c r="H59" s="136">
        <v>-26.374000000000002</v>
      </c>
      <c r="I59" s="136">
        <v>-513.33899999999994</v>
      </c>
      <c r="K59" s="233"/>
    </row>
    <row r="60" spans="1:11" ht="10.5" customHeight="1" x14ac:dyDescent="0.2">
      <c r="A60" s="1" t="s">
        <v>187</v>
      </c>
      <c r="B60" s="135"/>
      <c r="C60" s="136">
        <v>0</v>
      </c>
      <c r="D60" s="144">
        <v>0</v>
      </c>
      <c r="E60" s="136">
        <v>0</v>
      </c>
      <c r="F60" s="136"/>
      <c r="G60" s="136">
        <v>0</v>
      </c>
      <c r="H60" s="136">
        <v>0</v>
      </c>
      <c r="I60" s="136">
        <v>0</v>
      </c>
      <c r="K60" s="233"/>
    </row>
    <row r="61" spans="1:11" ht="10.5" customHeight="1" x14ac:dyDescent="0.2">
      <c r="A61" s="1" t="s">
        <v>186</v>
      </c>
      <c r="B61" s="135"/>
      <c r="C61" s="136">
        <v>-169.38400000000121</v>
      </c>
      <c r="D61" s="144">
        <v>-294.86300000000193</v>
      </c>
      <c r="E61" s="136">
        <v>-510.61000000000109</v>
      </c>
      <c r="F61" s="136"/>
      <c r="G61" s="136">
        <v>-78.50700000000198</v>
      </c>
      <c r="H61" s="136">
        <v>-133.71800000000169</v>
      </c>
      <c r="I61" s="136">
        <v>-214.00500000000122</v>
      </c>
      <c r="K61" s="233"/>
    </row>
    <row r="62" spans="1:11" ht="10.5" customHeight="1" x14ac:dyDescent="0.2">
      <c r="A62" s="150" t="s">
        <v>185</v>
      </c>
      <c r="B62" s="151"/>
      <c r="C62" s="137">
        <v>-1081.3750000000011</v>
      </c>
      <c r="D62" s="145">
        <v>-1568.4210000000019</v>
      </c>
      <c r="E62" s="137">
        <v>-1970.2210000000011</v>
      </c>
      <c r="F62" s="137"/>
      <c r="G62" s="137">
        <v>-92.330000000001974</v>
      </c>
      <c r="H62" s="137">
        <v>-160.09200000000169</v>
      </c>
      <c r="I62" s="137">
        <v>-744.01600000000121</v>
      </c>
      <c r="K62" s="233"/>
    </row>
    <row r="63" spans="1:11" ht="3" customHeight="1" x14ac:dyDescent="0.2">
      <c r="A63" s="1"/>
      <c r="B63" s="135"/>
      <c r="C63" s="137"/>
      <c r="D63" s="145"/>
      <c r="E63" s="137"/>
      <c r="F63" s="137"/>
      <c r="G63" s="137"/>
      <c r="H63" s="137"/>
      <c r="I63" s="137"/>
      <c r="K63" s="233"/>
    </row>
    <row r="64" spans="1:11" ht="10.5" customHeight="1" x14ac:dyDescent="0.2">
      <c r="A64" s="150" t="s">
        <v>184</v>
      </c>
      <c r="B64" s="151"/>
      <c r="C64" s="137">
        <v>-988.04200000000105</v>
      </c>
      <c r="D64" s="145">
        <v>-1361.5210000000018</v>
      </c>
      <c r="E64" s="137">
        <v>-1647.206000000001</v>
      </c>
      <c r="F64" s="137"/>
      <c r="G64" s="137">
        <v>-59.078000000001992</v>
      </c>
      <c r="H64" s="137">
        <v>57.513999999998305</v>
      </c>
      <c r="I64" s="137">
        <v>-413.67900000000122</v>
      </c>
      <c r="K64" s="233"/>
    </row>
    <row r="65" spans="1:11" ht="3" customHeight="1" x14ac:dyDescent="0.2">
      <c r="A65" s="1"/>
      <c r="B65" s="135"/>
      <c r="C65" s="136"/>
      <c r="D65" s="144"/>
      <c r="E65" s="136"/>
      <c r="F65" s="136"/>
      <c r="G65" s="136"/>
      <c r="H65" s="136"/>
      <c r="I65" s="136"/>
      <c r="K65" s="233"/>
    </row>
    <row r="66" spans="1:11" ht="10.5" customHeight="1" x14ac:dyDescent="0.2">
      <c r="A66" s="15" t="s">
        <v>183</v>
      </c>
      <c r="B66" s="8"/>
      <c r="C66" s="138">
        <v>1001.6810000000007</v>
      </c>
      <c r="D66" s="146">
        <v>1586.6610000000003</v>
      </c>
      <c r="E66" s="138">
        <v>455.66799999999785</v>
      </c>
      <c r="F66" s="138"/>
      <c r="G66" s="138">
        <v>-536.95599999999831</v>
      </c>
      <c r="H66" s="138">
        <v>-1180.239999999998</v>
      </c>
      <c r="I66" s="138">
        <v>-1355.4929999999988</v>
      </c>
      <c r="K66" s="233"/>
    </row>
    <row r="67" spans="1:11" ht="10.5" customHeight="1" x14ac:dyDescent="0.2">
      <c r="A67" s="1" t="s">
        <v>182</v>
      </c>
      <c r="B67" s="135"/>
      <c r="C67" s="136">
        <v>5589.6610000000073</v>
      </c>
      <c r="D67" s="144">
        <v>5004.6810000000078</v>
      </c>
      <c r="E67" s="136">
        <v>5004.6810000000141</v>
      </c>
      <c r="F67" s="136"/>
      <c r="G67" s="136">
        <v>5716.8900000000067</v>
      </c>
      <c r="H67" s="136">
        <v>6360.1740000000063</v>
      </c>
      <c r="I67" s="136">
        <v>6360.1740000000063</v>
      </c>
      <c r="K67" s="233"/>
    </row>
    <row r="68" spans="1:11" ht="10.5" customHeight="1" x14ac:dyDescent="0.2">
      <c r="A68" s="1" t="s">
        <v>181</v>
      </c>
      <c r="B68" s="135"/>
      <c r="C68" s="136">
        <v>6591.3420000000078</v>
      </c>
      <c r="D68" s="144">
        <v>6591.3420000000078</v>
      </c>
      <c r="E68" s="136">
        <v>5460.349000000012</v>
      </c>
      <c r="F68" s="136"/>
      <c r="G68" s="136">
        <v>5179.9340000000084</v>
      </c>
      <c r="H68" s="136">
        <v>5179.9340000000084</v>
      </c>
      <c r="I68" s="136">
        <v>5004.6810000000078</v>
      </c>
      <c r="K68" s="233"/>
    </row>
    <row r="69" spans="1:11" ht="3" customHeight="1" x14ac:dyDescent="0.2">
      <c r="A69" s="1"/>
      <c r="B69" s="135"/>
      <c r="C69" s="136"/>
      <c r="D69" s="144"/>
      <c r="E69" s="136"/>
      <c r="F69" s="136"/>
      <c r="G69" s="136"/>
      <c r="H69" s="136"/>
      <c r="I69" s="136"/>
      <c r="K69" s="233"/>
    </row>
    <row r="70" spans="1:11" ht="11.25" customHeight="1" x14ac:dyDescent="0.2">
      <c r="A70" s="147" t="s">
        <v>95</v>
      </c>
      <c r="B70" s="148"/>
      <c r="C70" s="251"/>
      <c r="D70" s="252"/>
      <c r="E70" s="251"/>
      <c r="F70" s="251"/>
      <c r="G70" s="251"/>
      <c r="H70" s="251"/>
      <c r="I70" s="251"/>
      <c r="K70" s="233"/>
    </row>
    <row r="71" spans="1:11" ht="3" customHeight="1" x14ac:dyDescent="0.2">
      <c r="A71" s="1"/>
      <c r="B71" s="135"/>
      <c r="C71" s="136"/>
      <c r="D71" s="144"/>
      <c r="E71" s="136"/>
      <c r="F71" s="136"/>
      <c r="G71" s="136"/>
      <c r="H71" s="136"/>
      <c r="I71" s="136"/>
      <c r="K71" s="233"/>
    </row>
    <row r="72" spans="1:11" ht="10.5" customHeight="1" x14ac:dyDescent="0.2">
      <c r="A72" s="1" t="s">
        <v>180</v>
      </c>
      <c r="B72" s="135"/>
      <c r="C72" s="136">
        <v>1274.5400000000018</v>
      </c>
      <c r="D72" s="144">
        <v>2844.5190000000021</v>
      </c>
      <c r="E72" s="136">
        <v>4322.5149999999994</v>
      </c>
      <c r="F72" s="136"/>
      <c r="G72" s="136">
        <v>295.87000000000353</v>
      </c>
      <c r="H72" s="136">
        <v>176.24100000000362</v>
      </c>
      <c r="I72" s="136">
        <v>2014.4780000000028</v>
      </c>
      <c r="K72" s="233"/>
    </row>
    <row r="73" spans="1:11" ht="10.5" customHeight="1" x14ac:dyDescent="0.2">
      <c r="A73" s="1" t="s">
        <v>179</v>
      </c>
      <c r="B73" s="135"/>
      <c r="C73" s="136">
        <v>787.66300000000001</v>
      </c>
      <c r="D73" s="144">
        <v>316.35400000000004</v>
      </c>
      <c r="E73" s="136">
        <v>-1023.8570000000004</v>
      </c>
      <c r="F73" s="136"/>
      <c r="G73" s="136">
        <v>-635.44499999999971</v>
      </c>
      <c r="H73" s="136">
        <v>-1146.9949999999999</v>
      </c>
      <c r="I73" s="136">
        <v>-2440.61</v>
      </c>
      <c r="K73" s="233"/>
    </row>
    <row r="74" spans="1:11" ht="3" customHeight="1" x14ac:dyDescent="0.2">
      <c r="A74" s="1"/>
      <c r="B74" s="135"/>
      <c r="C74" s="136"/>
      <c r="D74" s="144"/>
      <c r="E74" s="136"/>
      <c r="F74" s="136"/>
      <c r="G74" s="136"/>
      <c r="H74" s="136"/>
      <c r="I74" s="136"/>
      <c r="K74" s="233"/>
    </row>
    <row r="75" spans="1:11" ht="10.5" customHeight="1" x14ac:dyDescent="0.2">
      <c r="A75" s="15" t="s">
        <v>15</v>
      </c>
      <c r="B75" s="135"/>
      <c r="C75" s="138">
        <v>2062.2030000000022</v>
      </c>
      <c r="D75" s="146">
        <v>3160.8730000000023</v>
      </c>
      <c r="E75" s="138">
        <v>3298.657999999999</v>
      </c>
      <c r="F75" s="138"/>
      <c r="G75" s="138">
        <v>-339.57499999999618</v>
      </c>
      <c r="H75" s="138">
        <v>-970.75399999999627</v>
      </c>
      <c r="I75" s="138">
        <v>-426.13199999999733</v>
      </c>
      <c r="K75" s="233"/>
    </row>
    <row r="77" spans="1:11" x14ac:dyDescent="0.2">
      <c r="A77" s="284" t="s">
        <v>344</v>
      </c>
    </row>
    <row r="78" spans="1:11" x14ac:dyDescent="0.2">
      <c r="A78" s="284" t="s">
        <v>349</v>
      </c>
    </row>
    <row r="79" spans="1:11" ht="13.5" thickBot="1" x14ac:dyDescent="0.25">
      <c r="A79" s="479" t="s">
        <v>85</v>
      </c>
      <c r="B79" s="481"/>
      <c r="C79" s="481"/>
      <c r="D79" s="481"/>
      <c r="E79" s="481"/>
      <c r="F79" s="481"/>
      <c r="G79" s="481"/>
      <c r="H79" s="481"/>
      <c r="I79" s="481"/>
    </row>
  </sheetData>
  <mergeCells count="12">
    <mergeCell ref="H6:H7"/>
    <mergeCell ref="I6:I7"/>
    <mergeCell ref="A2:I2"/>
    <mergeCell ref="A3:I3"/>
    <mergeCell ref="C5:E5"/>
    <mergeCell ref="G5:I5"/>
    <mergeCell ref="A6:A7"/>
    <mergeCell ref="C6:C7"/>
    <mergeCell ref="D6:D7"/>
    <mergeCell ref="E6:E7"/>
    <mergeCell ref="F6:F8"/>
    <mergeCell ref="G6:G7"/>
  </mergeCells>
  <pageMargins left="0.75" right="0.75" top="1" bottom="1" header="0.5" footer="0.5"/>
  <pageSetup paperSize="9" scale="8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01BCF-93BC-4835-BEC6-E43F58BBB4A7}">
  <sheetPr>
    <pageSetUpPr fitToPage="1"/>
  </sheetPr>
  <dimension ref="A1:L73"/>
  <sheetViews>
    <sheetView showGridLines="0" zoomScaleNormal="100" workbookViewId="0"/>
  </sheetViews>
  <sheetFormatPr defaultRowHeight="12.75" x14ac:dyDescent="0.2"/>
  <cols>
    <col min="1" max="1" width="46.7109375" customWidth="1"/>
    <col min="2" max="2" width="4.140625" bestFit="1" customWidth="1"/>
    <col min="3" max="3" width="9.7109375" customWidth="1"/>
    <col min="4" max="5" width="10.7109375" customWidth="1"/>
    <col min="6" max="6" width="2.7109375" customWidth="1"/>
    <col min="7" max="7" width="9.7109375" customWidth="1"/>
    <col min="8" max="9" width="10.7109375" customWidth="1"/>
  </cols>
  <sheetData>
    <row r="1" spans="1:12" x14ac:dyDescent="0.2">
      <c r="A1" s="100" t="s">
        <v>574</v>
      </c>
    </row>
    <row r="2" spans="1:12" s="1" customFormat="1" ht="15.75" x14ac:dyDescent="0.25">
      <c r="A2" s="493" t="s">
        <v>217</v>
      </c>
      <c r="B2" s="493"/>
      <c r="C2" s="493"/>
      <c r="D2" s="493"/>
      <c r="E2" s="493"/>
      <c r="F2" s="493"/>
      <c r="G2" s="493"/>
      <c r="H2" s="493"/>
      <c r="I2" s="493"/>
    </row>
    <row r="3" spans="1:12" s="1" customFormat="1" x14ac:dyDescent="0.2">
      <c r="A3" s="494" t="s">
        <v>336</v>
      </c>
      <c r="B3" s="494"/>
      <c r="C3" s="494"/>
      <c r="D3" s="494"/>
      <c r="E3" s="494"/>
      <c r="F3" s="494"/>
      <c r="G3" s="494"/>
      <c r="H3" s="494"/>
      <c r="I3" s="494"/>
    </row>
    <row r="4" spans="1:12" ht="3" customHeight="1" x14ac:dyDescent="0.2"/>
    <row r="5" spans="1:12" x14ac:dyDescent="0.2">
      <c r="A5" s="253"/>
      <c r="B5" s="254"/>
      <c r="C5" s="512" t="s">
        <v>250</v>
      </c>
      <c r="D5" s="512"/>
      <c r="E5" s="512"/>
      <c r="F5" s="201"/>
      <c r="G5" s="512" t="s">
        <v>1</v>
      </c>
      <c r="H5" s="512"/>
      <c r="I5" s="512"/>
    </row>
    <row r="6" spans="1:12" ht="24.75" customHeight="1" x14ac:dyDescent="0.2">
      <c r="A6" s="513"/>
      <c r="B6" s="6" t="s">
        <v>131</v>
      </c>
      <c r="C6" s="492" t="s">
        <v>321</v>
      </c>
      <c r="D6" s="497" t="s">
        <v>322</v>
      </c>
      <c r="E6" s="492" t="s">
        <v>323</v>
      </c>
      <c r="F6" s="498"/>
      <c r="G6" s="492" t="s">
        <v>321</v>
      </c>
      <c r="H6" s="492" t="s">
        <v>322</v>
      </c>
      <c r="I6" s="492" t="s">
        <v>324</v>
      </c>
    </row>
    <row r="7" spans="1:12" ht="11.25" customHeight="1" x14ac:dyDescent="0.2">
      <c r="A7" s="513"/>
      <c r="B7" s="6"/>
      <c r="C7" s="492"/>
      <c r="D7" s="497"/>
      <c r="E7" s="492"/>
      <c r="F7" s="498"/>
      <c r="G7" s="492"/>
      <c r="H7" s="492"/>
      <c r="I7" s="492"/>
    </row>
    <row r="8" spans="1:12" x14ac:dyDescent="0.2">
      <c r="A8" s="209" t="s">
        <v>216</v>
      </c>
      <c r="B8" s="255"/>
      <c r="C8" s="6" t="s">
        <v>2</v>
      </c>
      <c r="D8" s="141" t="s">
        <v>2</v>
      </c>
      <c r="E8" s="6" t="s">
        <v>2</v>
      </c>
      <c r="F8" s="498"/>
      <c r="G8" s="6" t="s">
        <v>2</v>
      </c>
      <c r="H8" s="6" t="s">
        <v>2</v>
      </c>
      <c r="I8" s="6" t="s">
        <v>2</v>
      </c>
    </row>
    <row r="9" spans="1:12" ht="11.25" customHeight="1" x14ac:dyDescent="0.2">
      <c r="A9" s="150" t="s">
        <v>33</v>
      </c>
      <c r="B9" s="255"/>
      <c r="C9" s="255"/>
      <c r="D9" s="203"/>
      <c r="E9" s="204"/>
      <c r="F9" s="256"/>
      <c r="G9" s="256"/>
      <c r="H9" s="204"/>
      <c r="I9" s="204"/>
    </row>
    <row r="10" spans="1:12" ht="11.25" customHeight="1" x14ac:dyDescent="0.2">
      <c r="A10" s="1" t="s">
        <v>6</v>
      </c>
      <c r="B10" s="257"/>
      <c r="C10" s="136">
        <v>2289.0619999999999</v>
      </c>
      <c r="D10" s="144">
        <v>4819.223</v>
      </c>
      <c r="E10" s="136">
        <v>8484.5960000000014</v>
      </c>
      <c r="F10" s="136"/>
      <c r="G10" s="136">
        <v>2211.4510000000014</v>
      </c>
      <c r="H10" s="136">
        <v>4582.9550000000008</v>
      </c>
      <c r="I10" s="136">
        <v>8096.69</v>
      </c>
      <c r="K10" s="1"/>
      <c r="L10" s="1"/>
    </row>
    <row r="11" spans="1:12" ht="11.25" customHeight="1" x14ac:dyDescent="0.2">
      <c r="A11" s="1" t="s">
        <v>128</v>
      </c>
      <c r="B11" s="6"/>
      <c r="C11" s="136">
        <v>2098.2929999999997</v>
      </c>
      <c r="D11" s="144">
        <v>4981.32</v>
      </c>
      <c r="E11" s="136">
        <v>9573.0769999999993</v>
      </c>
      <c r="F11" s="136"/>
      <c r="G11" s="136">
        <v>2451.9540000000002</v>
      </c>
      <c r="H11" s="136">
        <v>4798.1570000000002</v>
      </c>
      <c r="I11" s="136">
        <v>10209.66</v>
      </c>
      <c r="K11" s="1"/>
      <c r="L11" s="1"/>
    </row>
    <row r="12" spans="1:12" ht="11.25" customHeight="1" x14ac:dyDescent="0.2">
      <c r="A12" s="1" t="s">
        <v>127</v>
      </c>
      <c r="B12" s="6"/>
      <c r="C12" s="136">
        <v>110.03300000000002</v>
      </c>
      <c r="D12" s="144">
        <v>157.06200000000001</v>
      </c>
      <c r="E12" s="136">
        <v>980.31500000000005</v>
      </c>
      <c r="F12" s="136"/>
      <c r="G12" s="136">
        <v>174.49</v>
      </c>
      <c r="H12" s="136">
        <v>332.774</v>
      </c>
      <c r="I12" s="136">
        <v>873.41200000000003</v>
      </c>
      <c r="K12" s="1"/>
      <c r="L12" s="1"/>
    </row>
    <row r="13" spans="1:12" ht="11.25" customHeight="1" x14ac:dyDescent="0.2">
      <c r="A13" s="1" t="s">
        <v>252</v>
      </c>
      <c r="B13" s="257"/>
      <c r="C13" s="136">
        <v>9185.2439999999988</v>
      </c>
      <c r="D13" s="144">
        <v>19226.047999999999</v>
      </c>
      <c r="E13" s="136">
        <v>37886.612999999998</v>
      </c>
      <c r="F13" s="136"/>
      <c r="G13" s="136">
        <v>6197.0029999999997</v>
      </c>
      <c r="H13" s="136">
        <v>12018.777</v>
      </c>
      <c r="I13" s="136">
        <v>23488.341</v>
      </c>
      <c r="K13" s="1"/>
      <c r="L13" s="1"/>
    </row>
    <row r="14" spans="1:12" ht="11.25" customHeight="1" x14ac:dyDescent="0.2">
      <c r="A14" s="1" t="s">
        <v>126</v>
      </c>
      <c r="B14" s="257"/>
      <c r="C14" s="136">
        <v>137.19399999999999</v>
      </c>
      <c r="D14" s="144">
        <v>285.38299999999998</v>
      </c>
      <c r="E14" s="136">
        <v>674.42</v>
      </c>
      <c r="F14" s="136"/>
      <c r="G14" s="136">
        <v>163.70400000000001</v>
      </c>
      <c r="H14" s="136">
        <v>310.137</v>
      </c>
      <c r="I14" s="136">
        <v>639.21799999999996</v>
      </c>
      <c r="K14" s="1"/>
      <c r="L14" s="1"/>
    </row>
    <row r="15" spans="1:12" ht="11.25" customHeight="1" x14ac:dyDescent="0.2">
      <c r="A15" s="1" t="s">
        <v>122</v>
      </c>
      <c r="B15" s="6"/>
      <c r="C15" s="136">
        <v>2041.6520000000005</v>
      </c>
      <c r="D15" s="144">
        <v>4205.1400000000003</v>
      </c>
      <c r="E15" s="136">
        <v>7505.2190000000001</v>
      </c>
      <c r="F15" s="136"/>
      <c r="G15" s="136">
        <v>1530.3790000000004</v>
      </c>
      <c r="H15" s="136">
        <v>2853.8390000000004</v>
      </c>
      <c r="I15" s="136">
        <v>6713.2549999999992</v>
      </c>
      <c r="K15" s="1"/>
      <c r="L15" s="1"/>
    </row>
    <row r="16" spans="1:12" ht="11.25" customHeight="1" x14ac:dyDescent="0.2">
      <c r="A16" s="1" t="s">
        <v>121</v>
      </c>
      <c r="B16" s="6"/>
      <c r="C16" s="136">
        <v>207.34000000000015</v>
      </c>
      <c r="D16" s="144">
        <v>516.73400000000402</v>
      </c>
      <c r="E16" s="136">
        <v>1032.0080000000089</v>
      </c>
      <c r="F16" s="136"/>
      <c r="G16" s="136">
        <v>261.5320000000047</v>
      </c>
      <c r="H16" s="136">
        <v>496.56900000000314</v>
      </c>
      <c r="I16" s="136">
        <v>1193.2269999999917</v>
      </c>
      <c r="K16" s="1"/>
      <c r="L16" s="1"/>
    </row>
    <row r="17" spans="1:12" s="258" customFormat="1" ht="11.25" customHeight="1" x14ac:dyDescent="0.2">
      <c r="A17" s="150" t="s">
        <v>215</v>
      </c>
      <c r="B17" s="6">
        <v>2</v>
      </c>
      <c r="C17" s="137">
        <v>16068.817999999999</v>
      </c>
      <c r="D17" s="145">
        <v>34190.910000000003</v>
      </c>
      <c r="E17" s="137">
        <v>66136.247999999992</v>
      </c>
      <c r="F17" s="137"/>
      <c r="G17" s="137">
        <v>12990.513000000004</v>
      </c>
      <c r="H17" s="137">
        <v>25393.208000000002</v>
      </c>
      <c r="I17" s="137">
        <v>51213.802999999993</v>
      </c>
      <c r="K17" s="1"/>
      <c r="L17" s="1"/>
    </row>
    <row r="18" spans="1:12" ht="3" customHeight="1" x14ac:dyDescent="0.2">
      <c r="A18" s="1"/>
      <c r="B18" s="6"/>
      <c r="C18" s="136"/>
      <c r="D18" s="144"/>
      <c r="E18" s="136"/>
      <c r="F18" s="136"/>
      <c r="G18" s="136"/>
      <c r="H18" s="136"/>
      <c r="I18" s="136"/>
      <c r="K18" s="1"/>
      <c r="L18" s="1"/>
    </row>
    <row r="19" spans="1:12" ht="11.25" customHeight="1" x14ac:dyDescent="0.2">
      <c r="A19" s="150" t="s">
        <v>120</v>
      </c>
      <c r="B19" s="6"/>
      <c r="C19" s="136"/>
      <c r="D19" s="144"/>
      <c r="E19" s="136"/>
      <c r="F19" s="136"/>
      <c r="G19" s="136"/>
      <c r="H19" s="136"/>
      <c r="I19" s="136"/>
      <c r="K19" s="1"/>
      <c r="L19" s="1"/>
    </row>
    <row r="20" spans="1:12" ht="11.25" customHeight="1" x14ac:dyDescent="0.2">
      <c r="A20" s="1" t="s">
        <v>119</v>
      </c>
      <c r="B20" s="6"/>
      <c r="C20" s="136">
        <v>3529.9920000000002</v>
      </c>
      <c r="D20" s="144">
        <v>6979.9290000000001</v>
      </c>
      <c r="E20" s="136">
        <v>13871.504000000001</v>
      </c>
      <c r="F20" s="136"/>
      <c r="G20" s="136">
        <v>3390.8270000000002</v>
      </c>
      <c r="H20" s="136">
        <v>6708.3440000000001</v>
      </c>
      <c r="I20" s="136">
        <v>13382.253000000001</v>
      </c>
    </row>
    <row r="21" spans="1:12" ht="11.25" customHeight="1" x14ac:dyDescent="0.2">
      <c r="A21" s="1" t="s">
        <v>118</v>
      </c>
      <c r="B21" s="6"/>
      <c r="C21" s="136"/>
      <c r="D21" s="144"/>
      <c r="E21" s="136"/>
      <c r="F21" s="136"/>
      <c r="G21" s="136"/>
      <c r="H21" s="136"/>
      <c r="I21" s="136"/>
    </row>
    <row r="22" spans="1:12" ht="11.25" customHeight="1" x14ac:dyDescent="0.2">
      <c r="A22" s="123" t="s">
        <v>117</v>
      </c>
      <c r="B22" s="6"/>
      <c r="C22" s="136">
        <v>348.78000000000003</v>
      </c>
      <c r="D22" s="144">
        <v>689.995</v>
      </c>
      <c r="E22" s="136">
        <v>1367.971</v>
      </c>
      <c r="F22" s="136"/>
      <c r="G22" s="136">
        <v>334.66299999999995</v>
      </c>
      <c r="H22" s="136">
        <v>660.60299999999995</v>
      </c>
      <c r="I22" s="136">
        <v>1322.85</v>
      </c>
    </row>
    <row r="23" spans="1:12" ht="11.25" customHeight="1" x14ac:dyDescent="0.2">
      <c r="A23" s="123" t="s">
        <v>116</v>
      </c>
      <c r="B23" s="6"/>
      <c r="C23" s="136">
        <v>30.469000000000001</v>
      </c>
      <c r="D23" s="144">
        <v>48.283000000000001</v>
      </c>
      <c r="E23" s="136">
        <v>79.444999999999993</v>
      </c>
      <c r="F23" s="136"/>
      <c r="G23" s="136">
        <v>32.110999999999997</v>
      </c>
      <c r="H23" s="136">
        <v>75.731999999999999</v>
      </c>
      <c r="I23" s="136">
        <v>135.483</v>
      </c>
    </row>
    <row r="24" spans="1:12" ht="11.25" customHeight="1" x14ac:dyDescent="0.2">
      <c r="A24" s="215" t="s">
        <v>115</v>
      </c>
      <c r="B24" s="6"/>
      <c r="C24" s="136">
        <v>97.555000000000007</v>
      </c>
      <c r="D24" s="144">
        <v>179.01300000000001</v>
      </c>
      <c r="E24" s="136">
        <v>296.37</v>
      </c>
      <c r="F24" s="136"/>
      <c r="G24" s="136">
        <v>81.715999999999994</v>
      </c>
      <c r="H24" s="136">
        <v>159.148</v>
      </c>
      <c r="I24" s="136">
        <v>350.16300000000001</v>
      </c>
    </row>
    <row r="25" spans="1:12" ht="11.25" customHeight="1" x14ac:dyDescent="0.2">
      <c r="A25" s="1" t="s">
        <v>7</v>
      </c>
      <c r="B25" s="257"/>
      <c r="C25" s="136">
        <v>978.92900000000009</v>
      </c>
      <c r="D25" s="144">
        <v>1943.4780000000001</v>
      </c>
      <c r="E25" s="136">
        <v>3962.067</v>
      </c>
      <c r="F25" s="136"/>
      <c r="G25" s="136">
        <v>854.38999999999987</v>
      </c>
      <c r="H25" s="136">
        <v>1706.4659999999999</v>
      </c>
      <c r="I25" s="136">
        <v>3430.5410000000002</v>
      </c>
    </row>
    <row r="26" spans="1:12" ht="11.25" customHeight="1" x14ac:dyDescent="0.2">
      <c r="A26" s="1" t="s">
        <v>114</v>
      </c>
      <c r="B26" s="6"/>
      <c r="C26" s="136">
        <v>846.63799999999992</v>
      </c>
      <c r="D26" s="144">
        <v>1653.7049999999999</v>
      </c>
      <c r="E26" s="136">
        <v>3526.0720000000001</v>
      </c>
      <c r="F26" s="136"/>
      <c r="G26" s="136">
        <v>790.55800000000011</v>
      </c>
      <c r="H26" s="136">
        <v>1561.0540000000001</v>
      </c>
      <c r="I26" s="136">
        <v>3305.8380000000002</v>
      </c>
    </row>
    <row r="27" spans="1:12" ht="11.25" customHeight="1" x14ac:dyDescent="0.2">
      <c r="A27" s="1" t="s">
        <v>25</v>
      </c>
      <c r="B27" s="6"/>
      <c r="C27" s="136">
        <v>8423.8599999999988</v>
      </c>
      <c r="D27" s="144">
        <v>17873.506999999998</v>
      </c>
      <c r="E27" s="136">
        <v>35508.959999999999</v>
      </c>
      <c r="F27" s="136"/>
      <c r="G27" s="136">
        <v>5838.7900000000018</v>
      </c>
      <c r="H27" s="136">
        <v>11133.177000000001</v>
      </c>
      <c r="I27" s="136">
        <v>22083.861000000001</v>
      </c>
    </row>
    <row r="28" spans="1:12" ht="11.25" customHeight="1" x14ac:dyDescent="0.2">
      <c r="A28" s="1" t="s">
        <v>113</v>
      </c>
      <c r="B28" s="6"/>
      <c r="C28" s="136"/>
      <c r="D28" s="144"/>
      <c r="E28" s="136"/>
      <c r="F28" s="136"/>
      <c r="G28" s="136"/>
      <c r="H28" s="136"/>
      <c r="I28" s="136"/>
    </row>
    <row r="29" spans="1:12" ht="11.25" customHeight="1" x14ac:dyDescent="0.2">
      <c r="A29" s="123" t="s">
        <v>112</v>
      </c>
      <c r="B29" s="6"/>
      <c r="C29" s="136">
        <v>63.268999999999998</v>
      </c>
      <c r="D29" s="144">
        <v>119.898</v>
      </c>
      <c r="E29" s="136">
        <v>262.27199999999999</v>
      </c>
      <c r="F29" s="136"/>
      <c r="G29" s="136">
        <v>43.457999999999991</v>
      </c>
      <c r="H29" s="136">
        <v>84.688999999999993</v>
      </c>
      <c r="I29" s="136">
        <v>173.76900000000001</v>
      </c>
    </row>
    <row r="30" spans="1:12" ht="11.25" customHeight="1" x14ac:dyDescent="0.2">
      <c r="A30" s="123" t="s">
        <v>111</v>
      </c>
      <c r="B30" s="6"/>
      <c r="C30" s="136">
        <v>335.73700000000002</v>
      </c>
      <c r="D30" s="144">
        <v>710.23500000000001</v>
      </c>
      <c r="E30" s="136">
        <v>1532.6780000000001</v>
      </c>
      <c r="F30" s="136"/>
      <c r="G30" s="136">
        <v>395.22600000000006</v>
      </c>
      <c r="H30" s="136">
        <v>796.84300000000007</v>
      </c>
      <c r="I30" s="136">
        <v>1582.722</v>
      </c>
    </row>
    <row r="31" spans="1:12" ht="11.25" customHeight="1" x14ac:dyDescent="0.2">
      <c r="A31" s="1" t="s">
        <v>214</v>
      </c>
      <c r="B31" s="135"/>
      <c r="C31" s="136">
        <v>0</v>
      </c>
      <c r="D31" s="144">
        <v>0</v>
      </c>
      <c r="E31" s="136">
        <v>0</v>
      </c>
      <c r="F31" s="136"/>
      <c r="G31" s="136">
        <v>0</v>
      </c>
      <c r="H31" s="136">
        <v>0</v>
      </c>
      <c r="I31" s="136">
        <v>0</v>
      </c>
    </row>
    <row r="32" spans="1:12" ht="11.25" customHeight="1" x14ac:dyDescent="0.2">
      <c r="A32" s="1" t="s">
        <v>110</v>
      </c>
      <c r="B32" s="135">
        <v>3</v>
      </c>
      <c r="C32" s="136">
        <v>760.83299999999963</v>
      </c>
      <c r="D32" s="144">
        <v>1626.554999999996</v>
      </c>
      <c r="E32" s="136">
        <v>3679.7000000000048</v>
      </c>
      <c r="F32" s="136"/>
      <c r="G32" s="136">
        <v>978.7009999999957</v>
      </c>
      <c r="H32" s="136">
        <v>1958.1739999999982</v>
      </c>
      <c r="I32" s="136">
        <v>4410.6460000000088</v>
      </c>
    </row>
    <row r="33" spans="1:12" ht="11.25" customHeight="1" x14ac:dyDescent="0.2">
      <c r="A33" s="1" t="s">
        <v>109</v>
      </c>
      <c r="B33" s="135">
        <v>3</v>
      </c>
      <c r="C33" s="136">
        <v>38.430000000000007</v>
      </c>
      <c r="D33" s="144">
        <v>62.59</v>
      </c>
      <c r="E33" s="136">
        <v>195.82</v>
      </c>
      <c r="F33" s="136"/>
      <c r="G33" s="136">
        <v>52.116000000000007</v>
      </c>
      <c r="H33" s="136">
        <v>99.248000000000005</v>
      </c>
      <c r="I33" s="136">
        <v>319.45</v>
      </c>
    </row>
    <row r="34" spans="1:12" s="258" customFormat="1" ht="11.25" customHeight="1" x14ac:dyDescent="0.2">
      <c r="A34" s="150" t="s">
        <v>4</v>
      </c>
      <c r="B34" s="135"/>
      <c r="C34" s="137">
        <v>15454.491999999998</v>
      </c>
      <c r="D34" s="145">
        <v>31887.187999999995</v>
      </c>
      <c r="E34" s="137">
        <v>64282.858999999997</v>
      </c>
      <c r="F34" s="137"/>
      <c r="G34" s="137">
        <v>12792.555999999999</v>
      </c>
      <c r="H34" s="137">
        <v>24943.477999999999</v>
      </c>
      <c r="I34" s="137">
        <v>50497.576000000008</v>
      </c>
    </row>
    <row r="35" spans="1:12" ht="3" customHeight="1" x14ac:dyDescent="0.2">
      <c r="A35" s="1"/>
      <c r="B35" s="135"/>
      <c r="C35" s="136"/>
      <c r="D35" s="144"/>
      <c r="E35" s="136"/>
      <c r="F35" s="136"/>
      <c r="G35" s="136"/>
      <c r="H35" s="136"/>
      <c r="I35" s="136"/>
    </row>
    <row r="36" spans="1:12" s="3" customFormat="1" ht="11.25" customHeight="1" x14ac:dyDescent="0.2">
      <c r="A36" s="15" t="s">
        <v>94</v>
      </c>
      <c r="B36" s="135"/>
      <c r="C36" s="138">
        <v>614.32600000000093</v>
      </c>
      <c r="D36" s="146">
        <v>2303.7220000000088</v>
      </c>
      <c r="E36" s="138">
        <v>1853.3889999999956</v>
      </c>
      <c r="F36" s="138"/>
      <c r="G36" s="138">
        <v>197.95700000000579</v>
      </c>
      <c r="H36" s="138">
        <v>449.7300000000032</v>
      </c>
      <c r="I36" s="138">
        <v>716.2269999999844</v>
      </c>
    </row>
    <row r="37" spans="1:12" ht="3" customHeight="1" x14ac:dyDescent="0.2">
      <c r="A37" s="1"/>
      <c r="B37" s="135"/>
      <c r="C37" s="136"/>
      <c r="D37" s="144"/>
      <c r="E37" s="136"/>
      <c r="F37" s="136"/>
      <c r="G37" s="136"/>
      <c r="H37" s="136"/>
      <c r="I37" s="136"/>
    </row>
    <row r="38" spans="1:12" ht="11.25" customHeight="1" x14ac:dyDescent="0.2">
      <c r="A38" s="129" t="s">
        <v>108</v>
      </c>
      <c r="B38" s="135"/>
      <c r="C38" s="136"/>
      <c r="D38" s="144"/>
      <c r="E38" s="136"/>
      <c r="F38" s="136"/>
      <c r="G38" s="136"/>
      <c r="H38" s="136"/>
      <c r="I38" s="136"/>
    </row>
    <row r="39" spans="1:12" ht="11.25" customHeight="1" x14ac:dyDescent="0.2">
      <c r="A39" s="1" t="s">
        <v>107</v>
      </c>
      <c r="B39" s="135"/>
      <c r="C39" s="136">
        <v>72.188999999999993</v>
      </c>
      <c r="D39" s="144">
        <v>146.053</v>
      </c>
      <c r="E39" s="136">
        <v>85.92</v>
      </c>
      <c r="F39" s="136"/>
      <c r="G39" s="136">
        <v>-347.39400000000001</v>
      </c>
      <c r="H39" s="136">
        <v>-315.51100000000002</v>
      </c>
      <c r="I39" s="136">
        <v>254.05199999999999</v>
      </c>
    </row>
    <row r="40" spans="1:12" ht="11.25" customHeight="1" x14ac:dyDescent="0.2">
      <c r="A40" s="1" t="s">
        <v>106</v>
      </c>
      <c r="B40" s="135"/>
      <c r="C40" s="136">
        <v>2.6480000000000006</v>
      </c>
      <c r="D40" s="144">
        <v>-5.4989999999999997</v>
      </c>
      <c r="E40" s="136">
        <v>-50.91</v>
      </c>
      <c r="F40" s="136"/>
      <c r="G40" s="136">
        <v>-10.295</v>
      </c>
      <c r="H40" s="136">
        <v>-17.308</v>
      </c>
      <c r="I40" s="136">
        <v>-16.37</v>
      </c>
    </row>
    <row r="41" spans="1:12" ht="11.25" customHeight="1" x14ac:dyDescent="0.2">
      <c r="A41" s="1" t="s">
        <v>213</v>
      </c>
      <c r="B41" s="135"/>
      <c r="C41" s="136">
        <v>12.13600000000929</v>
      </c>
      <c r="D41" s="144">
        <v>-338.64699999998925</v>
      </c>
      <c r="E41" s="136">
        <v>0</v>
      </c>
      <c r="F41" s="136"/>
      <c r="G41" s="136">
        <v>-103.10499999998865</v>
      </c>
      <c r="H41" s="136">
        <v>-113.18199999999524</v>
      </c>
      <c r="I41" s="136">
        <v>-309.95300000000907</v>
      </c>
    </row>
    <row r="42" spans="1:12" s="258" customFormat="1" ht="11.25" customHeight="1" x14ac:dyDescent="0.2">
      <c r="A42" s="150" t="s">
        <v>104</v>
      </c>
      <c r="B42" s="135"/>
      <c r="C42" s="137">
        <v>86.973000000009279</v>
      </c>
      <c r="D42" s="145">
        <v>-198.09299999998925</v>
      </c>
      <c r="E42" s="137">
        <v>35.010000000000005</v>
      </c>
      <c r="F42" s="137"/>
      <c r="G42" s="137">
        <v>-460.79399999998867</v>
      </c>
      <c r="H42" s="137">
        <v>-446.00099999999526</v>
      </c>
      <c r="I42" s="137">
        <v>-72.271000000009082</v>
      </c>
    </row>
    <row r="43" spans="1:12" ht="3" customHeight="1" x14ac:dyDescent="0.2">
      <c r="A43" s="1"/>
      <c r="B43" s="135"/>
      <c r="C43" s="136"/>
      <c r="D43" s="144"/>
      <c r="E43" s="136"/>
      <c r="F43" s="136"/>
      <c r="G43" s="136"/>
      <c r="H43" s="136"/>
      <c r="I43" s="136"/>
    </row>
    <row r="44" spans="1:12" s="258" customFormat="1" ht="11.25" customHeight="1" x14ac:dyDescent="0.2">
      <c r="A44" s="150" t="s">
        <v>103</v>
      </c>
      <c r="B44" s="135"/>
      <c r="C44" s="137">
        <v>701.29900000001021</v>
      </c>
      <c r="D44" s="226">
        <v>2105.6290000000195</v>
      </c>
      <c r="E44" s="137">
        <v>1888.3989999999956</v>
      </c>
      <c r="F44" s="137"/>
      <c r="G44" s="137">
        <v>-262.83699999998288</v>
      </c>
      <c r="H44" s="137">
        <v>3.7290000000079431</v>
      </c>
      <c r="I44" s="137">
        <v>643.95599999997535</v>
      </c>
      <c r="L44" s="259"/>
    </row>
    <row r="45" spans="1:12" ht="3" customHeight="1" x14ac:dyDescent="0.2">
      <c r="A45" s="1"/>
      <c r="B45" s="135"/>
      <c r="C45" s="136"/>
      <c r="D45" s="144"/>
      <c r="E45" s="136"/>
      <c r="F45" s="136"/>
      <c r="G45" s="136"/>
      <c r="H45" s="136"/>
      <c r="I45" s="136"/>
    </row>
    <row r="46" spans="1:12" ht="11.25" customHeight="1" x14ac:dyDescent="0.2">
      <c r="A46" s="150" t="s">
        <v>102</v>
      </c>
      <c r="B46" s="135"/>
      <c r="C46" s="136"/>
      <c r="D46" s="144"/>
      <c r="E46" s="136"/>
      <c r="F46" s="136"/>
      <c r="G46" s="136"/>
      <c r="H46" s="136"/>
      <c r="I46" s="136"/>
    </row>
    <row r="47" spans="1:12" ht="11.25" customHeight="1" x14ac:dyDescent="0.2">
      <c r="A47" s="129" t="s">
        <v>101</v>
      </c>
      <c r="B47" s="135"/>
      <c r="C47" s="136"/>
      <c r="D47" s="144"/>
      <c r="E47" s="136"/>
      <c r="F47" s="136"/>
      <c r="G47" s="136"/>
      <c r="H47" s="136"/>
      <c r="I47" s="136"/>
    </row>
    <row r="48" spans="1:12" ht="11.25" customHeight="1" x14ac:dyDescent="0.2">
      <c r="A48" s="1" t="s">
        <v>100</v>
      </c>
      <c r="B48" s="135"/>
      <c r="C48" s="136">
        <v>-114.21700000000419</v>
      </c>
      <c r="D48" s="144">
        <v>-540.6020000000135</v>
      </c>
      <c r="E48" s="136">
        <v>794.04999999999586</v>
      </c>
      <c r="F48" s="136"/>
      <c r="G48" s="136">
        <v>-206.11500000000524</v>
      </c>
      <c r="H48" s="136">
        <v>-364.91000000000349</v>
      </c>
      <c r="I48" s="136">
        <v>-2443.9519999999902</v>
      </c>
    </row>
    <row r="49" spans="1:9" ht="11.25" customHeight="1" x14ac:dyDescent="0.2">
      <c r="A49" s="1" t="s">
        <v>253</v>
      </c>
      <c r="B49" s="135"/>
      <c r="C49" s="136">
        <v>304.92200000000003</v>
      </c>
      <c r="D49" s="144">
        <v>46.203000000000003</v>
      </c>
      <c r="E49" s="136">
        <v>-449.16999999999996</v>
      </c>
      <c r="F49" s="136"/>
      <c r="G49" s="136">
        <v>-464.32599999999996</v>
      </c>
      <c r="H49" s="136">
        <v>-470.92899999999997</v>
      </c>
      <c r="I49" s="136">
        <v>-850.22500000000002</v>
      </c>
    </row>
    <row r="50" spans="1:9" ht="11.25" customHeight="1" x14ac:dyDescent="0.2">
      <c r="A50" s="1" t="s">
        <v>99</v>
      </c>
      <c r="B50" s="135"/>
      <c r="C50" s="136">
        <v>-7.48</v>
      </c>
      <c r="D50" s="144">
        <v>-5.53</v>
      </c>
      <c r="E50" s="136">
        <v>-94.510999999999996</v>
      </c>
      <c r="F50" s="136"/>
      <c r="G50" s="136">
        <v>0</v>
      </c>
      <c r="H50" s="136">
        <v>6.0990000000001601</v>
      </c>
      <c r="I50" s="136">
        <v>7.7779999999999996</v>
      </c>
    </row>
    <row r="51" spans="1:9" ht="11.25" customHeight="1" x14ac:dyDescent="0.2">
      <c r="A51" s="1" t="s">
        <v>3</v>
      </c>
      <c r="B51" s="135"/>
      <c r="C51" s="136">
        <v>0</v>
      </c>
      <c r="D51" s="144">
        <v>0</v>
      </c>
      <c r="E51" s="136">
        <v>0</v>
      </c>
      <c r="F51" s="136"/>
      <c r="G51" s="136">
        <v>0</v>
      </c>
      <c r="H51" s="136">
        <v>0</v>
      </c>
      <c r="I51" s="136">
        <v>0</v>
      </c>
    </row>
    <row r="52" spans="1:9" ht="11.25" customHeight="1" x14ac:dyDescent="0.2">
      <c r="A52" s="150" t="s">
        <v>97</v>
      </c>
      <c r="B52" s="135"/>
      <c r="C52" s="137">
        <v>183.22499999999584</v>
      </c>
      <c r="D52" s="145">
        <v>-499.9290000000135</v>
      </c>
      <c r="E52" s="137">
        <v>250.36899999999591</v>
      </c>
      <c r="F52" s="137"/>
      <c r="G52" s="137">
        <v>-670.44100000000526</v>
      </c>
      <c r="H52" s="137">
        <v>-829.74000000000331</v>
      </c>
      <c r="I52" s="137">
        <v>-3286.3989999999903</v>
      </c>
    </row>
    <row r="53" spans="1:9" ht="3" customHeight="1" x14ac:dyDescent="0.2">
      <c r="A53" s="1"/>
      <c r="B53" s="135"/>
      <c r="C53" s="137"/>
      <c r="D53" s="145"/>
      <c r="E53" s="137"/>
      <c r="F53" s="137"/>
      <c r="G53" s="137"/>
      <c r="H53" s="137"/>
      <c r="I53" s="137"/>
    </row>
    <row r="54" spans="1:9" ht="11.25" customHeight="1" x14ac:dyDescent="0.2">
      <c r="A54" s="150" t="s">
        <v>96</v>
      </c>
      <c r="B54" s="135"/>
      <c r="C54" s="137">
        <v>884.52400000000603</v>
      </c>
      <c r="D54" s="226">
        <v>1605.700000000006</v>
      </c>
      <c r="E54" s="137">
        <v>2138.7679999999914</v>
      </c>
      <c r="F54" s="137"/>
      <c r="G54" s="137">
        <v>-933.2779999999882</v>
      </c>
      <c r="H54" s="137">
        <v>-826.01099999999542</v>
      </c>
      <c r="I54" s="137">
        <v>-2642.4430000000148</v>
      </c>
    </row>
    <row r="55" spans="1:9" ht="3" customHeight="1" x14ac:dyDescent="0.2">
      <c r="A55" s="1"/>
      <c r="B55" s="135"/>
      <c r="C55" s="131"/>
      <c r="D55" s="124"/>
      <c r="E55" s="131"/>
      <c r="F55" s="131"/>
      <c r="G55" s="131"/>
      <c r="H55" s="131"/>
      <c r="I55" s="131"/>
    </row>
    <row r="56" spans="1:9" ht="15" customHeight="1" x14ac:dyDescent="0.2">
      <c r="A56" s="147" t="s">
        <v>95</v>
      </c>
      <c r="B56" s="228"/>
      <c r="C56" s="139"/>
      <c r="D56" s="229"/>
      <c r="E56" s="139"/>
      <c r="F56" s="139"/>
      <c r="G56" s="139"/>
      <c r="H56" s="139"/>
      <c r="I56" s="139"/>
    </row>
    <row r="57" spans="1:9" ht="3" customHeight="1" x14ac:dyDescent="0.2">
      <c r="A57" s="1"/>
      <c r="B57" s="135"/>
      <c r="C57" s="131"/>
      <c r="D57" s="124"/>
      <c r="E57" s="131"/>
      <c r="F57" s="131"/>
      <c r="G57" s="131"/>
      <c r="H57" s="131"/>
      <c r="I57" s="131"/>
    </row>
    <row r="58" spans="1:9" ht="11.25" customHeight="1" x14ac:dyDescent="0.2">
      <c r="A58" s="15" t="s">
        <v>94</v>
      </c>
      <c r="B58" s="135"/>
      <c r="C58" s="138">
        <v>614.32600000000093</v>
      </c>
      <c r="D58" s="146">
        <v>2303.7220000000088</v>
      </c>
      <c r="E58" s="138">
        <v>1853.3889999999956</v>
      </c>
      <c r="F58" s="138"/>
      <c r="G58" s="138">
        <v>197.95700000000579</v>
      </c>
      <c r="H58" s="138">
        <v>449.7300000000032</v>
      </c>
      <c r="I58" s="138">
        <v>716.2269999999844</v>
      </c>
    </row>
    <row r="59" spans="1:9" ht="3" customHeight="1" x14ac:dyDescent="0.2">
      <c r="A59" s="1"/>
      <c r="B59" s="135"/>
      <c r="C59" s="136"/>
      <c r="D59" s="144"/>
      <c r="E59" s="136"/>
      <c r="F59" s="136"/>
      <c r="G59" s="136"/>
      <c r="H59" s="136"/>
      <c r="I59" s="136"/>
    </row>
    <row r="60" spans="1:9" ht="11.25" customHeight="1" x14ac:dyDescent="0.2">
      <c r="A60" s="1" t="s">
        <v>327</v>
      </c>
      <c r="B60" s="135"/>
      <c r="C60" s="136"/>
      <c r="D60" s="144"/>
      <c r="E60" s="136"/>
      <c r="F60" s="136"/>
      <c r="G60" s="136"/>
      <c r="H60" s="136"/>
      <c r="I60" s="136"/>
    </row>
    <row r="61" spans="1:9" ht="11.25" customHeight="1" x14ac:dyDescent="0.2">
      <c r="A61" s="1" t="s">
        <v>93</v>
      </c>
      <c r="B61" s="135"/>
      <c r="C61" s="136">
        <v>1285.8390000000002</v>
      </c>
      <c r="D61" s="144">
        <v>2419.0080000000007</v>
      </c>
      <c r="E61" s="136">
        <v>5645.7520000000004</v>
      </c>
      <c r="F61" s="136"/>
      <c r="G61" s="136">
        <v>1324.3430000000005</v>
      </c>
      <c r="H61" s="136">
        <v>2395.3730000000005</v>
      </c>
      <c r="I61" s="136">
        <v>4964.7420000000002</v>
      </c>
    </row>
    <row r="62" spans="1:9" ht="11.25" customHeight="1" x14ac:dyDescent="0.2">
      <c r="A62" s="1" t="s">
        <v>92</v>
      </c>
      <c r="B62" s="135"/>
      <c r="C62" s="136">
        <v>135.11400000000049</v>
      </c>
      <c r="D62" s="144">
        <v>271.01100000000042</v>
      </c>
      <c r="E62" s="136">
        <v>83.820000000000618</v>
      </c>
      <c r="F62" s="136"/>
      <c r="G62" s="136">
        <v>895.06399999999985</v>
      </c>
      <c r="H62" s="136">
        <v>833.10299999999961</v>
      </c>
      <c r="I62" s="136">
        <v>614.31299999999965</v>
      </c>
    </row>
    <row r="63" spans="1:9" ht="11.25" customHeight="1" x14ac:dyDescent="0.2">
      <c r="A63" s="1" t="s">
        <v>91</v>
      </c>
      <c r="B63" s="135"/>
      <c r="C63" s="136">
        <v>24.283999999999651</v>
      </c>
      <c r="D63" s="144">
        <v>48.052999999999429</v>
      </c>
      <c r="E63" s="136">
        <v>139.39099999999962</v>
      </c>
      <c r="F63" s="136"/>
      <c r="G63" s="136">
        <v>100.15600000000006</v>
      </c>
      <c r="H63" s="136">
        <v>129.952</v>
      </c>
      <c r="I63" s="136">
        <v>272.96199999999908</v>
      </c>
    </row>
    <row r="64" spans="1:9" ht="11.25" customHeight="1" x14ac:dyDescent="0.2">
      <c r="A64" s="150" t="s">
        <v>90</v>
      </c>
      <c r="B64" s="135"/>
      <c r="C64" s="136"/>
      <c r="D64" s="144"/>
      <c r="E64" s="136"/>
      <c r="F64" s="136"/>
      <c r="G64" s="136"/>
      <c r="H64" s="136"/>
      <c r="I64" s="136"/>
    </row>
    <row r="65" spans="1:9" ht="11.25" customHeight="1" x14ac:dyDescent="0.2">
      <c r="A65" s="1" t="s">
        <v>89</v>
      </c>
      <c r="B65" s="135"/>
      <c r="C65" s="136">
        <v>1491.9680000000001</v>
      </c>
      <c r="D65" s="144">
        <v>1582.67</v>
      </c>
      <c r="E65" s="136">
        <v>1988.1439999999998</v>
      </c>
      <c r="F65" s="136"/>
      <c r="G65" s="136">
        <v>118.30599999999998</v>
      </c>
      <c r="H65" s="136">
        <v>194.47299999999998</v>
      </c>
      <c r="I65" s="136">
        <v>654.28800000000001</v>
      </c>
    </row>
    <row r="66" spans="1:9" ht="11.25" customHeight="1" x14ac:dyDescent="0.2">
      <c r="A66" s="1" t="s">
        <v>88</v>
      </c>
      <c r="B66" s="135"/>
      <c r="C66" s="136">
        <v>978.92900000000009</v>
      </c>
      <c r="D66" s="144">
        <v>1943.4780000000001</v>
      </c>
      <c r="E66" s="136">
        <v>3962.067</v>
      </c>
      <c r="F66" s="136"/>
      <c r="G66" s="136">
        <v>854.38999999999987</v>
      </c>
      <c r="H66" s="136">
        <v>1706.4659999999999</v>
      </c>
      <c r="I66" s="136">
        <v>3430.5410000000002</v>
      </c>
    </row>
    <row r="67" spans="1:9" ht="11.25" customHeight="1" x14ac:dyDescent="0.2">
      <c r="A67" s="150" t="s">
        <v>87</v>
      </c>
      <c r="B67" s="135"/>
      <c r="C67" s="137">
        <v>-1025.6599999999999</v>
      </c>
      <c r="D67" s="145">
        <v>-788.07599999999957</v>
      </c>
      <c r="E67" s="137">
        <v>-81.247999999998683</v>
      </c>
      <c r="F67" s="137"/>
      <c r="G67" s="137">
        <v>1346.8670000000002</v>
      </c>
      <c r="H67" s="137">
        <v>1457.489</v>
      </c>
      <c r="I67" s="137">
        <v>1767.1879999999996</v>
      </c>
    </row>
    <row r="68" spans="1:9" ht="3" customHeight="1" x14ac:dyDescent="0.2">
      <c r="A68" s="1"/>
      <c r="B68" s="135"/>
      <c r="C68" s="136"/>
      <c r="D68" s="144"/>
      <c r="E68" s="136"/>
      <c r="F68" s="136"/>
      <c r="G68" s="136"/>
      <c r="H68" s="136"/>
      <c r="I68" s="136"/>
    </row>
    <row r="69" spans="1:9" ht="11.25" customHeight="1" x14ac:dyDescent="0.2">
      <c r="A69" s="150" t="s">
        <v>86</v>
      </c>
      <c r="B69" s="135"/>
      <c r="C69" s="137">
        <v>1639.9860000000008</v>
      </c>
      <c r="D69" s="145">
        <v>3091.7980000000084</v>
      </c>
      <c r="E69" s="137">
        <v>1934.6369999999943</v>
      </c>
      <c r="F69" s="137"/>
      <c r="G69" s="137">
        <v>-1148.9099999999944</v>
      </c>
      <c r="H69" s="137">
        <v>-1007.7589999999968</v>
      </c>
      <c r="I69" s="137">
        <v>-1050.9610000000152</v>
      </c>
    </row>
    <row r="71" spans="1:9" x14ac:dyDescent="0.2">
      <c r="A71" s="284" t="s">
        <v>344</v>
      </c>
    </row>
    <row r="72" spans="1:9" x14ac:dyDescent="0.2">
      <c r="A72" s="284" t="s">
        <v>349</v>
      </c>
    </row>
    <row r="73" spans="1:9" ht="13.5" thickBot="1" x14ac:dyDescent="0.25">
      <c r="A73" s="479" t="s">
        <v>85</v>
      </c>
      <c r="B73" s="481"/>
      <c r="C73" s="481"/>
      <c r="D73" s="481"/>
      <c r="E73" s="481"/>
      <c r="F73" s="481"/>
      <c r="G73" s="481"/>
      <c r="H73" s="481"/>
      <c r="I73" s="481"/>
    </row>
  </sheetData>
  <mergeCells count="12">
    <mergeCell ref="H6:H7"/>
    <mergeCell ref="I6:I7"/>
    <mergeCell ref="A2:I2"/>
    <mergeCell ref="A3:I3"/>
    <mergeCell ref="C5:E5"/>
    <mergeCell ref="G5:I5"/>
    <mergeCell ref="A6:A7"/>
    <mergeCell ref="C6:C7"/>
    <mergeCell ref="D6:D7"/>
    <mergeCell ref="E6:E7"/>
    <mergeCell ref="F6:F8"/>
    <mergeCell ref="G6:G7"/>
  </mergeCells>
  <pageMargins left="0.75" right="0.75" top="1" bottom="1" header="0.5" footer="0.5"/>
  <pageSetup paperSize="9" scale="7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F3FD3-05BB-470F-AD77-1437E4FCB488}">
  <sheetPr>
    <pageSetUpPr fitToPage="1"/>
  </sheetPr>
  <dimension ref="A1:J129"/>
  <sheetViews>
    <sheetView showGridLines="0" zoomScaleNormal="100" workbookViewId="0"/>
  </sheetViews>
  <sheetFormatPr defaultColWidth="9.140625" defaultRowHeight="11.25" x14ac:dyDescent="0.2"/>
  <cols>
    <col min="1" max="1" width="37" style="1" customWidth="1"/>
    <col min="2" max="2" width="4.140625" style="1" bestFit="1" customWidth="1"/>
    <col min="3" max="4" width="10.7109375" style="1" customWidth="1"/>
    <col min="5" max="5" width="2.7109375" style="1" customWidth="1"/>
    <col min="6" max="7" width="10.7109375" style="1" customWidth="1"/>
    <col min="8" max="16384" width="9.140625" style="1"/>
  </cols>
  <sheetData>
    <row r="1" spans="1:9" ht="12.75" x14ac:dyDescent="0.2">
      <c r="A1" s="100" t="s">
        <v>575</v>
      </c>
    </row>
    <row r="2" spans="1:9" ht="15.75" x14ac:dyDescent="0.25">
      <c r="A2" s="493" t="s">
        <v>222</v>
      </c>
      <c r="B2" s="493"/>
      <c r="C2" s="493"/>
      <c r="D2" s="493"/>
      <c r="E2" s="493"/>
      <c r="F2" s="493"/>
      <c r="G2" s="493"/>
    </row>
    <row r="3" spans="1:9" ht="12.75" x14ac:dyDescent="0.2">
      <c r="A3" s="494" t="s">
        <v>337</v>
      </c>
      <c r="B3" s="494"/>
      <c r="C3" s="494"/>
      <c r="D3" s="494"/>
      <c r="E3" s="494"/>
      <c r="F3" s="494"/>
      <c r="G3" s="494"/>
    </row>
    <row r="4" spans="1:9" ht="3" customHeight="1" x14ac:dyDescent="0.2"/>
    <row r="5" spans="1:9" x14ac:dyDescent="0.2">
      <c r="A5" s="260"/>
      <c r="B5" s="260"/>
      <c r="C5" s="509" t="s">
        <v>169</v>
      </c>
      <c r="D5" s="509"/>
      <c r="E5" s="509"/>
      <c r="F5" s="509"/>
      <c r="G5" s="509"/>
    </row>
    <row r="6" spans="1:9" x14ac:dyDescent="0.2">
      <c r="A6" s="513"/>
      <c r="B6" s="6"/>
      <c r="C6" s="126" t="s">
        <v>329</v>
      </c>
      <c r="D6" s="127" t="s">
        <v>168</v>
      </c>
      <c r="E6" s="511"/>
      <c r="F6" s="127" t="s">
        <v>329</v>
      </c>
      <c r="G6" s="128" t="s">
        <v>168</v>
      </c>
      <c r="H6" s="135"/>
    </row>
    <row r="7" spans="1:9" ht="14.25" x14ac:dyDescent="0.2">
      <c r="A7" s="513"/>
      <c r="B7" s="6" t="s">
        <v>167</v>
      </c>
      <c r="C7" s="140" t="s">
        <v>166</v>
      </c>
      <c r="D7" s="6" t="s">
        <v>264</v>
      </c>
      <c r="E7" s="511"/>
      <c r="F7" s="153" t="s">
        <v>165</v>
      </c>
      <c r="G7" s="6" t="s">
        <v>267</v>
      </c>
      <c r="H7" s="135"/>
    </row>
    <row r="8" spans="1:9" x14ac:dyDescent="0.2">
      <c r="A8" s="513"/>
      <c r="B8" s="6"/>
      <c r="C8" s="141" t="s">
        <v>2</v>
      </c>
      <c r="D8" s="6" t="s">
        <v>2</v>
      </c>
      <c r="E8" s="511"/>
      <c r="F8" s="6" t="s">
        <v>2</v>
      </c>
      <c r="G8" s="6" t="s">
        <v>2</v>
      </c>
      <c r="H8" s="135"/>
    </row>
    <row r="9" spans="1:9" ht="11.45" customHeight="1" x14ac:dyDescent="0.2">
      <c r="A9" s="150" t="s">
        <v>164</v>
      </c>
      <c r="B9" s="135"/>
      <c r="C9" s="142"/>
      <c r="D9" s="135"/>
      <c r="E9" s="135"/>
      <c r="F9" s="135"/>
      <c r="G9" s="135"/>
      <c r="H9" s="135"/>
    </row>
    <row r="10" spans="1:9" ht="3" customHeight="1" x14ac:dyDescent="0.2">
      <c r="B10" s="135"/>
      <c r="C10" s="142"/>
      <c r="D10" s="135"/>
      <c r="E10" s="135"/>
      <c r="F10" s="135"/>
      <c r="G10" s="135"/>
      <c r="H10" s="135"/>
    </row>
    <row r="11" spans="1:9" ht="11.45" customHeight="1" x14ac:dyDescent="0.2">
      <c r="A11" s="150" t="s">
        <v>163</v>
      </c>
      <c r="B11" s="135"/>
      <c r="C11" s="142"/>
      <c r="D11" s="135"/>
      <c r="E11" s="135"/>
      <c r="F11" s="135"/>
      <c r="G11" s="135"/>
      <c r="H11" s="135"/>
    </row>
    <row r="12" spans="1:9" ht="11.45" customHeight="1" x14ac:dyDescent="0.2">
      <c r="A12" s="1" t="s">
        <v>162</v>
      </c>
      <c r="B12" s="135"/>
      <c r="C12" s="144">
        <v>1541.9459999999999</v>
      </c>
      <c r="D12" s="136">
        <v>1889.1369999999999</v>
      </c>
      <c r="E12" s="136"/>
      <c r="F12" s="136">
        <v>2115.4760000000001</v>
      </c>
      <c r="G12" s="136">
        <v>1517.32</v>
      </c>
      <c r="H12" s="135"/>
      <c r="I12" s="136"/>
    </row>
    <row r="13" spans="1:9" ht="11.45" customHeight="1" x14ac:dyDescent="0.2">
      <c r="A13" s="1" t="s">
        <v>161</v>
      </c>
      <c r="B13" s="135"/>
      <c r="C13" s="144">
        <v>5051.75</v>
      </c>
      <c r="D13" s="136">
        <v>5393.0630000000001</v>
      </c>
      <c r="E13" s="136"/>
      <c r="F13" s="136">
        <v>4583.2529999999997</v>
      </c>
      <c r="G13" s="136">
        <v>4782.2629999999999</v>
      </c>
      <c r="H13" s="135"/>
      <c r="I13" s="136"/>
    </row>
    <row r="14" spans="1:9" ht="11.45" customHeight="1" x14ac:dyDescent="0.2">
      <c r="A14" s="1" t="s">
        <v>160</v>
      </c>
      <c r="B14" s="135">
        <v>5</v>
      </c>
      <c r="C14" s="144">
        <v>17794.042999999998</v>
      </c>
      <c r="D14" s="136">
        <v>19839.942000000003</v>
      </c>
      <c r="E14" s="136"/>
      <c r="F14" s="136">
        <v>14496.323</v>
      </c>
      <c r="G14" s="136">
        <v>19567.154999999999</v>
      </c>
      <c r="H14" s="135"/>
      <c r="I14" s="136"/>
    </row>
    <row r="15" spans="1:9" ht="11.45" customHeight="1" x14ac:dyDescent="0.2">
      <c r="A15" s="1" t="s">
        <v>159</v>
      </c>
      <c r="B15" s="135">
        <v>6</v>
      </c>
      <c r="C15" s="144">
        <v>5595.0249999999996</v>
      </c>
      <c r="D15" s="136">
        <v>5255.4089999999997</v>
      </c>
      <c r="E15" s="136"/>
      <c r="F15" s="136">
        <v>5149.7929999999997</v>
      </c>
      <c r="G15" s="136">
        <v>5824.7550000000001</v>
      </c>
      <c r="H15" s="135"/>
      <c r="I15" s="136"/>
    </row>
    <row r="16" spans="1:9" ht="11.45" customHeight="1" x14ac:dyDescent="0.2">
      <c r="A16" s="215" t="s">
        <v>221</v>
      </c>
      <c r="B16" s="135"/>
      <c r="C16" s="144">
        <v>2033.0909999999999</v>
      </c>
      <c r="D16" s="136">
        <v>2086.5070000000001</v>
      </c>
      <c r="E16" s="136"/>
      <c r="F16" s="136">
        <v>1665.212</v>
      </c>
      <c r="G16" s="136">
        <v>1919.654</v>
      </c>
      <c r="H16" s="135"/>
      <c r="I16" s="136"/>
    </row>
    <row r="17" spans="1:9" ht="11.45" customHeight="1" x14ac:dyDescent="0.2">
      <c r="A17" s="215" t="s">
        <v>155</v>
      </c>
      <c r="B17" s="135"/>
      <c r="C17" s="144">
        <v>13.534000000000106</v>
      </c>
      <c r="D17" s="136">
        <v>22.189000000000703</v>
      </c>
      <c r="E17" s="136"/>
      <c r="F17" s="136">
        <v>12.854000000000497</v>
      </c>
      <c r="G17" s="136">
        <v>13.307999999999538</v>
      </c>
      <c r="H17" s="135"/>
      <c r="I17" s="136"/>
    </row>
    <row r="18" spans="1:9" ht="11.45" customHeight="1" x14ac:dyDescent="0.2">
      <c r="A18" s="150" t="s">
        <v>220</v>
      </c>
      <c r="B18" s="135"/>
      <c r="C18" s="145">
        <v>32029.388999999996</v>
      </c>
      <c r="D18" s="137">
        <v>34486.247000000003</v>
      </c>
      <c r="E18" s="137"/>
      <c r="F18" s="137">
        <v>28022.911</v>
      </c>
      <c r="G18" s="137">
        <v>33624.454999999994</v>
      </c>
      <c r="H18" s="135"/>
      <c r="I18" s="136"/>
    </row>
    <row r="19" spans="1:9" ht="3" customHeight="1" x14ac:dyDescent="0.2">
      <c r="B19" s="135"/>
      <c r="C19" s="144"/>
      <c r="D19" s="136"/>
      <c r="E19" s="136"/>
      <c r="F19" s="136"/>
      <c r="G19" s="136"/>
      <c r="H19" s="135"/>
      <c r="I19" s="136"/>
    </row>
    <row r="20" spans="1:9" ht="11.45" customHeight="1" x14ac:dyDescent="0.2">
      <c r="A20" s="150" t="s">
        <v>154</v>
      </c>
      <c r="B20" s="135"/>
      <c r="C20" s="144"/>
      <c r="D20" s="136"/>
      <c r="E20" s="136"/>
      <c r="F20" s="136"/>
      <c r="G20" s="136"/>
      <c r="H20" s="135"/>
      <c r="I20" s="136"/>
    </row>
    <row r="21" spans="1:9" ht="11.45" customHeight="1" x14ac:dyDescent="0.2">
      <c r="A21" s="1" t="s">
        <v>255</v>
      </c>
      <c r="B21" s="135"/>
      <c r="C21" s="144">
        <v>43724.180999999997</v>
      </c>
      <c r="D21" s="136">
        <v>44372.790999999997</v>
      </c>
      <c r="E21" s="136"/>
      <c r="F21" s="136">
        <v>45053.11</v>
      </c>
      <c r="G21" s="136">
        <v>43809.186999999998</v>
      </c>
      <c r="H21" s="135"/>
      <c r="I21" s="136"/>
    </row>
    <row r="22" spans="1:9" ht="11.45" customHeight="1" x14ac:dyDescent="0.2">
      <c r="A22" s="215" t="s">
        <v>153</v>
      </c>
      <c r="B22" s="135"/>
      <c r="C22" s="144">
        <v>103298.32399999999</v>
      </c>
      <c r="D22" s="136">
        <v>105232.488</v>
      </c>
      <c r="E22" s="136"/>
      <c r="F22" s="136">
        <v>100907.927</v>
      </c>
      <c r="G22" s="136">
        <v>101098.649</v>
      </c>
      <c r="H22" s="135"/>
      <c r="I22" s="136"/>
    </row>
    <row r="23" spans="1:9" ht="11.45" customHeight="1" x14ac:dyDescent="0.2">
      <c r="A23" s="1" t="s">
        <v>152</v>
      </c>
      <c r="B23" s="135"/>
      <c r="C23" s="144">
        <v>343.90100000000001</v>
      </c>
      <c r="D23" s="136">
        <v>200.14400000000001</v>
      </c>
      <c r="E23" s="136"/>
      <c r="F23" s="136">
        <v>332.12099999999998</v>
      </c>
      <c r="G23" s="136">
        <v>345.22500000000002</v>
      </c>
      <c r="H23" s="135"/>
      <c r="I23" s="136"/>
    </row>
    <row r="24" spans="1:9" ht="11.45" customHeight="1" x14ac:dyDescent="0.2">
      <c r="A24" s="215" t="s">
        <v>151</v>
      </c>
      <c r="B24" s="135"/>
      <c r="C24" s="144"/>
      <c r="D24" s="136"/>
      <c r="E24" s="136"/>
      <c r="F24" s="136"/>
      <c r="G24" s="136"/>
      <c r="H24" s="135"/>
      <c r="I24" s="136"/>
    </row>
    <row r="25" spans="1:9" ht="11.45" customHeight="1" x14ac:dyDescent="0.2">
      <c r="A25" s="123" t="s">
        <v>256</v>
      </c>
      <c r="B25" s="135"/>
      <c r="C25" s="144">
        <v>1839.9179999999999</v>
      </c>
      <c r="D25" s="136">
        <v>2021.6369999999999</v>
      </c>
      <c r="E25" s="136"/>
      <c r="F25" s="136">
        <v>1874.731</v>
      </c>
      <c r="G25" s="136">
        <v>1852.2059999999999</v>
      </c>
      <c r="H25" s="135"/>
      <c r="I25" s="136"/>
    </row>
    <row r="26" spans="1:9" ht="11.45" customHeight="1" x14ac:dyDescent="0.2">
      <c r="A26" s="123" t="s">
        <v>150</v>
      </c>
      <c r="B26" s="135"/>
      <c r="C26" s="144">
        <v>4616.3040000000001</v>
      </c>
      <c r="D26" s="136">
        <v>4429.1130000000003</v>
      </c>
      <c r="E26" s="136"/>
      <c r="F26" s="136">
        <v>4564.0829999999996</v>
      </c>
      <c r="G26" s="136">
        <v>4345.2929999999997</v>
      </c>
      <c r="H26" s="135"/>
      <c r="I26" s="136"/>
    </row>
    <row r="27" spans="1:9" ht="11.45" customHeight="1" x14ac:dyDescent="0.2">
      <c r="A27" s="1" t="s">
        <v>149</v>
      </c>
      <c r="B27" s="135"/>
      <c r="C27" s="144">
        <v>1120.537</v>
      </c>
      <c r="D27" s="136">
        <v>967.72299999999996</v>
      </c>
      <c r="E27" s="136"/>
      <c r="F27" s="136">
        <v>1058.451</v>
      </c>
      <c r="G27" s="136">
        <v>1028.377</v>
      </c>
      <c r="H27" s="135"/>
      <c r="I27" s="136"/>
    </row>
    <row r="28" spans="1:9" ht="11.45" customHeight="1" x14ac:dyDescent="0.2">
      <c r="A28" s="1" t="s">
        <v>148</v>
      </c>
      <c r="B28" s="135"/>
      <c r="C28" s="144">
        <v>28.08</v>
      </c>
      <c r="D28" s="136">
        <v>54.067</v>
      </c>
      <c r="E28" s="136"/>
      <c r="F28" s="136">
        <v>35.363999999999997</v>
      </c>
      <c r="G28" s="136">
        <v>59.167000000000002</v>
      </c>
      <c r="H28" s="135"/>
      <c r="I28" s="136"/>
    </row>
    <row r="29" spans="1:9" ht="11.45" customHeight="1" x14ac:dyDescent="0.2">
      <c r="A29" s="215" t="s">
        <v>147</v>
      </c>
      <c r="B29" s="135"/>
      <c r="C29" s="144">
        <v>66.924999999999997</v>
      </c>
      <c r="D29" s="136">
        <v>53.325000000000003</v>
      </c>
      <c r="E29" s="136"/>
      <c r="F29" s="136">
        <v>68.89</v>
      </c>
      <c r="G29" s="136">
        <v>66.786000000000001</v>
      </c>
      <c r="H29" s="135"/>
      <c r="I29" s="136"/>
    </row>
    <row r="30" spans="1:9" ht="11.45" customHeight="1" x14ac:dyDescent="0.2">
      <c r="A30" s="1" t="s">
        <v>5</v>
      </c>
      <c r="B30" s="135"/>
      <c r="C30" s="144">
        <v>485.30899999999997</v>
      </c>
      <c r="D30" s="136">
        <v>326.82099999999997</v>
      </c>
      <c r="E30" s="136"/>
      <c r="F30" s="136">
        <v>483.67700000000002</v>
      </c>
      <c r="G30" s="136">
        <v>380.59399999999999</v>
      </c>
      <c r="H30" s="135"/>
      <c r="I30" s="136"/>
    </row>
    <row r="31" spans="1:9" ht="11.45" customHeight="1" x14ac:dyDescent="0.2">
      <c r="A31" s="150" t="s">
        <v>257</v>
      </c>
      <c r="B31" s="135"/>
      <c r="C31" s="145">
        <v>155523.47900000002</v>
      </c>
      <c r="D31" s="137">
        <v>157658.109</v>
      </c>
      <c r="E31" s="137"/>
      <c r="F31" s="137">
        <v>154378.35400000005</v>
      </c>
      <c r="G31" s="137">
        <v>152985.48400000003</v>
      </c>
      <c r="H31" s="135"/>
      <c r="I31" s="136"/>
    </row>
    <row r="32" spans="1:9" ht="3" customHeight="1" x14ac:dyDescent="0.2">
      <c r="B32" s="135"/>
      <c r="C32" s="145"/>
      <c r="D32" s="137"/>
      <c r="E32" s="137"/>
      <c r="F32" s="137"/>
      <c r="G32" s="137"/>
      <c r="H32" s="135"/>
      <c r="I32" s="136"/>
    </row>
    <row r="33" spans="1:9" ht="11.45" customHeight="1" x14ac:dyDescent="0.2">
      <c r="A33" s="150" t="s">
        <v>258</v>
      </c>
      <c r="B33" s="135"/>
      <c r="C33" s="145">
        <v>187552.86800000002</v>
      </c>
      <c r="D33" s="137">
        <v>192144.356</v>
      </c>
      <c r="E33" s="137"/>
      <c r="F33" s="137">
        <v>182401.26500000004</v>
      </c>
      <c r="G33" s="137">
        <v>186609.93900000001</v>
      </c>
      <c r="H33" s="135"/>
      <c r="I33" s="136"/>
    </row>
    <row r="34" spans="1:9" ht="3" customHeight="1" x14ac:dyDescent="0.2">
      <c r="B34" s="135"/>
      <c r="C34" s="144"/>
      <c r="D34" s="136"/>
      <c r="E34" s="136"/>
      <c r="F34" s="136"/>
      <c r="G34" s="136"/>
      <c r="H34" s="135"/>
      <c r="I34" s="136"/>
    </row>
    <row r="35" spans="1:9" ht="11.45" customHeight="1" x14ac:dyDescent="0.2">
      <c r="A35" s="150" t="s">
        <v>146</v>
      </c>
      <c r="B35" s="135"/>
      <c r="C35" s="144"/>
      <c r="D35" s="136"/>
      <c r="E35" s="136"/>
      <c r="F35" s="136"/>
      <c r="G35" s="136"/>
      <c r="H35" s="135"/>
      <c r="I35" s="136"/>
    </row>
    <row r="36" spans="1:9" ht="3" customHeight="1" x14ac:dyDescent="0.2">
      <c r="B36" s="135"/>
      <c r="C36" s="144"/>
      <c r="D36" s="136"/>
      <c r="E36" s="136"/>
      <c r="F36" s="136"/>
      <c r="G36" s="136"/>
      <c r="H36" s="135"/>
      <c r="I36" s="136"/>
    </row>
    <row r="37" spans="1:9" ht="11.45" customHeight="1" x14ac:dyDescent="0.2">
      <c r="A37" s="1" t="s">
        <v>145</v>
      </c>
      <c r="B37" s="135"/>
      <c r="C37" s="144">
        <v>16.541</v>
      </c>
      <c r="D37" s="136">
        <v>11.178000000000001</v>
      </c>
      <c r="E37" s="136"/>
      <c r="F37" s="136">
        <v>23.3</v>
      </c>
      <c r="G37" s="136">
        <v>11.177</v>
      </c>
      <c r="H37" s="135"/>
      <c r="I37" s="136"/>
    </row>
    <row r="38" spans="1:9" ht="11.45" customHeight="1" x14ac:dyDescent="0.2">
      <c r="A38" s="1" t="s">
        <v>144</v>
      </c>
      <c r="B38" s="135"/>
      <c r="C38" s="144">
        <v>343.178</v>
      </c>
      <c r="D38" s="136">
        <v>351.17200000000003</v>
      </c>
      <c r="E38" s="136"/>
      <c r="F38" s="136">
        <v>359.85</v>
      </c>
      <c r="G38" s="136">
        <v>343.178</v>
      </c>
      <c r="H38" s="135"/>
      <c r="I38" s="136"/>
    </row>
    <row r="39" spans="1:9" ht="11.45" customHeight="1" x14ac:dyDescent="0.2">
      <c r="A39" s="1" t="s">
        <v>38</v>
      </c>
      <c r="B39" s="135">
        <v>7</v>
      </c>
      <c r="C39" s="144"/>
      <c r="D39" s="136"/>
      <c r="E39" s="136"/>
      <c r="F39" s="136"/>
      <c r="G39" s="136"/>
      <c r="H39" s="135"/>
      <c r="I39" s="136"/>
    </row>
    <row r="40" spans="1:9" ht="11.45" customHeight="1" x14ac:dyDescent="0.2">
      <c r="A40" s="123" t="s">
        <v>219</v>
      </c>
      <c r="B40" s="135"/>
      <c r="C40" s="144">
        <v>4192.6880000000001</v>
      </c>
      <c r="D40" s="136">
        <v>4171.1350000000002</v>
      </c>
      <c r="E40" s="136"/>
      <c r="F40" s="136">
        <v>1973.479</v>
      </c>
      <c r="G40" s="136">
        <v>1902.078</v>
      </c>
      <c r="H40" s="135"/>
      <c r="I40" s="136"/>
    </row>
    <row r="41" spans="1:9" ht="11.45" customHeight="1" x14ac:dyDescent="0.2">
      <c r="A41" s="123" t="s">
        <v>143</v>
      </c>
      <c r="B41" s="135"/>
      <c r="C41" s="144">
        <v>54943.637999999999</v>
      </c>
      <c r="D41" s="136">
        <v>58761.834000000003</v>
      </c>
      <c r="E41" s="136"/>
      <c r="F41" s="136">
        <v>54272.603000000003</v>
      </c>
      <c r="G41" s="136">
        <v>59072.205000000002</v>
      </c>
      <c r="H41" s="135"/>
      <c r="I41" s="136"/>
    </row>
    <row r="42" spans="1:9" ht="11.45" customHeight="1" x14ac:dyDescent="0.2">
      <c r="A42" s="1" t="s">
        <v>142</v>
      </c>
      <c r="B42" s="135"/>
      <c r="C42" s="144">
        <v>6966.99</v>
      </c>
      <c r="D42" s="136">
        <v>7194.4189999999999</v>
      </c>
      <c r="E42" s="136"/>
      <c r="F42" s="136">
        <v>6943.2910000000002</v>
      </c>
      <c r="G42" s="136">
        <v>7165.0379999999996</v>
      </c>
      <c r="H42" s="135"/>
      <c r="I42" s="136"/>
    </row>
    <row r="43" spans="1:9" ht="11.45" customHeight="1" x14ac:dyDescent="0.2">
      <c r="A43" s="1" t="s">
        <v>141</v>
      </c>
      <c r="B43" s="135"/>
      <c r="C43" s="144">
        <v>3674.43</v>
      </c>
      <c r="D43" s="136">
        <v>3616.8789999999999</v>
      </c>
      <c r="E43" s="136"/>
      <c r="F43" s="136">
        <v>3443.415</v>
      </c>
      <c r="G43" s="136">
        <v>3576.989</v>
      </c>
      <c r="H43" s="135"/>
      <c r="I43" s="136"/>
    </row>
    <row r="44" spans="1:9" ht="11.45" customHeight="1" x14ac:dyDescent="0.2">
      <c r="A44" s="1" t="s">
        <v>140</v>
      </c>
      <c r="B44" s="135"/>
      <c r="C44" s="144">
        <v>7157.3909999999996</v>
      </c>
      <c r="D44" s="136">
        <v>7260.1469999999999</v>
      </c>
      <c r="E44" s="136"/>
      <c r="F44" s="136">
        <v>6743.634</v>
      </c>
      <c r="G44" s="136">
        <v>7210.5320000000002</v>
      </c>
      <c r="H44" s="135"/>
      <c r="I44" s="136"/>
    </row>
    <row r="45" spans="1:9" ht="11.45" customHeight="1" x14ac:dyDescent="0.2">
      <c r="A45" s="1" t="s">
        <v>139</v>
      </c>
      <c r="B45" s="135"/>
      <c r="C45" s="144">
        <v>8059.2320000000182</v>
      </c>
      <c r="D45" s="136">
        <v>8839.7440000000061</v>
      </c>
      <c r="E45" s="136"/>
      <c r="F45" s="136">
        <v>6232.1810000000405</v>
      </c>
      <c r="G45" s="136">
        <v>6735.6620000000112</v>
      </c>
      <c r="H45" s="135"/>
      <c r="I45" s="136"/>
    </row>
    <row r="46" spans="1:9" ht="11.45" customHeight="1" x14ac:dyDescent="0.2">
      <c r="A46" s="150" t="s">
        <v>138</v>
      </c>
      <c r="B46" s="135"/>
      <c r="C46" s="145">
        <v>85354.088000000018</v>
      </c>
      <c r="D46" s="137">
        <v>90206.508000000002</v>
      </c>
      <c r="E46" s="137"/>
      <c r="F46" s="137">
        <v>79991.753000000041</v>
      </c>
      <c r="G46" s="137">
        <v>86016.859000000011</v>
      </c>
      <c r="H46" s="135"/>
      <c r="I46" s="136"/>
    </row>
    <row r="47" spans="1:9" ht="3" customHeight="1" x14ac:dyDescent="0.2">
      <c r="B47" s="135"/>
      <c r="C47" s="144"/>
      <c r="D47" s="136"/>
      <c r="E47" s="136"/>
      <c r="F47" s="136"/>
      <c r="G47" s="136"/>
      <c r="H47" s="135"/>
      <c r="I47" s="136"/>
    </row>
    <row r="48" spans="1:9" ht="11.45" customHeight="1" x14ac:dyDescent="0.2">
      <c r="A48" s="15" t="s">
        <v>259</v>
      </c>
      <c r="B48" s="135"/>
      <c r="C48" s="146">
        <v>102198.78</v>
      </c>
      <c r="D48" s="138">
        <v>101937.848</v>
      </c>
      <c r="E48" s="138"/>
      <c r="F48" s="138">
        <v>102409.512</v>
      </c>
      <c r="G48" s="138">
        <v>100593.08</v>
      </c>
      <c r="H48" s="135"/>
      <c r="I48" s="136"/>
    </row>
    <row r="49" spans="1:10" ht="3" customHeight="1" x14ac:dyDescent="0.2">
      <c r="B49" s="135"/>
      <c r="C49" s="144"/>
      <c r="D49" s="136"/>
      <c r="E49" s="136"/>
      <c r="F49" s="136"/>
      <c r="G49" s="136"/>
      <c r="H49" s="135"/>
      <c r="I49" s="136"/>
    </row>
    <row r="50" spans="1:10" ht="11.45" customHeight="1" x14ac:dyDescent="0.2">
      <c r="A50" s="150" t="s">
        <v>137</v>
      </c>
      <c r="B50" s="135"/>
      <c r="C50" s="144"/>
      <c r="D50" s="136"/>
      <c r="E50" s="136"/>
      <c r="F50" s="136"/>
      <c r="G50" s="136"/>
      <c r="H50" s="135"/>
      <c r="I50" s="136"/>
    </row>
    <row r="51" spans="1:10" ht="11.45" customHeight="1" x14ac:dyDescent="0.2">
      <c r="A51" s="1" t="s">
        <v>136</v>
      </c>
      <c r="B51" s="135"/>
      <c r="C51" s="144">
        <v>0</v>
      </c>
      <c r="D51" s="136">
        <v>0</v>
      </c>
      <c r="E51" s="136"/>
      <c r="F51" s="136">
        <v>0</v>
      </c>
      <c r="G51" s="136">
        <v>0</v>
      </c>
      <c r="H51" s="135"/>
      <c r="I51" s="136"/>
    </row>
    <row r="52" spans="1:10" ht="11.45" customHeight="1" x14ac:dyDescent="0.2">
      <c r="A52" s="1" t="s">
        <v>260</v>
      </c>
      <c r="B52" s="135"/>
      <c r="C52" s="144">
        <v>28241.472000000002</v>
      </c>
      <c r="D52" s="136">
        <v>29334.123</v>
      </c>
      <c r="E52" s="136"/>
      <c r="F52" s="136">
        <v>25813.07</v>
      </c>
      <c r="G52" s="136">
        <v>26056.144</v>
      </c>
      <c r="I52" s="136"/>
      <c r="J52" s="215"/>
    </row>
    <row r="53" spans="1:10" ht="11.45" customHeight="1" x14ac:dyDescent="0.2">
      <c r="A53" s="1" t="s">
        <v>261</v>
      </c>
      <c r="B53" s="135"/>
      <c r="C53" s="144">
        <v>73957.30799999999</v>
      </c>
      <c r="D53" s="136">
        <v>72603.725000000006</v>
      </c>
      <c r="E53" s="136"/>
      <c r="F53" s="136">
        <v>76596.44200000001</v>
      </c>
      <c r="G53" s="136">
        <v>74536.936000000002</v>
      </c>
      <c r="I53" s="136"/>
      <c r="J53" s="215"/>
    </row>
    <row r="54" spans="1:10" ht="11.45" customHeight="1" x14ac:dyDescent="0.2">
      <c r="A54" s="15" t="s">
        <v>262</v>
      </c>
      <c r="B54" s="135"/>
      <c r="C54" s="146">
        <v>102198.78</v>
      </c>
      <c r="D54" s="138">
        <v>101937.848</v>
      </c>
      <c r="E54" s="138"/>
      <c r="F54" s="138">
        <v>102409.51200000002</v>
      </c>
      <c r="G54" s="138">
        <v>100593.08</v>
      </c>
      <c r="H54" s="135"/>
      <c r="I54" s="136"/>
    </row>
    <row r="55" spans="1:10" ht="3" customHeight="1" x14ac:dyDescent="0.2">
      <c r="B55" s="135"/>
      <c r="C55" s="144"/>
      <c r="D55" s="136"/>
      <c r="E55" s="136"/>
      <c r="F55" s="136"/>
      <c r="G55" s="136"/>
      <c r="H55" s="135"/>
      <c r="I55" s="136"/>
    </row>
    <row r="56" spans="1:10" ht="11.45" customHeight="1" x14ac:dyDescent="0.2">
      <c r="A56" s="147" t="s">
        <v>135</v>
      </c>
      <c r="B56" s="228"/>
      <c r="C56" s="252"/>
      <c r="D56" s="251"/>
      <c r="E56" s="251"/>
      <c r="F56" s="251"/>
      <c r="G56" s="251"/>
      <c r="H56" s="135"/>
      <c r="I56" s="136"/>
    </row>
    <row r="57" spans="1:10" ht="3" customHeight="1" x14ac:dyDescent="0.2">
      <c r="B57" s="135"/>
      <c r="C57" s="144"/>
      <c r="D57" s="136"/>
      <c r="E57" s="136"/>
      <c r="F57" s="136"/>
      <c r="G57" s="136"/>
      <c r="H57" s="135"/>
      <c r="I57" s="136"/>
    </row>
    <row r="58" spans="1:10" ht="11.45" customHeight="1" x14ac:dyDescent="0.2">
      <c r="A58" s="150" t="s">
        <v>218</v>
      </c>
      <c r="B58" s="135"/>
      <c r="C58" s="145">
        <v>-53324.699000000022</v>
      </c>
      <c r="D58" s="137">
        <v>-55720.260999999999</v>
      </c>
      <c r="E58" s="137"/>
      <c r="F58" s="137">
        <v>-51968.842000000041</v>
      </c>
      <c r="G58" s="137">
        <v>-52392.404000000017</v>
      </c>
      <c r="H58" s="135"/>
      <c r="I58" s="136"/>
    </row>
    <row r="59" spans="1:10" ht="11.45" customHeight="1" x14ac:dyDescent="0.2">
      <c r="A59" s="150" t="s">
        <v>134</v>
      </c>
      <c r="B59" s="135"/>
      <c r="C59" s="145">
        <v>53324.699000000022</v>
      </c>
      <c r="D59" s="137">
        <v>55720.260999999999</v>
      </c>
      <c r="E59" s="137"/>
      <c r="F59" s="137">
        <v>51968.842000000041</v>
      </c>
      <c r="G59" s="137">
        <v>52392.404000000017</v>
      </c>
      <c r="H59" s="135"/>
      <c r="I59" s="136"/>
    </row>
    <row r="60" spans="1:10" ht="3" customHeight="1" x14ac:dyDescent="0.2">
      <c r="B60" s="135"/>
      <c r="C60" s="144"/>
      <c r="D60" s="136"/>
      <c r="E60" s="136"/>
      <c r="F60" s="136"/>
      <c r="G60" s="136"/>
      <c r="H60" s="135"/>
      <c r="I60" s="136"/>
    </row>
    <row r="61" spans="1:10" ht="11.45" customHeight="1" x14ac:dyDescent="0.2">
      <c r="A61" s="150" t="s">
        <v>14</v>
      </c>
      <c r="B61" s="135"/>
      <c r="C61" s="144"/>
      <c r="D61" s="136"/>
      <c r="E61" s="136"/>
      <c r="F61" s="136"/>
      <c r="G61" s="136"/>
      <c r="H61" s="135"/>
      <c r="I61" s="136"/>
    </row>
    <row r="62" spans="1:10" ht="11.45" customHeight="1" x14ac:dyDescent="0.2">
      <c r="A62" s="1" t="s">
        <v>133</v>
      </c>
      <c r="B62" s="135"/>
      <c r="C62" s="144">
        <v>59496.044999999998</v>
      </c>
      <c r="D62" s="136">
        <v>63295.319000000003</v>
      </c>
      <c r="E62" s="136"/>
      <c r="F62" s="136">
        <v>56629.232000000004</v>
      </c>
      <c r="G62" s="136">
        <v>61328.637999999999</v>
      </c>
      <c r="H62" s="135"/>
      <c r="I62" s="136"/>
    </row>
    <row r="63" spans="1:10" ht="11.45" customHeight="1" x14ac:dyDescent="0.2">
      <c r="A63" s="150" t="s">
        <v>338</v>
      </c>
      <c r="B63" s="135"/>
      <c r="C63" s="144">
        <v>24387.738999999998</v>
      </c>
      <c r="D63" s="136">
        <v>27122.142000000003</v>
      </c>
      <c r="E63" s="136"/>
      <c r="F63" s="136">
        <v>21195.052</v>
      </c>
      <c r="G63" s="136">
        <v>25866.737999999998</v>
      </c>
      <c r="H63" s="135"/>
      <c r="I63" s="136"/>
    </row>
    <row r="64" spans="1:10" ht="11.45" customHeight="1" x14ac:dyDescent="0.2">
      <c r="A64" s="150" t="s">
        <v>331</v>
      </c>
      <c r="B64" s="135"/>
      <c r="C64" s="144">
        <v>0</v>
      </c>
      <c r="D64" s="136">
        <v>0</v>
      </c>
      <c r="E64" s="136"/>
      <c r="F64" s="136">
        <v>0</v>
      </c>
      <c r="G64" s="136">
        <v>0</v>
      </c>
      <c r="H64" s="135"/>
      <c r="I64" s="136"/>
    </row>
    <row r="65" spans="1:10" ht="11.45" customHeight="1" x14ac:dyDescent="0.2">
      <c r="A65" s="150" t="s">
        <v>14</v>
      </c>
      <c r="B65" s="135"/>
      <c r="C65" s="145">
        <v>35108.305999999997</v>
      </c>
      <c r="D65" s="137">
        <v>36173.176999999996</v>
      </c>
      <c r="E65" s="137"/>
      <c r="F65" s="137">
        <v>35434.180000000008</v>
      </c>
      <c r="G65" s="137">
        <v>35461.9</v>
      </c>
      <c r="H65" s="135"/>
      <c r="I65" s="136"/>
      <c r="J65" s="261"/>
    </row>
    <row r="66" spans="1:10" x14ac:dyDescent="0.2">
      <c r="B66" s="135"/>
      <c r="C66" s="262"/>
      <c r="D66" s="262"/>
      <c r="E66" s="262"/>
      <c r="F66" s="262"/>
      <c r="G66" s="262"/>
      <c r="H66" s="135"/>
    </row>
    <row r="67" spans="1:10" x14ac:dyDescent="0.2">
      <c r="A67" s="284" t="s">
        <v>344</v>
      </c>
      <c r="B67" s="135"/>
      <c r="C67" s="262"/>
      <c r="D67" s="262"/>
      <c r="E67" s="262"/>
      <c r="F67" s="262"/>
      <c r="G67" s="262"/>
      <c r="H67" s="135"/>
    </row>
    <row r="68" spans="1:10" x14ac:dyDescent="0.2">
      <c r="A68" s="284" t="s">
        <v>349</v>
      </c>
      <c r="B68" s="135"/>
      <c r="C68" s="262"/>
      <c r="D68" s="262"/>
      <c r="E68" s="262"/>
      <c r="F68" s="262"/>
      <c r="G68" s="262"/>
      <c r="H68" s="135"/>
    </row>
    <row r="69" spans="1:10" ht="12" thickBot="1" x14ac:dyDescent="0.25">
      <c r="A69" s="479" t="s">
        <v>85</v>
      </c>
      <c r="B69" s="485"/>
      <c r="C69" s="486"/>
      <c r="D69" s="486"/>
      <c r="E69" s="486"/>
      <c r="F69" s="486"/>
      <c r="G69" s="486"/>
      <c r="H69" s="135"/>
    </row>
    <row r="70" spans="1:10" x14ac:dyDescent="0.2">
      <c r="B70" s="135"/>
      <c r="C70" s="262"/>
      <c r="D70" s="262"/>
      <c r="E70" s="262"/>
      <c r="F70" s="262"/>
      <c r="G70" s="262"/>
      <c r="H70" s="135"/>
    </row>
    <row r="71" spans="1:10" x14ac:dyDescent="0.2">
      <c r="B71" s="135"/>
      <c r="C71" s="262"/>
      <c r="D71" s="262"/>
      <c r="E71" s="262"/>
      <c r="F71" s="262"/>
      <c r="G71" s="262"/>
      <c r="H71" s="135"/>
    </row>
    <row r="72" spans="1:10" x14ac:dyDescent="0.2">
      <c r="B72" s="135"/>
      <c r="C72" s="262"/>
      <c r="D72" s="262"/>
      <c r="E72" s="262"/>
      <c r="F72" s="262"/>
      <c r="G72" s="262"/>
      <c r="H72" s="135"/>
    </row>
    <row r="73" spans="1:10" x14ac:dyDescent="0.2">
      <c r="B73" s="135"/>
      <c r="C73" s="262"/>
      <c r="D73" s="262"/>
      <c r="E73" s="262"/>
      <c r="F73" s="262"/>
      <c r="G73" s="262"/>
      <c r="H73" s="135"/>
    </row>
    <row r="74" spans="1:10" x14ac:dyDescent="0.2">
      <c r="B74" s="135"/>
      <c r="C74" s="262"/>
      <c r="D74" s="262"/>
      <c r="E74" s="262"/>
      <c r="F74" s="262"/>
      <c r="G74" s="262"/>
      <c r="H74" s="135"/>
    </row>
    <row r="75" spans="1:10" x14ac:dyDescent="0.2">
      <c r="B75" s="135"/>
      <c r="C75" s="262"/>
      <c r="D75" s="262"/>
      <c r="E75" s="262"/>
      <c r="F75" s="262"/>
      <c r="G75" s="262"/>
      <c r="H75" s="135"/>
    </row>
    <row r="76" spans="1:10" x14ac:dyDescent="0.2">
      <c r="B76" s="135"/>
      <c r="C76" s="262"/>
      <c r="D76" s="262"/>
      <c r="E76" s="262"/>
      <c r="F76" s="262"/>
      <c r="G76" s="262"/>
      <c r="H76" s="135"/>
    </row>
    <row r="77" spans="1:10" x14ac:dyDescent="0.2">
      <c r="B77" s="135"/>
      <c r="C77" s="262"/>
      <c r="D77" s="262"/>
      <c r="E77" s="262"/>
      <c r="F77" s="262"/>
      <c r="G77" s="262"/>
      <c r="H77" s="135"/>
    </row>
    <row r="78" spans="1:10" x14ac:dyDescent="0.2">
      <c r="B78" s="135"/>
      <c r="C78" s="262"/>
      <c r="D78" s="262"/>
      <c r="E78" s="262"/>
      <c r="F78" s="262"/>
      <c r="G78" s="262"/>
      <c r="H78" s="135"/>
    </row>
    <row r="79" spans="1:10" x14ac:dyDescent="0.2">
      <c r="B79" s="135"/>
      <c r="C79" s="262"/>
      <c r="D79" s="262"/>
      <c r="E79" s="262"/>
      <c r="F79" s="262"/>
      <c r="G79" s="262"/>
      <c r="H79" s="135"/>
    </row>
    <row r="80" spans="1:10" x14ac:dyDescent="0.2">
      <c r="B80" s="135"/>
      <c r="C80" s="262"/>
      <c r="D80" s="262"/>
      <c r="E80" s="262"/>
      <c r="F80" s="262"/>
      <c r="G80" s="262"/>
      <c r="H80" s="135"/>
    </row>
    <row r="81" spans="2:8" x14ac:dyDescent="0.2">
      <c r="B81" s="135"/>
      <c r="C81" s="262"/>
      <c r="D81" s="262"/>
      <c r="E81" s="262"/>
      <c r="F81" s="262"/>
      <c r="G81" s="262"/>
      <c r="H81" s="135"/>
    </row>
    <row r="82" spans="2:8" x14ac:dyDescent="0.2">
      <c r="B82" s="135"/>
      <c r="C82" s="262"/>
      <c r="D82" s="262"/>
      <c r="E82" s="262"/>
      <c r="F82" s="262"/>
      <c r="G82" s="262"/>
      <c r="H82" s="135"/>
    </row>
    <row r="83" spans="2:8" x14ac:dyDescent="0.2">
      <c r="B83" s="135"/>
      <c r="C83" s="135"/>
      <c r="D83" s="135"/>
      <c r="E83" s="135"/>
      <c r="F83" s="135"/>
      <c r="G83" s="135"/>
      <c r="H83" s="135"/>
    </row>
    <row r="84" spans="2:8" x14ac:dyDescent="0.2">
      <c r="B84" s="135"/>
      <c r="C84" s="135"/>
      <c r="D84" s="135"/>
      <c r="E84" s="135"/>
      <c r="F84" s="135"/>
      <c r="G84" s="135"/>
      <c r="H84" s="135"/>
    </row>
    <row r="85" spans="2:8" x14ac:dyDescent="0.2">
      <c r="B85" s="135"/>
      <c r="C85" s="135"/>
      <c r="D85" s="135"/>
      <c r="E85" s="135"/>
      <c r="F85" s="135"/>
      <c r="G85" s="135"/>
      <c r="H85" s="135"/>
    </row>
    <row r="86" spans="2:8" x14ac:dyDescent="0.2">
      <c r="B86" s="135"/>
      <c r="C86" s="135"/>
      <c r="D86" s="135"/>
      <c r="E86" s="135"/>
      <c r="F86" s="135"/>
      <c r="G86" s="135"/>
      <c r="H86" s="135"/>
    </row>
    <row r="87" spans="2:8" x14ac:dyDescent="0.2">
      <c r="B87" s="135"/>
      <c r="C87" s="135"/>
      <c r="D87" s="135"/>
      <c r="E87" s="135"/>
      <c r="F87" s="135"/>
      <c r="G87" s="135"/>
      <c r="H87" s="135"/>
    </row>
    <row r="88" spans="2:8" x14ac:dyDescent="0.2">
      <c r="B88" s="135"/>
      <c r="C88" s="135"/>
      <c r="D88" s="135"/>
      <c r="E88" s="135"/>
      <c r="F88" s="135"/>
      <c r="G88" s="135"/>
      <c r="H88" s="135"/>
    </row>
    <row r="89" spans="2:8" x14ac:dyDescent="0.2">
      <c r="B89" s="135"/>
      <c r="C89" s="135"/>
      <c r="D89" s="135"/>
      <c r="E89" s="135"/>
      <c r="F89" s="135"/>
      <c r="G89" s="135"/>
      <c r="H89" s="135"/>
    </row>
    <row r="90" spans="2:8" x14ac:dyDescent="0.2">
      <c r="B90" s="135"/>
      <c r="C90" s="135"/>
      <c r="D90" s="135"/>
      <c r="E90" s="135"/>
      <c r="F90" s="135"/>
      <c r="G90" s="135"/>
      <c r="H90" s="135"/>
    </row>
    <row r="91" spans="2:8" x14ac:dyDescent="0.2">
      <c r="B91" s="135"/>
      <c r="C91" s="135"/>
      <c r="D91" s="135"/>
      <c r="E91" s="135"/>
      <c r="F91" s="135"/>
      <c r="G91" s="135"/>
      <c r="H91" s="135"/>
    </row>
    <row r="92" spans="2:8" x14ac:dyDescent="0.2">
      <c r="B92" s="135"/>
      <c r="C92" s="135"/>
      <c r="D92" s="135"/>
      <c r="E92" s="135"/>
      <c r="F92" s="135"/>
      <c r="G92" s="135"/>
      <c r="H92" s="135"/>
    </row>
    <row r="93" spans="2:8" x14ac:dyDescent="0.2">
      <c r="B93" s="135"/>
      <c r="C93" s="135"/>
      <c r="D93" s="135"/>
      <c r="E93" s="135"/>
      <c r="F93" s="135"/>
      <c r="G93" s="135"/>
      <c r="H93" s="135"/>
    </row>
    <row r="94" spans="2:8" x14ac:dyDescent="0.2">
      <c r="B94" s="135"/>
      <c r="C94" s="135"/>
      <c r="D94" s="135"/>
      <c r="E94" s="135"/>
      <c r="F94" s="135"/>
      <c r="G94" s="135"/>
      <c r="H94" s="135"/>
    </row>
    <row r="95" spans="2:8" x14ac:dyDescent="0.2">
      <c r="B95" s="135"/>
      <c r="C95" s="135"/>
      <c r="D95" s="135"/>
      <c r="E95" s="135"/>
      <c r="F95" s="135"/>
      <c r="G95" s="135"/>
      <c r="H95" s="135"/>
    </row>
    <row r="96" spans="2:8" x14ac:dyDescent="0.2">
      <c r="B96" s="135"/>
      <c r="C96" s="135"/>
      <c r="D96" s="135"/>
      <c r="E96" s="135"/>
      <c r="F96" s="135"/>
      <c r="G96" s="135"/>
      <c r="H96" s="135"/>
    </row>
    <row r="97" spans="2:8" x14ac:dyDescent="0.2">
      <c r="B97" s="135"/>
      <c r="C97" s="135"/>
      <c r="D97" s="135"/>
      <c r="E97" s="135"/>
      <c r="F97" s="135"/>
      <c r="G97" s="135"/>
      <c r="H97" s="135"/>
    </row>
    <row r="98" spans="2:8" x14ac:dyDescent="0.2">
      <c r="B98" s="135"/>
      <c r="C98" s="135"/>
      <c r="D98" s="135"/>
      <c r="E98" s="135"/>
      <c r="F98" s="135"/>
      <c r="G98" s="135"/>
      <c r="H98" s="135"/>
    </row>
    <row r="99" spans="2:8" x14ac:dyDescent="0.2">
      <c r="B99" s="135"/>
      <c r="C99" s="135"/>
      <c r="D99" s="135"/>
      <c r="E99" s="135"/>
      <c r="F99" s="135"/>
      <c r="G99" s="135"/>
      <c r="H99" s="135"/>
    </row>
    <row r="100" spans="2:8" x14ac:dyDescent="0.2">
      <c r="B100" s="135"/>
      <c r="C100" s="135"/>
      <c r="D100" s="135"/>
      <c r="E100" s="135"/>
      <c r="F100" s="135"/>
      <c r="G100" s="135"/>
      <c r="H100" s="135"/>
    </row>
    <row r="101" spans="2:8" x14ac:dyDescent="0.2">
      <c r="B101" s="135"/>
      <c r="C101" s="135"/>
      <c r="D101" s="135"/>
      <c r="E101" s="135"/>
      <c r="F101" s="135"/>
      <c r="G101" s="135"/>
      <c r="H101" s="135"/>
    </row>
    <row r="102" spans="2:8" x14ac:dyDescent="0.2">
      <c r="B102" s="135"/>
      <c r="C102" s="135"/>
      <c r="D102" s="135"/>
      <c r="E102" s="135"/>
      <c r="F102" s="135"/>
      <c r="G102" s="135"/>
      <c r="H102" s="135"/>
    </row>
    <row r="103" spans="2:8" x14ac:dyDescent="0.2">
      <c r="B103" s="135"/>
      <c r="C103" s="135"/>
      <c r="D103" s="135"/>
      <c r="E103" s="135"/>
      <c r="F103" s="135"/>
      <c r="G103" s="135"/>
      <c r="H103" s="135"/>
    </row>
    <row r="104" spans="2:8" x14ac:dyDescent="0.2">
      <c r="B104" s="135"/>
      <c r="C104" s="135"/>
      <c r="D104" s="135"/>
      <c r="E104" s="135"/>
      <c r="F104" s="135"/>
      <c r="G104" s="135"/>
      <c r="H104" s="135"/>
    </row>
    <row r="105" spans="2:8" x14ac:dyDescent="0.2">
      <c r="B105" s="135"/>
      <c r="C105" s="135"/>
      <c r="D105" s="135"/>
      <c r="E105" s="135"/>
      <c r="F105" s="135"/>
      <c r="G105" s="135"/>
      <c r="H105" s="135"/>
    </row>
    <row r="106" spans="2:8" x14ac:dyDescent="0.2">
      <c r="B106" s="135"/>
      <c r="C106" s="135"/>
      <c r="D106" s="135"/>
      <c r="E106" s="135"/>
      <c r="F106" s="135"/>
      <c r="G106" s="135"/>
      <c r="H106" s="135"/>
    </row>
    <row r="107" spans="2:8" x14ac:dyDescent="0.2">
      <c r="B107" s="135"/>
      <c r="C107" s="135"/>
      <c r="D107" s="135"/>
      <c r="E107" s="135"/>
      <c r="F107" s="135"/>
      <c r="G107" s="135"/>
      <c r="H107" s="135"/>
    </row>
    <row r="108" spans="2:8" x14ac:dyDescent="0.2">
      <c r="B108" s="135"/>
      <c r="C108" s="135"/>
      <c r="D108" s="135"/>
      <c r="E108" s="135"/>
      <c r="F108" s="135"/>
      <c r="G108" s="135"/>
      <c r="H108" s="135"/>
    </row>
    <row r="109" spans="2:8" x14ac:dyDescent="0.2">
      <c r="B109" s="135"/>
      <c r="C109" s="135"/>
      <c r="D109" s="135"/>
      <c r="E109" s="135"/>
      <c r="F109" s="135"/>
      <c r="G109" s="135"/>
      <c r="H109" s="135"/>
    </row>
    <row r="110" spans="2:8" x14ac:dyDescent="0.2">
      <c r="B110" s="135"/>
      <c r="C110" s="135"/>
      <c r="D110" s="135"/>
      <c r="E110" s="135"/>
      <c r="F110" s="135"/>
      <c r="G110" s="135"/>
      <c r="H110" s="135"/>
    </row>
    <row r="111" spans="2:8" x14ac:dyDescent="0.2">
      <c r="B111" s="135"/>
      <c r="C111" s="135"/>
      <c r="D111" s="135"/>
      <c r="E111" s="135"/>
      <c r="F111" s="135"/>
      <c r="G111" s="135"/>
      <c r="H111" s="135"/>
    </row>
    <row r="112" spans="2:8" x14ac:dyDescent="0.2">
      <c r="B112" s="135"/>
      <c r="C112" s="135"/>
      <c r="D112" s="135"/>
      <c r="E112" s="135"/>
      <c r="F112" s="135"/>
      <c r="G112" s="135"/>
      <c r="H112" s="135"/>
    </row>
    <row r="113" spans="2:8" x14ac:dyDescent="0.2">
      <c r="B113" s="135"/>
      <c r="C113" s="135"/>
      <c r="D113" s="135"/>
      <c r="E113" s="135"/>
      <c r="F113" s="135"/>
      <c r="G113" s="135"/>
      <c r="H113" s="135"/>
    </row>
    <row r="114" spans="2:8" x14ac:dyDescent="0.2">
      <c r="B114" s="135"/>
      <c r="C114" s="135"/>
      <c r="D114" s="135"/>
      <c r="E114" s="135"/>
      <c r="F114" s="135"/>
      <c r="G114" s="135"/>
      <c r="H114" s="135"/>
    </row>
    <row r="115" spans="2:8" x14ac:dyDescent="0.2">
      <c r="B115" s="135"/>
      <c r="C115" s="135"/>
      <c r="D115" s="135"/>
      <c r="E115" s="135"/>
      <c r="F115" s="135"/>
      <c r="G115" s="135"/>
      <c r="H115" s="135"/>
    </row>
    <row r="116" spans="2:8" x14ac:dyDescent="0.2">
      <c r="B116" s="135"/>
      <c r="C116" s="135"/>
      <c r="D116" s="135"/>
      <c r="E116" s="135"/>
      <c r="F116" s="135"/>
      <c r="G116" s="135"/>
      <c r="H116" s="135"/>
    </row>
    <row r="117" spans="2:8" x14ac:dyDescent="0.2">
      <c r="B117" s="135"/>
      <c r="C117" s="135"/>
      <c r="D117" s="135"/>
      <c r="E117" s="135"/>
      <c r="F117" s="135"/>
      <c r="G117" s="135"/>
      <c r="H117" s="135"/>
    </row>
    <row r="118" spans="2:8" x14ac:dyDescent="0.2">
      <c r="B118" s="135"/>
      <c r="C118" s="135"/>
      <c r="D118" s="135"/>
      <c r="E118" s="135"/>
      <c r="F118" s="135"/>
      <c r="G118" s="135"/>
      <c r="H118" s="135"/>
    </row>
    <row r="119" spans="2:8" x14ac:dyDescent="0.2">
      <c r="B119" s="135"/>
      <c r="C119" s="135"/>
      <c r="D119" s="135"/>
      <c r="E119" s="135"/>
      <c r="F119" s="135"/>
      <c r="G119" s="135"/>
      <c r="H119" s="135"/>
    </row>
    <row r="120" spans="2:8" x14ac:dyDescent="0.2">
      <c r="B120" s="135"/>
      <c r="C120" s="135"/>
      <c r="D120" s="135"/>
      <c r="E120" s="135"/>
      <c r="F120" s="135"/>
      <c r="G120" s="135"/>
      <c r="H120" s="135"/>
    </row>
    <row r="121" spans="2:8" x14ac:dyDescent="0.2">
      <c r="B121" s="135"/>
      <c r="C121" s="135"/>
      <c r="D121" s="135"/>
      <c r="E121" s="135"/>
      <c r="F121" s="135"/>
      <c r="G121" s="135"/>
      <c r="H121" s="135"/>
    </row>
    <row r="122" spans="2:8" x14ac:dyDescent="0.2">
      <c r="B122" s="135"/>
      <c r="C122" s="135"/>
      <c r="D122" s="135"/>
      <c r="E122" s="135"/>
      <c r="F122" s="135"/>
      <c r="G122" s="135"/>
      <c r="H122" s="135"/>
    </row>
    <row r="123" spans="2:8" x14ac:dyDescent="0.2">
      <c r="B123" s="135"/>
      <c r="C123" s="135"/>
      <c r="D123" s="135"/>
      <c r="E123" s="135"/>
      <c r="F123" s="135"/>
      <c r="G123" s="135"/>
      <c r="H123" s="135"/>
    </row>
    <row r="124" spans="2:8" x14ac:dyDescent="0.2">
      <c r="B124" s="135"/>
      <c r="C124" s="135"/>
      <c r="D124" s="135"/>
      <c r="E124" s="135"/>
      <c r="F124" s="135"/>
      <c r="G124" s="135"/>
      <c r="H124" s="135"/>
    </row>
    <row r="125" spans="2:8" x14ac:dyDescent="0.2">
      <c r="B125" s="135"/>
      <c r="C125" s="135"/>
      <c r="D125" s="135"/>
      <c r="E125" s="135"/>
      <c r="F125" s="135"/>
      <c r="G125" s="135"/>
      <c r="H125" s="135"/>
    </row>
    <row r="126" spans="2:8" x14ac:dyDescent="0.2">
      <c r="B126" s="135"/>
      <c r="C126" s="135"/>
      <c r="D126" s="135"/>
      <c r="E126" s="135"/>
      <c r="F126" s="135"/>
      <c r="G126" s="135"/>
      <c r="H126" s="135"/>
    </row>
    <row r="127" spans="2:8" x14ac:dyDescent="0.2">
      <c r="B127" s="135"/>
      <c r="C127" s="135"/>
      <c r="D127" s="135"/>
      <c r="E127" s="135"/>
      <c r="F127" s="135"/>
      <c r="G127" s="135"/>
      <c r="H127" s="135"/>
    </row>
    <row r="128" spans="2:8" x14ac:dyDescent="0.2">
      <c r="B128" s="135"/>
      <c r="C128" s="135"/>
      <c r="D128" s="135"/>
      <c r="E128" s="135"/>
      <c r="F128" s="135"/>
      <c r="G128" s="135"/>
      <c r="H128" s="135"/>
    </row>
    <row r="129" spans="2:8" x14ac:dyDescent="0.2">
      <c r="B129" s="135"/>
      <c r="C129" s="135"/>
      <c r="D129" s="135"/>
      <c r="E129" s="135"/>
      <c r="F129" s="135"/>
      <c r="G129" s="135"/>
      <c r="H129" s="135"/>
    </row>
  </sheetData>
  <mergeCells count="5">
    <mergeCell ref="A2:G2"/>
    <mergeCell ref="A3:G3"/>
    <mergeCell ref="C5:G5"/>
    <mergeCell ref="A6:A8"/>
    <mergeCell ref="E6:E8"/>
  </mergeCells>
  <pageMargins left="0.75" right="0.75" top="1" bottom="1" header="0.5" footer="0.5"/>
  <pageSetup paperSize="9" orientation="portrait" r:id="rId1"/>
  <headerFooter alignWithMargins="0"/>
  <ignoredErrors>
    <ignoredError sqref="C7 F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4AE61-0913-457F-BA9D-4D6737C22986}">
  <sheetPr>
    <pageSetUpPr fitToPage="1"/>
  </sheetPr>
  <dimension ref="A1:F31"/>
  <sheetViews>
    <sheetView showGridLines="0" zoomScaleNormal="100" workbookViewId="0"/>
  </sheetViews>
  <sheetFormatPr defaultRowHeight="12.75" x14ac:dyDescent="0.2"/>
  <cols>
    <col min="1" max="1" width="60.7109375" customWidth="1"/>
    <col min="2" max="3" width="10.7109375" customWidth="1"/>
    <col min="4" max="4" width="9.5703125" bestFit="1" customWidth="1"/>
  </cols>
  <sheetData>
    <row r="1" spans="1:6" x14ac:dyDescent="0.2">
      <c r="A1" s="100" t="s">
        <v>576</v>
      </c>
    </row>
    <row r="2" spans="1:6" ht="15.75" x14ac:dyDescent="0.25">
      <c r="A2" s="493" t="s">
        <v>223</v>
      </c>
      <c r="B2" s="493"/>
      <c r="C2" s="493"/>
      <c r="D2" s="238"/>
      <c r="E2" s="238"/>
      <c r="F2" s="238"/>
    </row>
    <row r="3" spans="1:6" x14ac:dyDescent="0.2">
      <c r="A3" s="494" t="s">
        <v>334</v>
      </c>
      <c r="B3" s="494"/>
      <c r="C3" s="494"/>
      <c r="D3" s="494"/>
      <c r="E3" s="197"/>
      <c r="F3" s="197"/>
    </row>
    <row r="4" spans="1:6" ht="3" customHeight="1" x14ac:dyDescent="0.2">
      <c r="A4" s="2"/>
      <c r="B4" s="197"/>
      <c r="C4" s="197"/>
      <c r="D4" s="197"/>
      <c r="E4" s="197"/>
      <c r="F4" s="197"/>
    </row>
    <row r="5" spans="1:6" ht="33.75" x14ac:dyDescent="0.2">
      <c r="A5" s="240"/>
      <c r="B5" s="241" t="s">
        <v>176</v>
      </c>
      <c r="C5" s="241" t="s">
        <v>174</v>
      </c>
      <c r="D5" s="241" t="s">
        <v>173</v>
      </c>
    </row>
    <row r="6" spans="1:6" x14ac:dyDescent="0.2">
      <c r="A6" s="242"/>
      <c r="B6" s="243" t="s">
        <v>2</v>
      </c>
      <c r="C6" s="243" t="s">
        <v>2</v>
      </c>
      <c r="D6" s="243" t="s">
        <v>2</v>
      </c>
    </row>
    <row r="7" spans="1:6" ht="3.2" customHeight="1" x14ac:dyDescent="0.2">
      <c r="A7" s="242"/>
      <c r="B7" s="263"/>
      <c r="C7" s="263"/>
      <c r="D7" s="263"/>
    </row>
    <row r="8" spans="1:6" x14ac:dyDescent="0.2">
      <c r="A8" s="129" t="s">
        <v>263</v>
      </c>
      <c r="B8" s="130">
        <v>74536.936000000002</v>
      </c>
      <c r="C8" s="130">
        <v>26056.144</v>
      </c>
      <c r="D8" s="130">
        <v>100593.07999999999</v>
      </c>
    </row>
    <row r="9" spans="1:6" x14ac:dyDescent="0.2">
      <c r="A9" s="242" t="s">
        <v>172</v>
      </c>
      <c r="B9" s="131">
        <v>0</v>
      </c>
      <c r="C9" s="131">
        <v>2105.6290000000195</v>
      </c>
      <c r="D9" s="131">
        <v>2105.6290000000195</v>
      </c>
    </row>
    <row r="10" spans="1:6" x14ac:dyDescent="0.2">
      <c r="A10" s="242" t="s">
        <v>102</v>
      </c>
      <c r="B10" s="131">
        <v>-579.62800000001346</v>
      </c>
      <c r="C10" s="131">
        <v>79.699000000000012</v>
      </c>
      <c r="D10" s="131">
        <v>-499.92900000001345</v>
      </c>
    </row>
    <row r="11" spans="1:6" ht="3" customHeight="1" x14ac:dyDescent="0.2">
      <c r="A11" s="242"/>
      <c r="B11" s="131"/>
      <c r="C11" s="131"/>
      <c r="D11" s="131"/>
    </row>
    <row r="12" spans="1:6" x14ac:dyDescent="0.2">
      <c r="A12" s="129" t="s">
        <v>171</v>
      </c>
      <c r="B12" s="130">
        <v>-579.62800000001346</v>
      </c>
      <c r="C12" s="130">
        <v>2185.3280000000195</v>
      </c>
      <c r="D12" s="130">
        <v>1605.700000000006</v>
      </c>
    </row>
    <row r="13" spans="1:6" ht="3" customHeight="1" x14ac:dyDescent="0.2">
      <c r="A13" s="242"/>
      <c r="B13" s="131"/>
      <c r="C13" s="131"/>
      <c r="D13" s="131"/>
    </row>
    <row r="14" spans="1:6" x14ac:dyDescent="0.2">
      <c r="A14" s="133" t="s">
        <v>335</v>
      </c>
      <c r="B14" s="132">
        <v>73957.30799999999</v>
      </c>
      <c r="C14" s="132">
        <v>28241.47200000002</v>
      </c>
      <c r="D14" s="132">
        <v>102198.78</v>
      </c>
    </row>
    <row r="15" spans="1:6" ht="5.25" customHeight="1" x14ac:dyDescent="0.2">
      <c r="A15" s="230"/>
      <c r="B15" s="264"/>
      <c r="C15" s="230"/>
      <c r="D15" s="230"/>
    </row>
    <row r="16" spans="1:6" x14ac:dyDescent="0.2">
      <c r="A16" s="494" t="s">
        <v>332</v>
      </c>
      <c r="B16" s="494"/>
      <c r="C16" s="494"/>
      <c r="D16" s="494"/>
      <c r="E16" s="197"/>
      <c r="F16" s="197"/>
    </row>
    <row r="17" spans="1:6" ht="3" customHeight="1" x14ac:dyDescent="0.2">
      <c r="A17" s="2"/>
      <c r="B17" s="197"/>
      <c r="C17" s="197"/>
      <c r="D17" s="197"/>
      <c r="E17" s="197"/>
      <c r="F17" s="197"/>
    </row>
    <row r="18" spans="1:6" ht="33.75" x14ac:dyDescent="0.2">
      <c r="A18" s="240"/>
      <c r="B18" s="241" t="s">
        <v>176</v>
      </c>
      <c r="C18" s="241" t="s">
        <v>174</v>
      </c>
      <c r="D18" s="241" t="s">
        <v>173</v>
      </c>
    </row>
    <row r="19" spans="1:6" x14ac:dyDescent="0.2">
      <c r="A19" s="242"/>
      <c r="B19" s="243" t="s">
        <v>2</v>
      </c>
      <c r="C19" s="243" t="s">
        <v>2</v>
      </c>
      <c r="D19" s="243" t="s">
        <v>2</v>
      </c>
    </row>
    <row r="20" spans="1:6" ht="3.2" customHeight="1" x14ac:dyDescent="0.2"/>
    <row r="21" spans="1:6" x14ac:dyDescent="0.2">
      <c r="A21" s="129" t="s">
        <v>177</v>
      </c>
      <c r="B21" s="130">
        <v>76680.497999999992</v>
      </c>
      <c r="C21" s="130">
        <v>26555.025000000001</v>
      </c>
      <c r="D21" s="130">
        <v>103235.523</v>
      </c>
    </row>
    <row r="22" spans="1:6" x14ac:dyDescent="0.2">
      <c r="A22" s="242" t="s">
        <v>172</v>
      </c>
      <c r="B22" s="131">
        <v>0</v>
      </c>
      <c r="C22" s="131">
        <v>3.7290000000079431</v>
      </c>
      <c r="D22" s="131">
        <v>3.7290000000079431</v>
      </c>
    </row>
    <row r="23" spans="1:6" x14ac:dyDescent="0.2">
      <c r="A23" s="242" t="s">
        <v>102</v>
      </c>
      <c r="B23" s="131">
        <v>-84.056000000003507</v>
      </c>
      <c r="C23" s="131">
        <v>-745.68399999999974</v>
      </c>
      <c r="D23" s="131">
        <v>-829.74000000000319</v>
      </c>
      <c r="F23" s="2"/>
    </row>
    <row r="24" spans="1:6" ht="3" customHeight="1" x14ac:dyDescent="0.2">
      <c r="A24" s="242"/>
      <c r="B24" s="131"/>
      <c r="C24" s="131"/>
      <c r="D24" s="131"/>
    </row>
    <row r="25" spans="1:6" x14ac:dyDescent="0.2">
      <c r="A25" s="129" t="s">
        <v>171</v>
      </c>
      <c r="B25" s="130">
        <v>-84.056000000003507</v>
      </c>
      <c r="C25" s="130">
        <v>-741.95499999999174</v>
      </c>
      <c r="D25" s="130">
        <v>-826.01099999999519</v>
      </c>
    </row>
    <row r="26" spans="1:6" ht="3" customHeight="1" x14ac:dyDescent="0.2">
      <c r="A26" s="242"/>
      <c r="B26" s="131"/>
      <c r="C26" s="131"/>
      <c r="D26" s="131"/>
    </row>
    <row r="27" spans="1:6" x14ac:dyDescent="0.2">
      <c r="A27" s="133" t="s">
        <v>333</v>
      </c>
      <c r="B27" s="132">
        <v>76596.441999999995</v>
      </c>
      <c r="C27" s="132">
        <v>25813.070000000011</v>
      </c>
      <c r="D27" s="132">
        <v>102409.512</v>
      </c>
      <c r="F27" s="134"/>
    </row>
    <row r="28" spans="1:6" ht="3" customHeight="1" x14ac:dyDescent="0.2">
      <c r="A28" s="1"/>
      <c r="B28" s="131"/>
      <c r="C28" s="131"/>
    </row>
    <row r="29" spans="1:6" ht="3" customHeight="1" x14ac:dyDescent="0.2">
      <c r="A29" s="1"/>
      <c r="B29" s="131"/>
      <c r="C29" s="131"/>
    </row>
    <row r="30" spans="1:6" ht="5.25" customHeight="1" x14ac:dyDescent="0.2"/>
    <row r="31" spans="1:6" ht="13.5" thickBot="1" x14ac:dyDescent="0.25">
      <c r="A31" s="482" t="s">
        <v>30</v>
      </c>
      <c r="B31" s="481"/>
      <c r="C31" s="484"/>
      <c r="D31" s="484"/>
    </row>
  </sheetData>
  <mergeCells count="3">
    <mergeCell ref="A2:C2"/>
    <mergeCell ref="A16:D16"/>
    <mergeCell ref="A3:D3"/>
  </mergeCells>
  <pageMargins left="0.75" right="0.75" top="1" bottom="1" header="0.5" footer="0.5"/>
  <pageSetup paperSize="9" scale="9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182CF-5298-4E4A-AA59-A827009D1E83}">
  <sheetPr>
    <pageSetUpPr fitToPage="1"/>
  </sheetPr>
  <dimension ref="A1:L150"/>
  <sheetViews>
    <sheetView showGridLines="0" zoomScaleNormal="100" workbookViewId="0"/>
  </sheetViews>
  <sheetFormatPr defaultColWidth="9.140625" defaultRowHeight="11.25" x14ac:dyDescent="0.2"/>
  <cols>
    <col min="1" max="1" width="38.7109375" style="1" customWidth="1"/>
    <col min="2" max="2" width="4.140625" style="1" bestFit="1" customWidth="1"/>
    <col min="3" max="3" width="9.7109375" style="1" customWidth="1"/>
    <col min="4" max="5" width="10.7109375" style="1" customWidth="1"/>
    <col min="6" max="6" width="2.7109375" style="1" customWidth="1"/>
    <col min="7" max="7" width="9.7109375" style="1" customWidth="1"/>
    <col min="8" max="9" width="10.7109375" style="1" customWidth="1"/>
    <col min="10" max="16384" width="9.140625" style="1"/>
  </cols>
  <sheetData>
    <row r="1" spans="1:12" ht="12.75" x14ac:dyDescent="0.2">
      <c r="A1" s="100" t="s">
        <v>577</v>
      </c>
    </row>
    <row r="2" spans="1:12" ht="15.75" x14ac:dyDescent="0.25">
      <c r="A2" s="493" t="s">
        <v>226</v>
      </c>
      <c r="B2" s="493"/>
      <c r="C2" s="493"/>
      <c r="D2" s="493"/>
      <c r="E2" s="493"/>
      <c r="F2" s="493"/>
      <c r="G2" s="493"/>
      <c r="H2" s="493"/>
      <c r="I2" s="493"/>
    </row>
    <row r="3" spans="1:12" ht="12.75" x14ac:dyDescent="0.2">
      <c r="A3" s="494" t="s">
        <v>339</v>
      </c>
      <c r="B3" s="494"/>
      <c r="C3" s="494"/>
      <c r="D3" s="494"/>
      <c r="E3" s="494"/>
      <c r="F3" s="494"/>
      <c r="G3" s="494"/>
      <c r="H3" s="494"/>
      <c r="I3" s="494"/>
    </row>
    <row r="4" spans="1:12" ht="3" customHeight="1" x14ac:dyDescent="0.2"/>
    <row r="5" spans="1:12" ht="12.75" customHeight="1" x14ac:dyDescent="0.2">
      <c r="A5" s="253"/>
      <c r="B5" s="253"/>
      <c r="C5" s="495" t="s">
        <v>250</v>
      </c>
      <c r="D5" s="495"/>
      <c r="E5" s="495"/>
      <c r="F5" s="201"/>
      <c r="G5" s="495" t="s">
        <v>1</v>
      </c>
      <c r="H5" s="495"/>
      <c r="I5" s="495"/>
    </row>
    <row r="6" spans="1:12" ht="24.75" customHeight="1" x14ac:dyDescent="0.2">
      <c r="A6" s="513"/>
      <c r="B6" s="204"/>
      <c r="C6" s="492" t="s">
        <v>321</v>
      </c>
      <c r="D6" s="497" t="s">
        <v>322</v>
      </c>
      <c r="E6" s="492" t="s">
        <v>323</v>
      </c>
      <c r="F6" s="498"/>
      <c r="G6" s="492" t="s">
        <v>321</v>
      </c>
      <c r="H6" s="492" t="s">
        <v>322</v>
      </c>
      <c r="I6" s="492" t="s">
        <v>324</v>
      </c>
      <c r="J6" s="135"/>
    </row>
    <row r="7" spans="1:12" x14ac:dyDescent="0.2">
      <c r="A7" s="513"/>
      <c r="B7" s="218"/>
      <c r="C7" s="492"/>
      <c r="D7" s="497"/>
      <c r="E7" s="492"/>
      <c r="F7" s="498"/>
      <c r="G7" s="492"/>
      <c r="H7" s="492"/>
      <c r="I7" s="492"/>
      <c r="J7" s="135"/>
    </row>
    <row r="8" spans="1:12" x14ac:dyDescent="0.2">
      <c r="A8" s="196"/>
      <c r="B8" s="246"/>
      <c r="C8" s="6" t="s">
        <v>2</v>
      </c>
      <c r="D8" s="141" t="s">
        <v>2</v>
      </c>
      <c r="E8" s="6" t="s">
        <v>2</v>
      </c>
      <c r="F8" s="498"/>
      <c r="G8" s="6" t="s">
        <v>2</v>
      </c>
      <c r="H8" s="6" t="s">
        <v>2</v>
      </c>
      <c r="I8" s="6" t="s">
        <v>2</v>
      </c>
      <c r="J8" s="135"/>
    </row>
    <row r="9" spans="1:12" x14ac:dyDescent="0.2">
      <c r="A9" s="150" t="s">
        <v>211</v>
      </c>
      <c r="B9" s="151"/>
      <c r="C9" s="151"/>
      <c r="D9" s="142"/>
      <c r="E9" s="135"/>
      <c r="F9" s="135"/>
      <c r="G9" s="135"/>
      <c r="H9" s="135"/>
      <c r="I9" s="135"/>
      <c r="J9" s="135"/>
    </row>
    <row r="10" spans="1:12" ht="3" customHeight="1" x14ac:dyDescent="0.2">
      <c r="B10" s="135"/>
      <c r="C10" s="135"/>
      <c r="D10" s="142"/>
      <c r="E10" s="135"/>
      <c r="F10" s="135"/>
      <c r="G10" s="135"/>
      <c r="H10" s="135"/>
      <c r="I10" s="135"/>
      <c r="J10" s="135"/>
    </row>
    <row r="11" spans="1:12" ht="10.5" customHeight="1" x14ac:dyDescent="0.2">
      <c r="A11" s="150" t="s">
        <v>193</v>
      </c>
      <c r="B11" s="151"/>
      <c r="C11" s="151"/>
      <c r="D11" s="142"/>
      <c r="E11" s="135"/>
      <c r="F11" s="135"/>
      <c r="G11" s="135"/>
      <c r="H11" s="135"/>
      <c r="I11" s="135"/>
      <c r="J11" s="135"/>
    </row>
    <row r="12" spans="1:12" ht="10.5" customHeight="1" x14ac:dyDescent="0.2">
      <c r="A12" s="1" t="s">
        <v>265</v>
      </c>
      <c r="B12" s="135"/>
      <c r="C12" s="136">
        <v>2499.3010000000004</v>
      </c>
      <c r="D12" s="144">
        <v>4521.1840000000002</v>
      </c>
      <c r="E12" s="136">
        <v>8486.3020000000015</v>
      </c>
      <c r="F12" s="136"/>
      <c r="G12" s="136">
        <v>2545.6620000000003</v>
      </c>
      <c r="H12" s="136">
        <v>4549.8720000000003</v>
      </c>
      <c r="I12" s="136">
        <v>8391.5</v>
      </c>
      <c r="J12" s="135"/>
    </row>
    <row r="13" spans="1:12" ht="10.5" customHeight="1" x14ac:dyDescent="0.2">
      <c r="A13" s="1" t="s">
        <v>210</v>
      </c>
      <c r="B13" s="135"/>
      <c r="C13" s="136">
        <v>2559.7909999999997</v>
      </c>
      <c r="D13" s="144">
        <v>5860.9219999999996</v>
      </c>
      <c r="E13" s="136">
        <v>11787.569</v>
      </c>
      <c r="F13" s="136"/>
      <c r="G13" s="136">
        <v>2621.6790000000001</v>
      </c>
      <c r="H13" s="136">
        <v>5093.5950000000003</v>
      </c>
      <c r="I13" s="136">
        <v>11082.465</v>
      </c>
      <c r="J13" s="135"/>
      <c r="K13"/>
      <c r="L13"/>
    </row>
    <row r="14" spans="1:12" ht="10.5" customHeight="1" x14ac:dyDescent="0.2">
      <c r="A14" s="1" t="s">
        <v>266</v>
      </c>
      <c r="B14" s="135"/>
      <c r="C14" s="136">
        <v>6401.3249999999998</v>
      </c>
      <c r="D14" s="144">
        <v>12990.839</v>
      </c>
      <c r="E14" s="136">
        <v>25365.376</v>
      </c>
      <c r="F14" s="136"/>
      <c r="G14" s="136">
        <v>6150.3669999999993</v>
      </c>
      <c r="H14" s="136">
        <v>11974.391</v>
      </c>
      <c r="I14" s="136">
        <v>23692.562000000002</v>
      </c>
      <c r="J14" s="135"/>
    </row>
    <row r="15" spans="1:12" ht="10.5" customHeight="1" x14ac:dyDescent="0.2">
      <c r="A15" s="1" t="s">
        <v>209</v>
      </c>
      <c r="B15" s="135"/>
      <c r="C15" s="136">
        <v>159.48699999999999</v>
      </c>
      <c r="D15" s="144">
        <v>307.625</v>
      </c>
      <c r="E15" s="136">
        <v>646.60699999999997</v>
      </c>
      <c r="F15" s="136"/>
      <c r="G15" s="136">
        <v>179.01900000000001</v>
      </c>
      <c r="H15" s="136">
        <v>324.577</v>
      </c>
      <c r="I15" s="136">
        <v>661.14</v>
      </c>
      <c r="J15" s="135"/>
      <c r="K15"/>
      <c r="L15"/>
    </row>
    <row r="16" spans="1:12" ht="10.5" customHeight="1" x14ac:dyDescent="0.2">
      <c r="A16" s="1" t="s">
        <v>225</v>
      </c>
      <c r="B16" s="135"/>
      <c r="C16" s="136">
        <v>3119.7389999999991</v>
      </c>
      <c r="D16" s="144">
        <v>6549.369999999999</v>
      </c>
      <c r="E16" s="136">
        <v>10833.142000000007</v>
      </c>
      <c r="F16" s="136"/>
      <c r="G16" s="136">
        <v>2031.0030000000011</v>
      </c>
      <c r="H16" s="136">
        <v>4347.6750000000029</v>
      </c>
      <c r="I16" s="136">
        <v>8806.9129999999968</v>
      </c>
      <c r="J16" s="135"/>
      <c r="K16"/>
      <c r="L16"/>
    </row>
    <row r="17" spans="1:10" ht="10.5" customHeight="1" x14ac:dyDescent="0.2">
      <c r="A17" s="150" t="s">
        <v>190</v>
      </c>
      <c r="B17" s="151"/>
      <c r="C17" s="137">
        <v>14739.642999999998</v>
      </c>
      <c r="D17" s="145">
        <v>30229.94</v>
      </c>
      <c r="E17" s="137">
        <v>57118.996000000014</v>
      </c>
      <c r="F17" s="137"/>
      <c r="G17" s="137">
        <v>13527.73</v>
      </c>
      <c r="H17" s="137">
        <v>26290.110000000004</v>
      </c>
      <c r="I17" s="137">
        <v>52634.58</v>
      </c>
      <c r="J17" s="135"/>
    </row>
    <row r="18" spans="1:10" ht="3" customHeight="1" x14ac:dyDescent="0.2">
      <c r="B18" s="135"/>
      <c r="C18" s="136"/>
      <c r="D18" s="144"/>
      <c r="E18" s="136"/>
      <c r="F18" s="136"/>
      <c r="G18" s="136"/>
      <c r="H18" s="136"/>
      <c r="I18" s="136"/>
      <c r="J18" s="135"/>
    </row>
    <row r="19" spans="1:10" ht="10.5" customHeight="1" x14ac:dyDescent="0.2">
      <c r="A19" s="150" t="s">
        <v>189</v>
      </c>
      <c r="B19" s="151"/>
      <c r="C19" s="136"/>
      <c r="D19" s="144"/>
      <c r="E19" s="136"/>
      <c r="F19" s="136"/>
      <c r="G19" s="136"/>
      <c r="H19" s="136"/>
      <c r="I19" s="136"/>
      <c r="J19" s="135"/>
    </row>
    <row r="20" spans="1:10" ht="10.5" customHeight="1" x14ac:dyDescent="0.2">
      <c r="A20" s="1" t="s">
        <v>208</v>
      </c>
      <c r="B20" s="135"/>
      <c r="C20" s="136">
        <v>-4177.57</v>
      </c>
      <c r="D20" s="144">
        <v>-7784.7690000000002</v>
      </c>
      <c r="E20" s="136">
        <v>-15711.775</v>
      </c>
      <c r="F20" s="136"/>
      <c r="G20" s="136">
        <v>-4013.9370000000004</v>
      </c>
      <c r="H20" s="136">
        <v>-7551.9170000000004</v>
      </c>
      <c r="I20" s="136">
        <v>-15061.82</v>
      </c>
      <c r="J20" s="135"/>
    </row>
    <row r="21" spans="1:10" ht="10.5" customHeight="1" x14ac:dyDescent="0.2">
      <c r="A21" s="1" t="s">
        <v>207</v>
      </c>
      <c r="B21" s="135"/>
      <c r="C21" s="136">
        <v>-6364.7980000000007</v>
      </c>
      <c r="D21" s="144">
        <v>-13106.815999999999</v>
      </c>
      <c r="E21" s="136">
        <v>-24574.786999999997</v>
      </c>
      <c r="F21" s="136"/>
      <c r="G21" s="136">
        <v>-6086.3189999999977</v>
      </c>
      <c r="H21" s="136">
        <v>-12169.505999999998</v>
      </c>
      <c r="I21" s="136">
        <v>-23420.742999999995</v>
      </c>
      <c r="J21" s="135"/>
    </row>
    <row r="22" spans="1:10" ht="10.5" customHeight="1" x14ac:dyDescent="0.2">
      <c r="A22" s="1" t="s">
        <v>206</v>
      </c>
      <c r="B22" s="135"/>
      <c r="C22" s="136">
        <v>-405.995</v>
      </c>
      <c r="D22" s="144">
        <v>-969.22900000000004</v>
      </c>
      <c r="E22" s="136">
        <v>-1766.5150000000001</v>
      </c>
      <c r="F22" s="136"/>
      <c r="G22" s="136">
        <v>-497.12000000000006</v>
      </c>
      <c r="H22" s="136">
        <v>-990.03700000000003</v>
      </c>
      <c r="I22" s="136">
        <v>-2016.9090000000001</v>
      </c>
      <c r="J22" s="135"/>
    </row>
    <row r="23" spans="1:10" ht="10.5" customHeight="1" x14ac:dyDescent="0.2">
      <c r="A23" s="1" t="s">
        <v>205</v>
      </c>
      <c r="B23" s="135"/>
      <c r="C23" s="136">
        <v>-1081.345</v>
      </c>
      <c r="D23" s="144">
        <v>-2233.221</v>
      </c>
      <c r="E23" s="136">
        <v>-4819.0240000000003</v>
      </c>
      <c r="F23" s="136"/>
      <c r="G23" s="136">
        <v>-939.62</v>
      </c>
      <c r="H23" s="136">
        <v>-1820.318</v>
      </c>
      <c r="I23" s="136">
        <v>-4128.9710000000005</v>
      </c>
      <c r="J23" s="135"/>
    </row>
    <row r="24" spans="1:10" ht="10.5" customHeight="1" x14ac:dyDescent="0.2">
      <c r="A24" s="1" t="s">
        <v>224</v>
      </c>
      <c r="B24" s="135"/>
      <c r="C24" s="136">
        <v>-1306.5619999999963</v>
      </c>
      <c r="D24" s="144">
        <v>-2659.7569999999978</v>
      </c>
      <c r="E24" s="136">
        <v>-4628.7669999999998</v>
      </c>
      <c r="F24" s="136"/>
      <c r="G24" s="136">
        <v>-1152.3900000000031</v>
      </c>
      <c r="H24" s="136">
        <v>-2471.5470000000023</v>
      </c>
      <c r="I24" s="136">
        <v>-4619.864999999998</v>
      </c>
      <c r="J24" s="135"/>
    </row>
    <row r="25" spans="1:10" ht="10.5" customHeight="1" x14ac:dyDescent="0.2">
      <c r="A25" s="150" t="s">
        <v>185</v>
      </c>
      <c r="B25" s="151"/>
      <c r="C25" s="137">
        <v>-13336.269999999997</v>
      </c>
      <c r="D25" s="145">
        <v>-26753.791999999998</v>
      </c>
      <c r="E25" s="137">
        <v>-51500.867999999995</v>
      </c>
      <c r="F25" s="137"/>
      <c r="G25" s="137">
        <v>-12689.386000000002</v>
      </c>
      <c r="H25" s="137">
        <v>-25003.325000000001</v>
      </c>
      <c r="I25" s="137">
        <v>-49248.30799999999</v>
      </c>
      <c r="J25" s="135"/>
    </row>
    <row r="26" spans="1:10" ht="3" customHeight="1" x14ac:dyDescent="0.2">
      <c r="B26" s="135"/>
      <c r="C26" s="136"/>
      <c r="D26" s="144"/>
      <c r="E26" s="136"/>
      <c r="F26" s="136"/>
      <c r="G26" s="136"/>
      <c r="H26" s="136"/>
      <c r="I26" s="136"/>
      <c r="J26" s="135"/>
    </row>
    <row r="27" spans="1:10" ht="10.5" customHeight="1" x14ac:dyDescent="0.2">
      <c r="A27" s="150" t="s">
        <v>203</v>
      </c>
      <c r="B27" s="151"/>
      <c r="C27" s="137">
        <v>1403.3730000000014</v>
      </c>
      <c r="D27" s="145">
        <v>3476.148000000001</v>
      </c>
      <c r="E27" s="137">
        <v>5618.1280000000188</v>
      </c>
      <c r="F27" s="137"/>
      <c r="G27" s="137">
        <v>838.34399999999732</v>
      </c>
      <c r="H27" s="137">
        <v>1286.7850000000035</v>
      </c>
      <c r="I27" s="137">
        <v>3386.2720000000118</v>
      </c>
      <c r="J27" s="135"/>
    </row>
    <row r="28" spans="1:10" ht="3" customHeight="1" x14ac:dyDescent="0.2">
      <c r="B28" s="135"/>
      <c r="C28" s="136"/>
      <c r="D28" s="144"/>
      <c r="E28" s="136"/>
      <c r="F28" s="136"/>
      <c r="G28" s="136"/>
      <c r="H28" s="136"/>
      <c r="I28" s="136"/>
      <c r="J28" s="135"/>
    </row>
    <row r="29" spans="1:10" ht="10.5" customHeight="1" x14ac:dyDescent="0.2">
      <c r="A29" s="150" t="s">
        <v>202</v>
      </c>
      <c r="B29" s="151"/>
      <c r="C29" s="136"/>
      <c r="D29" s="144"/>
      <c r="E29" s="136"/>
      <c r="F29" s="136"/>
      <c r="G29" s="136"/>
      <c r="H29" s="136"/>
      <c r="I29" s="136"/>
      <c r="J29" s="135"/>
    </row>
    <row r="30" spans="1:10" ht="3" customHeight="1" x14ac:dyDescent="0.2">
      <c r="B30" s="135"/>
      <c r="C30" s="136"/>
      <c r="D30" s="144"/>
      <c r="E30" s="136"/>
      <c r="F30" s="136"/>
      <c r="G30" s="136"/>
      <c r="H30" s="136"/>
      <c r="I30" s="136"/>
      <c r="J30" s="135"/>
    </row>
    <row r="31" spans="1:10" ht="10.5" customHeight="1" x14ac:dyDescent="0.2">
      <c r="A31" s="150" t="s">
        <v>201</v>
      </c>
      <c r="B31" s="151"/>
      <c r="C31" s="136"/>
      <c r="D31" s="144"/>
      <c r="E31" s="136"/>
      <c r="F31" s="136"/>
      <c r="G31" s="136"/>
      <c r="H31" s="136"/>
      <c r="I31" s="136"/>
      <c r="J31" s="135"/>
    </row>
    <row r="32" spans="1:10" ht="10.5" customHeight="1" x14ac:dyDescent="0.2">
      <c r="A32" s="1" t="s">
        <v>93</v>
      </c>
      <c r="B32" s="135"/>
      <c r="C32" s="136">
        <v>-1285.8390000000002</v>
      </c>
      <c r="D32" s="144">
        <v>-2419.0080000000007</v>
      </c>
      <c r="E32" s="136">
        <v>-5645.7520000000004</v>
      </c>
      <c r="F32" s="136"/>
      <c r="G32" s="136">
        <v>-1324.3430000000005</v>
      </c>
      <c r="H32" s="136">
        <v>-2395.3730000000005</v>
      </c>
      <c r="I32" s="136">
        <v>-4964.7420000000002</v>
      </c>
      <c r="J32" s="131"/>
    </row>
    <row r="33" spans="1:10" ht="10.5" customHeight="1" x14ac:dyDescent="0.2">
      <c r="A33" s="1" t="s">
        <v>89</v>
      </c>
      <c r="B33" s="135"/>
      <c r="C33" s="136">
        <v>1491.9680000000001</v>
      </c>
      <c r="D33" s="144">
        <v>1582.67</v>
      </c>
      <c r="E33" s="136">
        <v>1988.1439999999998</v>
      </c>
      <c r="F33" s="136"/>
      <c r="G33" s="136">
        <v>118.30599999999998</v>
      </c>
      <c r="H33" s="136">
        <v>194.47299999999998</v>
      </c>
      <c r="I33" s="136">
        <v>654.28800000000001</v>
      </c>
      <c r="J33" s="135"/>
    </row>
    <row r="34" spans="1:10" ht="10.5" customHeight="1" x14ac:dyDescent="0.2">
      <c r="A34" s="150" t="s">
        <v>200</v>
      </c>
      <c r="B34" s="151"/>
      <c r="C34" s="137">
        <v>206.12899999999991</v>
      </c>
      <c r="D34" s="145">
        <v>-836.33800000000065</v>
      </c>
      <c r="E34" s="137">
        <v>-3657.6080000000006</v>
      </c>
      <c r="F34" s="137"/>
      <c r="G34" s="137">
        <v>-1206.0370000000007</v>
      </c>
      <c r="H34" s="137">
        <v>-2200.9000000000005</v>
      </c>
      <c r="I34" s="137">
        <v>-4310.4539999999997</v>
      </c>
      <c r="J34" s="135"/>
    </row>
    <row r="35" spans="1:10" ht="3" customHeight="1" x14ac:dyDescent="0.2">
      <c r="B35" s="135"/>
      <c r="C35" s="136"/>
      <c r="D35" s="144"/>
      <c r="E35" s="136"/>
      <c r="F35" s="136"/>
      <c r="G35" s="136"/>
      <c r="H35" s="136"/>
      <c r="I35" s="136"/>
      <c r="J35" s="135"/>
    </row>
    <row r="36" spans="1:10" ht="10.5" customHeight="1" x14ac:dyDescent="0.2">
      <c r="A36" s="150" t="s">
        <v>199</v>
      </c>
      <c r="B36" s="151"/>
      <c r="C36" s="136"/>
      <c r="D36" s="144"/>
      <c r="E36" s="136"/>
      <c r="F36" s="136"/>
      <c r="G36" s="136"/>
      <c r="H36" s="136"/>
      <c r="I36" s="136"/>
      <c r="J36" s="135"/>
    </row>
    <row r="37" spans="1:10" ht="10.5" customHeight="1" x14ac:dyDescent="0.2">
      <c r="A37" s="150" t="s">
        <v>193</v>
      </c>
      <c r="B37" s="135"/>
      <c r="C37" s="136"/>
      <c r="D37" s="144"/>
      <c r="E37" s="136"/>
      <c r="F37" s="136"/>
      <c r="G37" s="136"/>
      <c r="H37" s="136"/>
      <c r="I37" s="136"/>
      <c r="J37" s="135"/>
    </row>
    <row r="38" spans="1:10" ht="10.5" customHeight="1" x14ac:dyDescent="0.2">
      <c r="A38" s="1" t="s">
        <v>198</v>
      </c>
      <c r="B38" s="135"/>
      <c r="C38" s="136">
        <v>7.6880000000000006</v>
      </c>
      <c r="D38" s="144">
        <v>9.8680000000000003</v>
      </c>
      <c r="E38" s="136">
        <v>10</v>
      </c>
      <c r="F38" s="136"/>
      <c r="G38" s="136">
        <v>6.4270000000000005</v>
      </c>
      <c r="H38" s="136">
        <v>12.451000000000001</v>
      </c>
      <c r="I38" s="136">
        <v>20.65</v>
      </c>
      <c r="J38" s="135"/>
    </row>
    <row r="39" spans="1:10" ht="10.5" customHeight="1" x14ac:dyDescent="0.2">
      <c r="A39" s="1" t="s">
        <v>197</v>
      </c>
      <c r="B39" s="135"/>
      <c r="C39" s="136">
        <v>6080.9620000000004</v>
      </c>
      <c r="D39" s="144">
        <v>7486.5590000000002</v>
      </c>
      <c r="E39" s="136">
        <v>6707.92</v>
      </c>
      <c r="F39" s="136"/>
      <c r="G39" s="136">
        <v>2638.4840000000004</v>
      </c>
      <c r="H39" s="136">
        <v>4065.2460000000001</v>
      </c>
      <c r="I39" s="136">
        <v>6495.1810000000005</v>
      </c>
      <c r="J39" s="135"/>
    </row>
    <row r="40" spans="1:10" ht="10.5" customHeight="1" x14ac:dyDescent="0.2">
      <c r="A40" s="150" t="s">
        <v>189</v>
      </c>
      <c r="B40" s="135"/>
      <c r="C40" s="136"/>
      <c r="D40" s="144"/>
      <c r="E40" s="136"/>
      <c r="F40" s="136"/>
      <c r="G40" s="136"/>
      <c r="H40" s="136"/>
      <c r="I40" s="136"/>
      <c r="J40" s="135"/>
    </row>
    <row r="41" spans="1:10" ht="10.5" customHeight="1" x14ac:dyDescent="0.2">
      <c r="A41" s="1" t="s">
        <v>198</v>
      </c>
      <c r="B41" s="135"/>
      <c r="C41" s="136">
        <v>-4.2990000000000004</v>
      </c>
      <c r="D41" s="144">
        <v>-8.6080000000000005</v>
      </c>
      <c r="E41" s="136">
        <v>-10</v>
      </c>
      <c r="F41" s="136"/>
      <c r="G41" s="136">
        <v>-7.3840000000000003</v>
      </c>
      <c r="H41" s="136">
        <v>-11.326000000000001</v>
      </c>
      <c r="I41" s="136">
        <v>-18.654</v>
      </c>
      <c r="J41" s="135"/>
    </row>
    <row r="42" spans="1:10" ht="10.5" customHeight="1" x14ac:dyDescent="0.2">
      <c r="A42" s="1" t="s">
        <v>197</v>
      </c>
      <c r="B42" s="135"/>
      <c r="C42" s="136">
        <v>-4471.4049999999997</v>
      </c>
      <c r="D42" s="144">
        <v>-6308.9769999999999</v>
      </c>
      <c r="E42" s="136">
        <v>-7417.7839999999997</v>
      </c>
      <c r="F42" s="136"/>
      <c r="G42" s="136">
        <v>-1832.5070000000001</v>
      </c>
      <c r="H42" s="136">
        <v>-3329.989</v>
      </c>
      <c r="I42" s="136">
        <v>-8783.5930000000008</v>
      </c>
      <c r="J42" s="135"/>
    </row>
    <row r="43" spans="1:10" ht="10.5" customHeight="1" x14ac:dyDescent="0.2">
      <c r="A43" s="150" t="s">
        <v>196</v>
      </c>
      <c r="B43" s="151"/>
      <c r="C43" s="137">
        <v>1612.9460000000006</v>
      </c>
      <c r="D43" s="145">
        <v>1178.8420000000006</v>
      </c>
      <c r="E43" s="137">
        <v>-709.86399999999958</v>
      </c>
      <c r="F43" s="137"/>
      <c r="G43" s="137">
        <v>805.02000000000021</v>
      </c>
      <c r="H43" s="137">
        <v>736.38200000000006</v>
      </c>
      <c r="I43" s="137">
        <v>-2286.4160000000011</v>
      </c>
      <c r="J43" s="135"/>
    </row>
    <row r="44" spans="1:10" ht="3" customHeight="1" x14ac:dyDescent="0.2">
      <c r="B44" s="135"/>
      <c r="C44" s="136"/>
      <c r="D44" s="144"/>
      <c r="E44" s="136"/>
      <c r="F44" s="136"/>
      <c r="G44" s="136"/>
      <c r="H44" s="136"/>
      <c r="I44" s="136"/>
      <c r="J44" s="135"/>
    </row>
    <row r="45" spans="1:10" ht="10.5" customHeight="1" x14ac:dyDescent="0.2">
      <c r="A45" s="150" t="s">
        <v>195</v>
      </c>
      <c r="B45" s="151"/>
      <c r="C45" s="137">
        <v>1819.0750000000005</v>
      </c>
      <c r="D45" s="145">
        <v>342.50399999999991</v>
      </c>
      <c r="E45" s="137">
        <v>-4367.4719999999998</v>
      </c>
      <c r="F45" s="137"/>
      <c r="G45" s="137">
        <v>-401.01700000000028</v>
      </c>
      <c r="H45" s="137">
        <v>-1464.5180000000005</v>
      </c>
      <c r="I45" s="137">
        <v>-6596.8700000000008</v>
      </c>
      <c r="J45" s="135"/>
    </row>
    <row r="46" spans="1:10" ht="3" customHeight="1" x14ac:dyDescent="0.2">
      <c r="B46" s="135"/>
      <c r="C46" s="136"/>
      <c r="D46" s="144"/>
      <c r="E46" s="136"/>
      <c r="F46" s="136"/>
      <c r="G46" s="136"/>
      <c r="H46" s="136"/>
      <c r="I46" s="136"/>
      <c r="J46" s="135"/>
    </row>
    <row r="47" spans="1:10" ht="10.5" customHeight="1" x14ac:dyDescent="0.2">
      <c r="A47" s="249" t="s">
        <v>194</v>
      </c>
      <c r="B47" s="250"/>
      <c r="C47" s="136"/>
      <c r="D47" s="144"/>
      <c r="E47" s="136"/>
      <c r="F47" s="136"/>
      <c r="G47" s="136"/>
      <c r="H47" s="136"/>
      <c r="I47" s="136"/>
      <c r="J47" s="135"/>
    </row>
    <row r="48" spans="1:10" ht="3" customHeight="1" x14ac:dyDescent="0.2">
      <c r="B48" s="135"/>
      <c r="C48" s="136"/>
      <c r="D48" s="144"/>
      <c r="E48" s="136"/>
      <c r="F48" s="136"/>
      <c r="G48" s="136"/>
      <c r="H48" s="136"/>
      <c r="I48" s="136"/>
      <c r="J48" s="135"/>
    </row>
    <row r="49" spans="1:10" ht="10.5" customHeight="1" x14ac:dyDescent="0.2">
      <c r="A49" s="150" t="s">
        <v>193</v>
      </c>
      <c r="B49" s="151"/>
      <c r="C49" s="136"/>
      <c r="D49" s="144"/>
      <c r="E49" s="136"/>
      <c r="F49" s="136"/>
      <c r="G49" s="136"/>
      <c r="H49" s="136"/>
      <c r="I49" s="136"/>
      <c r="J49" s="135"/>
    </row>
    <row r="50" spans="1:10" ht="10.5" customHeight="1" x14ac:dyDescent="0.2">
      <c r="A50" s="1" t="s">
        <v>144</v>
      </c>
      <c r="B50" s="135"/>
      <c r="C50" s="136">
        <v>0</v>
      </c>
      <c r="D50" s="144">
        <v>0</v>
      </c>
      <c r="E50" s="136">
        <v>0</v>
      </c>
      <c r="F50" s="136"/>
      <c r="G50" s="136">
        <v>0</v>
      </c>
      <c r="H50" s="136">
        <v>0</v>
      </c>
      <c r="I50" s="136">
        <v>0</v>
      </c>
      <c r="J50" s="135"/>
    </row>
    <row r="51" spans="1:10" ht="10.5" customHeight="1" x14ac:dyDescent="0.2">
      <c r="A51" s="1" t="s">
        <v>38</v>
      </c>
      <c r="B51" s="135"/>
      <c r="C51" s="136">
        <v>1749.902</v>
      </c>
      <c r="D51" s="144">
        <v>7436.5010000000002</v>
      </c>
      <c r="E51" s="136">
        <v>18481.387999999999</v>
      </c>
      <c r="F51" s="136"/>
      <c r="G51" s="136">
        <v>4605.2289999999994</v>
      </c>
      <c r="H51" s="136">
        <v>10171.166999999999</v>
      </c>
      <c r="I51" s="136">
        <v>21444.406999999999</v>
      </c>
      <c r="J51" s="135"/>
    </row>
    <row r="52" spans="1:10" ht="10.5" customHeight="1" x14ac:dyDescent="0.2">
      <c r="A52" s="1" t="s">
        <v>192</v>
      </c>
      <c r="B52" s="135"/>
      <c r="C52" s="136">
        <v>0</v>
      </c>
      <c r="D52" s="144">
        <v>0</v>
      </c>
      <c r="E52" s="136">
        <v>0</v>
      </c>
      <c r="F52" s="136"/>
      <c r="G52" s="136">
        <v>0</v>
      </c>
      <c r="H52" s="136">
        <v>0</v>
      </c>
      <c r="I52" s="136">
        <v>0</v>
      </c>
      <c r="J52" s="135"/>
    </row>
    <row r="53" spans="1:10" ht="10.5" customHeight="1" x14ac:dyDescent="0.2">
      <c r="A53" s="1" t="s">
        <v>191</v>
      </c>
      <c r="B53" s="135"/>
      <c r="C53" s="136">
        <v>78.013000000000005</v>
      </c>
      <c r="D53" s="144">
        <v>88.759</v>
      </c>
      <c r="E53" s="136">
        <v>49.002000000000002</v>
      </c>
      <c r="F53" s="136"/>
      <c r="G53" s="136">
        <v>11.988</v>
      </c>
      <c r="H53" s="136">
        <v>24.811</v>
      </c>
      <c r="I53" s="136">
        <v>97.570999999999998</v>
      </c>
      <c r="J53" s="135"/>
    </row>
    <row r="54" spans="1:10" ht="10.5" customHeight="1" x14ac:dyDescent="0.2">
      <c r="A54" s="150" t="s">
        <v>190</v>
      </c>
      <c r="B54" s="151"/>
      <c r="C54" s="137">
        <v>1827.915</v>
      </c>
      <c r="D54" s="145">
        <v>7525.26</v>
      </c>
      <c r="E54" s="137">
        <v>18530.39</v>
      </c>
      <c r="F54" s="137"/>
      <c r="G54" s="137">
        <v>4617.2169999999987</v>
      </c>
      <c r="H54" s="137">
        <v>10195.977999999999</v>
      </c>
      <c r="I54" s="137">
        <v>21541.977999999999</v>
      </c>
      <c r="J54" s="135"/>
    </row>
    <row r="55" spans="1:10" ht="3" customHeight="1" x14ac:dyDescent="0.2">
      <c r="B55" s="135"/>
      <c r="C55" s="136"/>
      <c r="D55" s="144"/>
      <c r="E55" s="136"/>
      <c r="F55" s="136"/>
      <c r="G55" s="136"/>
      <c r="H55" s="136"/>
      <c r="I55" s="136"/>
      <c r="J55" s="135"/>
    </row>
    <row r="56" spans="1:10" ht="10.5" customHeight="1" x14ac:dyDescent="0.2">
      <c r="A56" s="150" t="s">
        <v>189</v>
      </c>
      <c r="B56" s="151"/>
      <c r="C56" s="136"/>
      <c r="D56" s="144"/>
      <c r="E56" s="136"/>
      <c r="F56" s="136"/>
      <c r="G56" s="136"/>
      <c r="H56" s="136"/>
      <c r="I56" s="136"/>
      <c r="J56" s="135"/>
    </row>
    <row r="57" spans="1:10" ht="10.5" customHeight="1" x14ac:dyDescent="0.2">
      <c r="A57" s="1" t="s">
        <v>161</v>
      </c>
      <c r="B57" s="135"/>
      <c r="C57" s="136">
        <v>0</v>
      </c>
      <c r="D57" s="144">
        <v>0</v>
      </c>
      <c r="E57" s="136">
        <v>-17.006</v>
      </c>
      <c r="F57" s="136"/>
      <c r="G57" s="136">
        <v>0</v>
      </c>
      <c r="H57" s="136">
        <v>0</v>
      </c>
      <c r="I57" s="136">
        <v>-16.672000000000001</v>
      </c>
      <c r="J57" s="135"/>
    </row>
    <row r="58" spans="1:10" ht="10.5" customHeight="1" x14ac:dyDescent="0.2">
      <c r="A58" s="1" t="s">
        <v>188</v>
      </c>
      <c r="B58" s="135"/>
      <c r="C58" s="136">
        <v>-5644.8459999999995</v>
      </c>
      <c r="D58" s="144">
        <v>-9840.7129999999997</v>
      </c>
      <c r="E58" s="136">
        <v>-18752.077999999998</v>
      </c>
      <c r="F58" s="136"/>
      <c r="G58" s="136">
        <v>-7171.7579999999998</v>
      </c>
      <c r="H58" s="136">
        <v>-10803.76</v>
      </c>
      <c r="I58" s="136">
        <v>-19989.939999999999</v>
      </c>
      <c r="J58" s="135"/>
    </row>
    <row r="59" spans="1:10" ht="10.5" customHeight="1" x14ac:dyDescent="0.2">
      <c r="A59" s="1" t="s">
        <v>187</v>
      </c>
      <c r="B59" s="135"/>
      <c r="C59" s="136">
        <v>0</v>
      </c>
      <c r="D59" s="144">
        <v>0</v>
      </c>
      <c r="E59" s="136">
        <v>0</v>
      </c>
      <c r="F59" s="136"/>
      <c r="G59" s="136">
        <v>0</v>
      </c>
      <c r="H59" s="136">
        <v>0</v>
      </c>
      <c r="I59" s="136">
        <v>0</v>
      </c>
      <c r="J59" s="135"/>
    </row>
    <row r="60" spans="1:10" ht="10.5" customHeight="1" x14ac:dyDescent="0.2">
      <c r="A60" s="1" t="s">
        <v>186</v>
      </c>
      <c r="B60" s="135"/>
      <c r="C60" s="136">
        <v>-173.45399999999825</v>
      </c>
      <c r="D60" s="144">
        <v>-295.13699999999562</v>
      </c>
      <c r="E60" s="136">
        <v>-452.35500000000678</v>
      </c>
      <c r="F60" s="136"/>
      <c r="G60" s="136">
        <v>-56.181999999999057</v>
      </c>
      <c r="H60" s="136">
        <v>-100.48900000000376</v>
      </c>
      <c r="I60" s="136">
        <v>-187.54799999999577</v>
      </c>
      <c r="J60" s="135"/>
    </row>
    <row r="61" spans="1:10" ht="10.5" customHeight="1" x14ac:dyDescent="0.2">
      <c r="A61" s="150" t="s">
        <v>185</v>
      </c>
      <c r="B61" s="151"/>
      <c r="C61" s="137">
        <v>-5818.2999999999975</v>
      </c>
      <c r="D61" s="145">
        <v>-10135.849999999995</v>
      </c>
      <c r="E61" s="137">
        <v>-19221.439000000006</v>
      </c>
      <c r="F61" s="137"/>
      <c r="G61" s="137">
        <v>-7227.9399999999987</v>
      </c>
      <c r="H61" s="137">
        <v>-10904.249000000003</v>
      </c>
      <c r="I61" s="137">
        <v>-20194.159999999993</v>
      </c>
      <c r="J61" s="135"/>
    </row>
    <row r="62" spans="1:10" ht="3" customHeight="1" x14ac:dyDescent="0.2">
      <c r="B62" s="135"/>
      <c r="C62" s="136"/>
      <c r="D62" s="144"/>
      <c r="E62" s="136"/>
      <c r="F62" s="136"/>
      <c r="G62" s="136"/>
      <c r="H62" s="136"/>
      <c r="I62" s="136"/>
      <c r="J62" s="135"/>
    </row>
    <row r="63" spans="1:10" ht="10.5" customHeight="1" x14ac:dyDescent="0.2">
      <c r="A63" s="150" t="s">
        <v>184</v>
      </c>
      <c r="B63" s="151"/>
      <c r="C63" s="137">
        <v>-3990.3849999999975</v>
      </c>
      <c r="D63" s="145">
        <v>-2610.5899999999947</v>
      </c>
      <c r="E63" s="137">
        <v>-691.04900000000634</v>
      </c>
      <c r="F63" s="137"/>
      <c r="G63" s="137">
        <v>-2610.7229999999995</v>
      </c>
      <c r="H63" s="137">
        <v>-708.27100000000428</v>
      </c>
      <c r="I63" s="137">
        <v>1347.8180000000066</v>
      </c>
      <c r="J63" s="135"/>
    </row>
    <row r="64" spans="1:10" ht="3" customHeight="1" x14ac:dyDescent="0.2">
      <c r="B64" s="135"/>
      <c r="C64" s="136"/>
      <c r="D64" s="144"/>
      <c r="E64" s="136"/>
      <c r="F64" s="136"/>
      <c r="G64" s="136"/>
      <c r="H64" s="136"/>
      <c r="I64" s="136"/>
      <c r="J64" s="135"/>
    </row>
    <row r="65" spans="1:11" ht="10.5" customHeight="1" x14ac:dyDescent="0.2">
      <c r="A65" s="15" t="s">
        <v>183</v>
      </c>
      <c r="B65" s="8"/>
      <c r="C65" s="138">
        <v>-767.93699999999558</v>
      </c>
      <c r="D65" s="146">
        <v>1208.0620000000063</v>
      </c>
      <c r="E65" s="138">
        <v>559.6070000000127</v>
      </c>
      <c r="F65" s="138"/>
      <c r="G65" s="138">
        <v>-2173.3960000000025</v>
      </c>
      <c r="H65" s="138">
        <v>-886.00400000000127</v>
      </c>
      <c r="I65" s="138">
        <v>-1862.7799999999825</v>
      </c>
      <c r="J65" s="135"/>
    </row>
    <row r="66" spans="1:11" ht="10.5" customHeight="1" x14ac:dyDescent="0.2">
      <c r="A66" s="1" t="s">
        <v>182</v>
      </c>
      <c r="B66" s="135"/>
      <c r="C66" s="136">
        <v>10686.187000000011</v>
      </c>
      <c r="D66" s="144">
        <v>8710.1880000000092</v>
      </c>
      <c r="E66" s="136">
        <v>8710.1880000000092</v>
      </c>
      <c r="F66" s="136"/>
      <c r="G66" s="136">
        <v>11860.359999999993</v>
      </c>
      <c r="H66" s="136">
        <v>10572.967999999992</v>
      </c>
      <c r="I66" s="136">
        <v>10572.967999999992</v>
      </c>
      <c r="J66" s="135"/>
    </row>
    <row r="67" spans="1:11" ht="10.5" customHeight="1" x14ac:dyDescent="0.2">
      <c r="A67" s="1" t="s">
        <v>181</v>
      </c>
      <c r="B67" s="135"/>
      <c r="C67" s="136">
        <v>9918.2500000000146</v>
      </c>
      <c r="D67" s="144">
        <v>9918.2500000000146</v>
      </c>
      <c r="E67" s="136">
        <v>9269.7950000000219</v>
      </c>
      <c r="F67" s="136"/>
      <c r="G67" s="136">
        <v>9686.9639999999908</v>
      </c>
      <c r="H67" s="136">
        <v>9686.9639999999908</v>
      </c>
      <c r="I67" s="136">
        <v>8710.1880000000092</v>
      </c>
      <c r="J67" s="135"/>
    </row>
    <row r="68" spans="1:11" ht="3" customHeight="1" x14ac:dyDescent="0.2">
      <c r="B68" s="135"/>
      <c r="C68" s="136"/>
      <c r="D68" s="144"/>
      <c r="E68" s="136"/>
      <c r="F68" s="136"/>
      <c r="G68" s="136"/>
      <c r="H68" s="136"/>
      <c r="I68" s="136"/>
      <c r="J68" s="135"/>
    </row>
    <row r="69" spans="1:11" x14ac:dyDescent="0.2">
      <c r="A69" s="147" t="s">
        <v>95</v>
      </c>
      <c r="B69" s="148"/>
      <c r="C69" s="251"/>
      <c r="D69" s="252"/>
      <c r="E69" s="251"/>
      <c r="F69" s="251"/>
      <c r="G69" s="251"/>
      <c r="H69" s="251"/>
      <c r="I69" s="251"/>
      <c r="J69" s="135"/>
    </row>
    <row r="70" spans="1:11" ht="3" customHeight="1" x14ac:dyDescent="0.2">
      <c r="B70" s="135"/>
      <c r="C70" s="136"/>
      <c r="D70" s="144"/>
      <c r="E70" s="136"/>
      <c r="F70" s="136"/>
      <c r="G70" s="136"/>
      <c r="H70" s="136"/>
      <c r="I70" s="136"/>
      <c r="J70" s="135"/>
    </row>
    <row r="71" spans="1:11" ht="10.5" customHeight="1" x14ac:dyDescent="0.2">
      <c r="A71" s="1" t="s">
        <v>180</v>
      </c>
      <c r="B71" s="135"/>
      <c r="C71" s="136">
        <v>1403.3730000000014</v>
      </c>
      <c r="D71" s="144">
        <v>3476.148000000001</v>
      </c>
      <c r="E71" s="136">
        <v>5618.1280000000188</v>
      </c>
      <c r="F71" s="136"/>
      <c r="G71" s="136">
        <v>838.34399999999732</v>
      </c>
      <c r="H71" s="136">
        <v>1286.7850000000035</v>
      </c>
      <c r="I71" s="136">
        <v>3386.2720000000118</v>
      </c>
      <c r="J71" s="135"/>
    </row>
    <row r="72" spans="1:11" ht="10.5" customHeight="1" x14ac:dyDescent="0.2">
      <c r="A72" s="1" t="s">
        <v>179</v>
      </c>
      <c r="B72" s="135"/>
      <c r="C72" s="136">
        <v>206.12899999999991</v>
      </c>
      <c r="D72" s="144">
        <v>-836.33800000000065</v>
      </c>
      <c r="E72" s="136">
        <v>-3657.6080000000006</v>
      </c>
      <c r="F72" s="136"/>
      <c r="G72" s="136">
        <v>-1206.0370000000007</v>
      </c>
      <c r="H72" s="136">
        <v>-2200.9000000000005</v>
      </c>
      <c r="I72" s="136">
        <v>-4310.4539999999997</v>
      </c>
      <c r="J72" s="135"/>
    </row>
    <row r="73" spans="1:11" ht="3" customHeight="1" x14ac:dyDescent="0.2">
      <c r="B73" s="135"/>
      <c r="C73" s="136"/>
      <c r="D73" s="144"/>
      <c r="E73" s="136"/>
      <c r="F73" s="136"/>
      <c r="G73" s="136"/>
      <c r="H73" s="136"/>
      <c r="I73" s="136"/>
      <c r="J73" s="135"/>
    </row>
    <row r="74" spans="1:11" ht="10.5" customHeight="1" x14ac:dyDescent="0.2">
      <c r="A74" s="15" t="s">
        <v>15</v>
      </c>
      <c r="B74" s="135"/>
      <c r="C74" s="138">
        <v>1609.5020000000013</v>
      </c>
      <c r="D74" s="146">
        <v>2639.8100000000004</v>
      </c>
      <c r="E74" s="138">
        <v>1960.5200000000182</v>
      </c>
      <c r="F74" s="138"/>
      <c r="G74" s="138">
        <v>-367.69300000000328</v>
      </c>
      <c r="H74" s="138">
        <v>-914.11499999999705</v>
      </c>
      <c r="I74" s="138">
        <v>-924.18199999998797</v>
      </c>
      <c r="J74" s="135"/>
      <c r="K74" s="136"/>
    </row>
    <row r="75" spans="1:11" x14ac:dyDescent="0.2">
      <c r="B75" s="135"/>
      <c r="C75" s="135"/>
      <c r="D75" s="135"/>
      <c r="E75" s="135"/>
      <c r="F75" s="135"/>
      <c r="G75" s="135"/>
      <c r="H75" s="135"/>
      <c r="I75" s="135"/>
      <c r="J75" s="135"/>
    </row>
    <row r="76" spans="1:11" x14ac:dyDescent="0.2">
      <c r="A76" s="284" t="s">
        <v>344</v>
      </c>
      <c r="B76" s="135"/>
      <c r="C76" s="135"/>
      <c r="D76" s="135"/>
      <c r="E76" s="135"/>
      <c r="F76" s="135"/>
      <c r="G76" s="135"/>
      <c r="H76" s="135"/>
      <c r="I76" s="135"/>
      <c r="J76" s="135"/>
    </row>
    <row r="77" spans="1:11" x14ac:dyDescent="0.2">
      <c r="A77" s="284" t="s">
        <v>346</v>
      </c>
      <c r="B77" s="135"/>
      <c r="C77" s="135"/>
      <c r="D77" s="135"/>
      <c r="E77" s="135"/>
      <c r="F77" s="135"/>
      <c r="G77" s="135"/>
      <c r="H77" s="135"/>
      <c r="I77" s="135"/>
      <c r="J77" s="135"/>
    </row>
    <row r="78" spans="1:11" ht="12" thickBot="1" x14ac:dyDescent="0.25">
      <c r="A78" s="479" t="s">
        <v>85</v>
      </c>
      <c r="B78" s="485"/>
      <c r="C78" s="485"/>
      <c r="D78" s="485"/>
      <c r="E78" s="485"/>
      <c r="F78" s="485"/>
      <c r="G78" s="485"/>
      <c r="H78" s="485"/>
      <c r="I78" s="485"/>
      <c r="J78" s="135"/>
    </row>
    <row r="79" spans="1:11" x14ac:dyDescent="0.2">
      <c r="B79" s="135"/>
      <c r="C79" s="135"/>
      <c r="D79" s="135"/>
      <c r="E79" s="135"/>
      <c r="F79" s="135"/>
      <c r="G79" s="135"/>
      <c r="H79" s="135"/>
      <c r="I79" s="135"/>
      <c r="J79" s="135"/>
    </row>
    <row r="80" spans="1:11" x14ac:dyDescent="0.2">
      <c r="B80" s="135"/>
      <c r="C80" s="135"/>
      <c r="D80" s="135"/>
      <c r="E80" s="135"/>
      <c r="F80" s="135"/>
      <c r="G80" s="135"/>
      <c r="H80" s="135"/>
      <c r="I80" s="135"/>
      <c r="J80" s="135"/>
    </row>
    <row r="81" spans="2:10" x14ac:dyDescent="0.2">
      <c r="B81" s="135"/>
      <c r="C81" s="135"/>
      <c r="D81" s="135"/>
      <c r="E81" s="135"/>
      <c r="F81" s="135"/>
      <c r="G81" s="135"/>
      <c r="H81" s="135"/>
      <c r="I81" s="135"/>
      <c r="J81" s="135"/>
    </row>
    <row r="82" spans="2:10" x14ac:dyDescent="0.2">
      <c r="B82" s="135"/>
      <c r="C82" s="135"/>
      <c r="D82" s="135"/>
      <c r="E82" s="135"/>
      <c r="F82" s="135"/>
      <c r="G82" s="135"/>
      <c r="H82" s="135"/>
      <c r="I82" s="135"/>
      <c r="J82" s="135"/>
    </row>
    <row r="83" spans="2:10" x14ac:dyDescent="0.2">
      <c r="B83" s="135"/>
      <c r="C83" s="135"/>
      <c r="D83" s="135"/>
      <c r="E83" s="135"/>
      <c r="F83" s="135"/>
      <c r="G83" s="135"/>
      <c r="H83" s="135"/>
      <c r="I83" s="135"/>
      <c r="J83" s="135"/>
    </row>
    <row r="84" spans="2:10" x14ac:dyDescent="0.2">
      <c r="B84" s="135"/>
      <c r="C84" s="135"/>
      <c r="D84" s="135"/>
      <c r="E84" s="135"/>
      <c r="F84" s="135"/>
      <c r="G84" s="135"/>
      <c r="H84" s="135"/>
      <c r="I84" s="135"/>
      <c r="J84" s="135"/>
    </row>
    <row r="85" spans="2:10" x14ac:dyDescent="0.2">
      <c r="B85" s="135"/>
      <c r="C85" s="135"/>
      <c r="D85" s="135"/>
      <c r="E85" s="135"/>
      <c r="F85" s="135"/>
      <c r="G85" s="135"/>
      <c r="H85" s="135"/>
      <c r="I85" s="135"/>
      <c r="J85" s="135"/>
    </row>
    <row r="86" spans="2:10" x14ac:dyDescent="0.2">
      <c r="B86" s="135"/>
      <c r="C86" s="135"/>
      <c r="D86" s="135"/>
      <c r="E86" s="135"/>
      <c r="F86" s="135"/>
      <c r="G86" s="135"/>
      <c r="H86" s="135"/>
      <c r="I86" s="135"/>
      <c r="J86" s="135"/>
    </row>
    <row r="87" spans="2:10" x14ac:dyDescent="0.2">
      <c r="B87" s="135"/>
      <c r="C87" s="135"/>
      <c r="D87" s="135"/>
      <c r="E87" s="135"/>
      <c r="F87" s="135"/>
      <c r="G87" s="135"/>
      <c r="H87" s="135"/>
      <c r="I87" s="135"/>
      <c r="J87" s="135"/>
    </row>
    <row r="88" spans="2:10" x14ac:dyDescent="0.2">
      <c r="B88" s="135"/>
      <c r="C88" s="135"/>
      <c r="D88" s="135"/>
      <c r="E88" s="135"/>
      <c r="F88" s="135"/>
      <c r="G88" s="135"/>
      <c r="H88" s="135"/>
      <c r="I88" s="135"/>
      <c r="J88" s="135"/>
    </row>
    <row r="89" spans="2:10" x14ac:dyDescent="0.2">
      <c r="B89" s="135"/>
      <c r="C89" s="135"/>
      <c r="D89" s="135"/>
      <c r="E89" s="135"/>
      <c r="F89" s="135"/>
      <c r="G89" s="135"/>
      <c r="H89" s="135"/>
      <c r="I89" s="135"/>
      <c r="J89" s="135"/>
    </row>
    <row r="90" spans="2:10" x14ac:dyDescent="0.2">
      <c r="B90" s="135"/>
      <c r="C90" s="135"/>
      <c r="D90" s="135"/>
      <c r="E90" s="135"/>
      <c r="F90" s="135"/>
      <c r="G90" s="135"/>
      <c r="H90" s="135"/>
      <c r="I90" s="135"/>
      <c r="J90" s="135"/>
    </row>
    <row r="91" spans="2:10" x14ac:dyDescent="0.2">
      <c r="B91" s="135"/>
      <c r="C91" s="135"/>
      <c r="D91" s="135"/>
      <c r="E91" s="135"/>
      <c r="F91" s="135"/>
      <c r="G91" s="135"/>
      <c r="H91" s="135"/>
      <c r="I91" s="135"/>
      <c r="J91" s="135"/>
    </row>
    <row r="92" spans="2:10" x14ac:dyDescent="0.2">
      <c r="B92" s="135"/>
      <c r="C92" s="135"/>
      <c r="D92" s="135"/>
      <c r="E92" s="135"/>
      <c r="F92" s="135"/>
      <c r="G92" s="135"/>
      <c r="H92" s="135"/>
      <c r="I92" s="135"/>
      <c r="J92" s="135"/>
    </row>
    <row r="93" spans="2:10" x14ac:dyDescent="0.2">
      <c r="B93" s="135"/>
      <c r="C93" s="135"/>
      <c r="D93" s="135"/>
      <c r="E93" s="135"/>
      <c r="F93" s="135"/>
      <c r="G93" s="135"/>
      <c r="H93" s="135"/>
      <c r="I93" s="135"/>
      <c r="J93" s="135"/>
    </row>
    <row r="94" spans="2:10" x14ac:dyDescent="0.2">
      <c r="B94" s="135"/>
      <c r="C94" s="135"/>
      <c r="D94" s="135"/>
      <c r="E94" s="135"/>
      <c r="F94" s="135"/>
      <c r="G94" s="135"/>
      <c r="H94" s="135"/>
      <c r="I94" s="135"/>
      <c r="J94" s="135"/>
    </row>
    <row r="95" spans="2:10" x14ac:dyDescent="0.2">
      <c r="B95" s="135"/>
      <c r="C95" s="135"/>
      <c r="D95" s="135"/>
      <c r="E95" s="135"/>
      <c r="F95" s="135"/>
      <c r="G95" s="135"/>
      <c r="H95" s="135"/>
      <c r="I95" s="135"/>
      <c r="J95" s="135"/>
    </row>
    <row r="96" spans="2:10" x14ac:dyDescent="0.2">
      <c r="B96" s="135"/>
      <c r="C96" s="135"/>
      <c r="D96" s="135"/>
      <c r="E96" s="135"/>
      <c r="F96" s="135"/>
      <c r="G96" s="135"/>
      <c r="H96" s="135"/>
      <c r="I96" s="135"/>
      <c r="J96" s="135"/>
    </row>
    <row r="97" spans="2:10" x14ac:dyDescent="0.2">
      <c r="B97" s="135"/>
      <c r="C97" s="135"/>
      <c r="D97" s="135"/>
      <c r="E97" s="135"/>
      <c r="F97" s="135"/>
      <c r="G97" s="135"/>
      <c r="H97" s="135"/>
      <c r="I97" s="135"/>
      <c r="J97" s="135"/>
    </row>
    <row r="98" spans="2:10" x14ac:dyDescent="0.2">
      <c r="B98" s="135"/>
      <c r="C98" s="135"/>
      <c r="D98" s="135"/>
      <c r="E98" s="135"/>
      <c r="F98" s="135"/>
      <c r="G98" s="135"/>
      <c r="H98" s="135"/>
      <c r="I98" s="135"/>
      <c r="J98" s="135"/>
    </row>
    <row r="99" spans="2:10" x14ac:dyDescent="0.2">
      <c r="B99" s="135"/>
      <c r="C99" s="135"/>
      <c r="D99" s="135"/>
      <c r="E99" s="135"/>
      <c r="F99" s="135"/>
      <c r="G99" s="135"/>
      <c r="H99" s="135"/>
      <c r="I99" s="135"/>
      <c r="J99" s="135"/>
    </row>
    <row r="100" spans="2:10" x14ac:dyDescent="0.2">
      <c r="B100" s="135"/>
      <c r="C100" s="135"/>
      <c r="D100" s="135"/>
      <c r="E100" s="135"/>
      <c r="F100" s="135"/>
      <c r="G100" s="135"/>
      <c r="H100" s="135"/>
      <c r="I100" s="135"/>
      <c r="J100" s="135"/>
    </row>
    <row r="101" spans="2:10" x14ac:dyDescent="0.2">
      <c r="B101" s="135"/>
      <c r="C101" s="135"/>
      <c r="D101" s="135"/>
      <c r="E101" s="135"/>
      <c r="F101" s="135"/>
      <c r="G101" s="135"/>
      <c r="H101" s="135"/>
      <c r="I101" s="135"/>
      <c r="J101" s="135"/>
    </row>
    <row r="102" spans="2:10" x14ac:dyDescent="0.2">
      <c r="B102" s="135"/>
      <c r="C102" s="135"/>
      <c r="D102" s="135"/>
      <c r="E102" s="135"/>
      <c r="F102" s="135"/>
      <c r="G102" s="135"/>
      <c r="H102" s="135"/>
      <c r="I102" s="135"/>
      <c r="J102" s="135"/>
    </row>
    <row r="103" spans="2:10" x14ac:dyDescent="0.2">
      <c r="B103" s="135"/>
      <c r="C103" s="135"/>
      <c r="D103" s="135"/>
      <c r="E103" s="135"/>
      <c r="F103" s="135"/>
      <c r="G103" s="135"/>
      <c r="H103" s="135"/>
      <c r="I103" s="135"/>
      <c r="J103" s="135"/>
    </row>
    <row r="104" spans="2:10" x14ac:dyDescent="0.2">
      <c r="B104" s="135"/>
      <c r="C104" s="135"/>
      <c r="D104" s="135"/>
      <c r="E104" s="135"/>
      <c r="F104" s="135"/>
      <c r="G104" s="135"/>
      <c r="H104" s="135"/>
      <c r="I104" s="135"/>
      <c r="J104" s="135"/>
    </row>
    <row r="105" spans="2:10" x14ac:dyDescent="0.2">
      <c r="B105" s="135"/>
      <c r="C105" s="135"/>
      <c r="D105" s="135"/>
      <c r="E105" s="135"/>
      <c r="F105" s="135"/>
      <c r="G105" s="135"/>
      <c r="H105" s="135"/>
      <c r="I105" s="135"/>
      <c r="J105" s="135"/>
    </row>
    <row r="106" spans="2:10" x14ac:dyDescent="0.2">
      <c r="B106" s="135"/>
      <c r="C106" s="135"/>
      <c r="D106" s="135"/>
      <c r="E106" s="135"/>
      <c r="F106" s="135"/>
      <c r="G106" s="135"/>
      <c r="H106" s="135"/>
      <c r="I106" s="135"/>
      <c r="J106" s="135"/>
    </row>
    <row r="107" spans="2:10" x14ac:dyDescent="0.2">
      <c r="B107" s="135"/>
      <c r="C107" s="135"/>
      <c r="D107" s="135"/>
      <c r="E107" s="135"/>
      <c r="F107" s="135"/>
      <c r="G107" s="135"/>
      <c r="H107" s="135"/>
      <c r="I107" s="135"/>
      <c r="J107" s="135"/>
    </row>
    <row r="108" spans="2:10" x14ac:dyDescent="0.2">
      <c r="B108" s="135"/>
      <c r="C108" s="135"/>
      <c r="D108" s="135"/>
      <c r="E108" s="135"/>
      <c r="F108" s="135"/>
      <c r="G108" s="135"/>
      <c r="H108" s="135"/>
      <c r="I108" s="135"/>
      <c r="J108" s="135"/>
    </row>
    <row r="109" spans="2:10" x14ac:dyDescent="0.2">
      <c r="B109" s="135"/>
      <c r="C109" s="135"/>
      <c r="D109" s="135"/>
      <c r="E109" s="135"/>
      <c r="F109" s="135"/>
      <c r="G109" s="135"/>
      <c r="H109" s="135"/>
      <c r="I109" s="135"/>
      <c r="J109" s="135"/>
    </row>
    <row r="110" spans="2:10" x14ac:dyDescent="0.2">
      <c r="B110" s="135"/>
      <c r="C110" s="135"/>
      <c r="D110" s="135"/>
      <c r="E110" s="135"/>
      <c r="F110" s="135"/>
      <c r="G110" s="135"/>
      <c r="H110" s="135"/>
      <c r="I110" s="135"/>
      <c r="J110" s="135"/>
    </row>
    <row r="111" spans="2:10" x14ac:dyDescent="0.2">
      <c r="B111" s="135"/>
      <c r="C111" s="135"/>
      <c r="D111" s="135"/>
      <c r="E111" s="135"/>
      <c r="F111" s="135"/>
      <c r="G111" s="135"/>
      <c r="H111" s="135"/>
      <c r="I111" s="135"/>
      <c r="J111" s="135"/>
    </row>
    <row r="112" spans="2:10" x14ac:dyDescent="0.2">
      <c r="B112" s="135"/>
      <c r="C112" s="135"/>
      <c r="D112" s="135"/>
      <c r="E112" s="135"/>
      <c r="F112" s="135"/>
      <c r="G112" s="135"/>
      <c r="H112" s="135"/>
      <c r="I112" s="135"/>
      <c r="J112" s="135"/>
    </row>
    <row r="113" spans="2:10" x14ac:dyDescent="0.2">
      <c r="B113" s="135"/>
      <c r="C113" s="135"/>
      <c r="D113" s="135"/>
      <c r="E113" s="135"/>
      <c r="F113" s="135"/>
      <c r="G113" s="135"/>
      <c r="H113" s="135"/>
      <c r="I113" s="135"/>
      <c r="J113" s="135"/>
    </row>
    <row r="114" spans="2:10" x14ac:dyDescent="0.2">
      <c r="B114" s="135"/>
      <c r="C114" s="135"/>
      <c r="D114" s="135"/>
      <c r="E114" s="135"/>
      <c r="F114" s="135"/>
      <c r="G114" s="135"/>
      <c r="H114" s="135"/>
      <c r="I114" s="135"/>
      <c r="J114" s="135"/>
    </row>
    <row r="115" spans="2:10" x14ac:dyDescent="0.2">
      <c r="B115" s="135"/>
      <c r="C115" s="135"/>
      <c r="D115" s="135"/>
      <c r="E115" s="135"/>
      <c r="F115" s="135"/>
      <c r="G115" s="135"/>
      <c r="H115" s="135"/>
      <c r="I115" s="135"/>
      <c r="J115" s="135"/>
    </row>
    <row r="116" spans="2:10" x14ac:dyDescent="0.2">
      <c r="B116" s="135"/>
      <c r="C116" s="135"/>
      <c r="D116" s="135"/>
      <c r="E116" s="135"/>
      <c r="F116" s="135"/>
      <c r="G116" s="135"/>
      <c r="H116" s="135"/>
      <c r="I116" s="135"/>
      <c r="J116" s="135"/>
    </row>
    <row r="117" spans="2:10" x14ac:dyDescent="0.2">
      <c r="B117" s="135"/>
      <c r="C117" s="135"/>
      <c r="D117" s="135"/>
      <c r="E117" s="135"/>
      <c r="F117" s="135"/>
      <c r="G117" s="135"/>
      <c r="H117" s="135"/>
      <c r="I117" s="135"/>
      <c r="J117" s="135"/>
    </row>
    <row r="118" spans="2:10" x14ac:dyDescent="0.2">
      <c r="B118" s="135"/>
      <c r="C118" s="135"/>
      <c r="D118" s="135"/>
      <c r="E118" s="135"/>
      <c r="F118" s="135"/>
      <c r="G118" s="135"/>
      <c r="H118" s="135"/>
      <c r="I118" s="135"/>
      <c r="J118" s="135"/>
    </row>
    <row r="119" spans="2:10" x14ac:dyDescent="0.2">
      <c r="B119" s="135"/>
      <c r="C119" s="135"/>
      <c r="D119" s="135"/>
      <c r="E119" s="135"/>
      <c r="F119" s="135"/>
      <c r="G119" s="135"/>
      <c r="H119" s="135"/>
      <c r="I119" s="135"/>
      <c r="J119" s="135"/>
    </row>
    <row r="120" spans="2:10" x14ac:dyDescent="0.2">
      <c r="B120" s="135"/>
      <c r="C120" s="135"/>
      <c r="D120" s="135"/>
      <c r="E120" s="135"/>
      <c r="F120" s="135"/>
      <c r="G120" s="135"/>
      <c r="H120" s="135"/>
      <c r="I120" s="135"/>
      <c r="J120" s="135"/>
    </row>
    <row r="121" spans="2:10" x14ac:dyDescent="0.2">
      <c r="B121" s="135"/>
      <c r="C121" s="135"/>
      <c r="D121" s="135"/>
      <c r="E121" s="135"/>
      <c r="F121" s="135"/>
      <c r="G121" s="135"/>
      <c r="H121" s="135"/>
      <c r="I121" s="135"/>
      <c r="J121" s="135"/>
    </row>
    <row r="122" spans="2:10" x14ac:dyDescent="0.2">
      <c r="B122" s="135"/>
      <c r="C122" s="135"/>
      <c r="D122" s="135"/>
      <c r="E122" s="135"/>
      <c r="F122" s="135"/>
      <c r="G122" s="135"/>
      <c r="H122" s="135"/>
      <c r="I122" s="135"/>
      <c r="J122" s="135"/>
    </row>
    <row r="123" spans="2:10" x14ac:dyDescent="0.2">
      <c r="B123" s="135"/>
      <c r="C123" s="135"/>
      <c r="D123" s="135"/>
      <c r="E123" s="135"/>
      <c r="F123" s="135"/>
      <c r="G123" s="135"/>
      <c r="H123" s="135"/>
      <c r="I123" s="135"/>
      <c r="J123" s="135"/>
    </row>
    <row r="124" spans="2:10" x14ac:dyDescent="0.2">
      <c r="B124" s="135"/>
      <c r="C124" s="135"/>
      <c r="D124" s="135"/>
      <c r="E124" s="135"/>
      <c r="F124" s="135"/>
      <c r="G124" s="135"/>
      <c r="H124" s="135"/>
      <c r="I124" s="135"/>
      <c r="J124" s="135"/>
    </row>
    <row r="125" spans="2:10" x14ac:dyDescent="0.2">
      <c r="B125" s="135"/>
      <c r="C125" s="135"/>
      <c r="D125" s="135"/>
      <c r="E125" s="135"/>
      <c r="F125" s="135"/>
      <c r="G125" s="135"/>
      <c r="H125" s="135"/>
      <c r="I125" s="135"/>
      <c r="J125" s="135"/>
    </row>
    <row r="126" spans="2:10" x14ac:dyDescent="0.2">
      <c r="B126" s="135"/>
      <c r="C126" s="135"/>
      <c r="D126" s="135"/>
      <c r="E126" s="135"/>
      <c r="F126" s="135"/>
      <c r="G126" s="135"/>
      <c r="H126" s="135"/>
      <c r="I126" s="135"/>
      <c r="J126" s="135"/>
    </row>
    <row r="127" spans="2:10" x14ac:dyDescent="0.2">
      <c r="B127" s="135"/>
      <c r="C127" s="135"/>
      <c r="D127" s="135"/>
      <c r="E127" s="135"/>
      <c r="F127" s="135"/>
      <c r="G127" s="135"/>
      <c r="H127" s="135"/>
      <c r="I127" s="135"/>
      <c r="J127" s="135"/>
    </row>
    <row r="128" spans="2:10" x14ac:dyDescent="0.2">
      <c r="B128" s="135"/>
      <c r="C128" s="135"/>
      <c r="D128" s="135"/>
      <c r="E128" s="135"/>
      <c r="F128" s="135"/>
      <c r="G128" s="135"/>
      <c r="H128" s="135"/>
      <c r="I128" s="135"/>
      <c r="J128" s="135"/>
    </row>
    <row r="129" spans="2:10" x14ac:dyDescent="0.2">
      <c r="B129" s="135"/>
      <c r="C129" s="135"/>
      <c r="D129" s="135"/>
      <c r="E129" s="135"/>
      <c r="F129" s="135"/>
      <c r="G129" s="135"/>
      <c r="H129" s="135"/>
      <c r="I129" s="135"/>
      <c r="J129" s="135"/>
    </row>
    <row r="130" spans="2:10" x14ac:dyDescent="0.2">
      <c r="B130" s="135"/>
      <c r="C130" s="135"/>
      <c r="D130" s="135"/>
      <c r="E130" s="135"/>
      <c r="F130" s="135"/>
      <c r="G130" s="135"/>
      <c r="H130" s="135"/>
      <c r="I130" s="135"/>
      <c r="J130" s="135"/>
    </row>
    <row r="131" spans="2:10" x14ac:dyDescent="0.2">
      <c r="B131" s="135"/>
      <c r="C131" s="135"/>
      <c r="D131" s="135"/>
      <c r="E131" s="135"/>
      <c r="F131" s="135"/>
      <c r="G131" s="135"/>
      <c r="H131" s="135"/>
      <c r="I131" s="135"/>
      <c r="J131" s="135"/>
    </row>
    <row r="132" spans="2:10" x14ac:dyDescent="0.2">
      <c r="B132" s="135"/>
      <c r="C132" s="135"/>
      <c r="D132" s="135"/>
      <c r="E132" s="135"/>
      <c r="F132" s="135"/>
      <c r="G132" s="135"/>
      <c r="H132" s="135"/>
      <c r="I132" s="135"/>
      <c r="J132" s="135"/>
    </row>
    <row r="133" spans="2:10" x14ac:dyDescent="0.2">
      <c r="B133" s="135"/>
      <c r="C133" s="135"/>
      <c r="D133" s="135"/>
      <c r="E133" s="135"/>
      <c r="F133" s="135"/>
      <c r="G133" s="135"/>
      <c r="H133" s="135"/>
      <c r="I133" s="135"/>
      <c r="J133" s="135"/>
    </row>
    <row r="134" spans="2:10" x14ac:dyDescent="0.2">
      <c r="B134" s="135"/>
      <c r="C134" s="135"/>
      <c r="D134" s="135"/>
      <c r="E134" s="135"/>
      <c r="F134" s="135"/>
      <c r="G134" s="135"/>
      <c r="H134" s="135"/>
      <c r="I134" s="135"/>
      <c r="J134" s="135"/>
    </row>
    <row r="135" spans="2:10" x14ac:dyDescent="0.2">
      <c r="B135" s="135"/>
      <c r="C135" s="135"/>
      <c r="D135" s="135"/>
      <c r="E135" s="135"/>
      <c r="F135" s="135"/>
      <c r="G135" s="135"/>
      <c r="H135" s="135"/>
      <c r="I135" s="135"/>
      <c r="J135" s="135"/>
    </row>
    <row r="136" spans="2:10" x14ac:dyDescent="0.2">
      <c r="B136" s="135"/>
      <c r="C136" s="135"/>
      <c r="D136" s="135"/>
      <c r="E136" s="135"/>
      <c r="F136" s="135"/>
      <c r="G136" s="135"/>
      <c r="H136" s="135"/>
      <c r="I136" s="135"/>
      <c r="J136" s="135"/>
    </row>
    <row r="137" spans="2:10" x14ac:dyDescent="0.2">
      <c r="B137" s="135"/>
      <c r="C137" s="135"/>
      <c r="D137" s="135"/>
      <c r="E137" s="135"/>
      <c r="F137" s="135"/>
      <c r="G137" s="135"/>
      <c r="H137" s="135"/>
      <c r="I137" s="135"/>
      <c r="J137" s="135"/>
    </row>
    <row r="138" spans="2:10" x14ac:dyDescent="0.2">
      <c r="B138" s="135"/>
      <c r="C138" s="135"/>
      <c r="D138" s="135"/>
      <c r="E138" s="135"/>
      <c r="F138" s="135"/>
      <c r="G138" s="135"/>
      <c r="H138" s="135"/>
      <c r="I138" s="135"/>
      <c r="J138" s="135"/>
    </row>
    <row r="139" spans="2:10" x14ac:dyDescent="0.2">
      <c r="B139" s="135"/>
      <c r="C139" s="135"/>
      <c r="D139" s="135"/>
      <c r="E139" s="135"/>
      <c r="F139" s="135"/>
      <c r="G139" s="135"/>
      <c r="H139" s="135"/>
      <c r="I139" s="135"/>
      <c r="J139" s="135"/>
    </row>
    <row r="140" spans="2:10" x14ac:dyDescent="0.2">
      <c r="B140" s="135"/>
      <c r="C140" s="135"/>
      <c r="D140" s="135"/>
      <c r="E140" s="135"/>
      <c r="F140" s="135"/>
      <c r="G140" s="135"/>
      <c r="H140" s="135"/>
      <c r="I140" s="135"/>
      <c r="J140" s="135"/>
    </row>
    <row r="141" spans="2:10" x14ac:dyDescent="0.2">
      <c r="B141" s="135"/>
      <c r="C141" s="135"/>
      <c r="D141" s="135"/>
      <c r="E141" s="135"/>
      <c r="F141" s="135"/>
      <c r="G141" s="135"/>
      <c r="H141" s="135"/>
      <c r="I141" s="135"/>
      <c r="J141" s="135"/>
    </row>
    <row r="142" spans="2:10" x14ac:dyDescent="0.2">
      <c r="B142" s="135"/>
      <c r="C142" s="135"/>
      <c r="D142" s="135"/>
      <c r="E142" s="135"/>
      <c r="F142" s="135"/>
      <c r="G142" s="135"/>
      <c r="H142" s="135"/>
      <c r="I142" s="135"/>
      <c r="J142" s="135"/>
    </row>
    <row r="143" spans="2:10" x14ac:dyDescent="0.2">
      <c r="B143" s="135"/>
      <c r="C143" s="135"/>
      <c r="D143" s="135"/>
      <c r="E143" s="135"/>
      <c r="F143" s="135"/>
      <c r="G143" s="135"/>
      <c r="H143" s="135"/>
      <c r="I143" s="135"/>
      <c r="J143" s="135"/>
    </row>
    <row r="144" spans="2:10" x14ac:dyDescent="0.2">
      <c r="B144" s="135"/>
      <c r="C144" s="135"/>
      <c r="D144" s="135"/>
      <c r="E144" s="135"/>
      <c r="F144" s="135"/>
      <c r="G144" s="135"/>
      <c r="H144" s="135"/>
      <c r="I144" s="135"/>
      <c r="J144" s="135"/>
    </row>
    <row r="145" spans="2:10" x14ac:dyDescent="0.2">
      <c r="B145" s="135"/>
      <c r="C145" s="135"/>
      <c r="D145" s="135"/>
      <c r="E145" s="135"/>
      <c r="F145" s="135"/>
      <c r="G145" s="135"/>
      <c r="H145" s="135"/>
      <c r="I145" s="135"/>
      <c r="J145" s="135"/>
    </row>
    <row r="146" spans="2:10" x14ac:dyDescent="0.2">
      <c r="B146" s="135"/>
      <c r="C146" s="135"/>
      <c r="D146" s="135"/>
      <c r="E146" s="135"/>
      <c r="F146" s="135"/>
      <c r="G146" s="135"/>
      <c r="H146" s="135"/>
      <c r="I146" s="135"/>
      <c r="J146" s="135"/>
    </row>
    <row r="147" spans="2:10" x14ac:dyDescent="0.2">
      <c r="B147" s="135"/>
      <c r="C147" s="135"/>
      <c r="D147" s="135"/>
      <c r="E147" s="135"/>
      <c r="F147" s="135"/>
      <c r="G147" s="135"/>
      <c r="H147" s="135"/>
      <c r="I147" s="135"/>
      <c r="J147" s="135"/>
    </row>
    <row r="148" spans="2:10" x14ac:dyDescent="0.2">
      <c r="B148" s="135"/>
      <c r="C148" s="135"/>
      <c r="D148" s="135"/>
      <c r="E148" s="135"/>
      <c r="F148" s="135"/>
      <c r="G148" s="135"/>
      <c r="H148" s="135"/>
      <c r="I148" s="135"/>
      <c r="J148" s="135"/>
    </row>
    <row r="149" spans="2:10" x14ac:dyDescent="0.2">
      <c r="B149" s="135"/>
      <c r="C149" s="135"/>
      <c r="D149" s="135"/>
      <c r="E149" s="135"/>
      <c r="F149" s="135"/>
      <c r="G149" s="135"/>
      <c r="H149" s="135"/>
      <c r="I149" s="135"/>
      <c r="J149" s="135"/>
    </row>
    <row r="150" spans="2:10" x14ac:dyDescent="0.2">
      <c r="B150" s="135"/>
      <c r="C150" s="135"/>
      <c r="D150" s="135"/>
      <c r="E150" s="135"/>
      <c r="F150" s="135"/>
      <c r="G150" s="135"/>
      <c r="H150" s="135"/>
      <c r="I150" s="135"/>
      <c r="J150" s="135"/>
    </row>
  </sheetData>
  <mergeCells count="12">
    <mergeCell ref="H6:H7"/>
    <mergeCell ref="I6:I7"/>
    <mergeCell ref="A2:I2"/>
    <mergeCell ref="A3:I3"/>
    <mergeCell ref="C5:E5"/>
    <mergeCell ref="G5:I5"/>
    <mergeCell ref="A6:A7"/>
    <mergeCell ref="C6:C7"/>
    <mergeCell ref="D6:D7"/>
    <mergeCell ref="E6:E7"/>
    <mergeCell ref="F6:F8"/>
    <mergeCell ref="G6:G7"/>
  </mergeCells>
  <pageMargins left="0.75" right="0.75" top="1" bottom="1" header="0.5" footer="0.5"/>
  <pageSetup paperSize="9" scale="8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948CD-7A52-486D-A0BA-CFE0C623AAAB}">
  <dimension ref="A1:I53"/>
  <sheetViews>
    <sheetView showGridLines="0" zoomScaleNormal="100" workbookViewId="0"/>
  </sheetViews>
  <sheetFormatPr defaultColWidth="9.140625" defaultRowHeight="12.75" x14ac:dyDescent="0.2"/>
  <cols>
    <col min="1" max="1" width="46.42578125" style="98" customWidth="1"/>
    <col min="2" max="2" width="2.140625" style="98" customWidth="1"/>
    <col min="3" max="3" width="9.140625" style="98" customWidth="1"/>
    <col min="4" max="5" width="9.140625" style="98"/>
    <col min="6" max="6" width="2.42578125" style="98" customWidth="1"/>
    <col min="7" max="7" width="9.140625" style="98" customWidth="1"/>
    <col min="8" max="16384" width="9.140625" style="98"/>
  </cols>
  <sheetData>
    <row r="1" spans="1:9" s="424" customFormat="1" x14ac:dyDescent="0.2">
      <c r="A1" s="424" t="s">
        <v>578</v>
      </c>
    </row>
    <row r="2" spans="1:9" ht="15.75" x14ac:dyDescent="0.25">
      <c r="A2" s="516" t="s">
        <v>350</v>
      </c>
      <c r="B2" s="516"/>
      <c r="C2" s="516"/>
      <c r="D2" s="516"/>
      <c r="E2" s="516"/>
      <c r="F2" s="516"/>
      <c r="G2" s="516"/>
      <c r="H2" s="516"/>
      <c r="I2" s="516"/>
    </row>
    <row r="3" spans="1:9" ht="15.75" x14ac:dyDescent="0.25">
      <c r="A3" s="199"/>
      <c r="B3" s="199"/>
      <c r="C3" s="199"/>
      <c r="D3" s="199"/>
      <c r="E3" s="199"/>
      <c r="F3" s="199"/>
      <c r="G3" s="199"/>
      <c r="H3" s="199"/>
      <c r="I3" s="199"/>
    </row>
    <row r="4" spans="1:9" ht="2.1" customHeight="1" x14ac:dyDescent="0.2">
      <c r="A4" s="118"/>
      <c r="B4" s="118"/>
      <c r="C4" s="118"/>
      <c r="D4" s="118"/>
      <c r="E4" s="118"/>
      <c r="F4" s="118"/>
      <c r="G4" s="118"/>
      <c r="H4" s="118"/>
      <c r="I4" s="118"/>
    </row>
    <row r="5" spans="1:9" ht="3" customHeight="1" x14ac:dyDescent="0.2">
      <c r="A5" s="117"/>
      <c r="B5" s="117"/>
      <c r="C5" s="117"/>
      <c r="D5" s="117"/>
      <c r="E5" s="117"/>
      <c r="F5" s="117"/>
      <c r="G5" s="117"/>
      <c r="H5" s="117"/>
      <c r="I5" s="117"/>
    </row>
    <row r="6" spans="1:9" x14ac:dyDescent="0.2">
      <c r="A6" s="517" t="s">
        <v>239</v>
      </c>
      <c r="B6" s="517"/>
      <c r="C6" s="517"/>
      <c r="D6" s="517"/>
      <c r="E6" s="517"/>
      <c r="F6" s="517"/>
      <c r="G6" s="517"/>
      <c r="H6" s="517"/>
      <c r="I6" s="517"/>
    </row>
    <row r="7" spans="1:9" ht="3" customHeight="1" x14ac:dyDescent="0.2">
      <c r="A7" s="297"/>
      <c r="B7" s="297"/>
      <c r="C7" s="297"/>
      <c r="D7" s="297"/>
      <c r="E7" s="297"/>
      <c r="F7" s="297"/>
      <c r="G7" s="297"/>
      <c r="H7" s="297"/>
      <c r="I7" s="297"/>
    </row>
    <row r="8" spans="1:9" x14ac:dyDescent="0.2">
      <c r="A8" s="116"/>
      <c r="B8" s="116"/>
      <c r="C8" s="514" t="s">
        <v>250</v>
      </c>
      <c r="D8" s="514"/>
      <c r="E8" s="514"/>
      <c r="F8" s="298"/>
      <c r="G8" s="514" t="s">
        <v>1</v>
      </c>
      <c r="H8" s="514"/>
      <c r="I8" s="514"/>
    </row>
    <row r="9" spans="1:9" ht="33.75" x14ac:dyDescent="0.2">
      <c r="A9" s="116"/>
      <c r="B9" s="116"/>
      <c r="C9" s="299" t="s">
        <v>351</v>
      </c>
      <c r="D9" s="111" t="s">
        <v>352</v>
      </c>
      <c r="E9" s="300" t="s">
        <v>237</v>
      </c>
      <c r="F9" s="515"/>
      <c r="G9" s="299" t="s">
        <v>351</v>
      </c>
      <c r="H9" s="299" t="s">
        <v>352</v>
      </c>
      <c r="I9" s="299" t="s">
        <v>236</v>
      </c>
    </row>
    <row r="10" spans="1:9" ht="11.25" customHeight="1" x14ac:dyDescent="0.2">
      <c r="A10" s="116"/>
      <c r="B10" s="116"/>
      <c r="C10" s="116"/>
      <c r="D10" s="110" t="s">
        <v>2</v>
      </c>
      <c r="E10" s="198" t="s">
        <v>2</v>
      </c>
      <c r="F10" s="515"/>
      <c r="G10" s="198"/>
      <c r="H10" s="198" t="s">
        <v>2</v>
      </c>
      <c r="I10" s="198" t="s">
        <v>2</v>
      </c>
    </row>
    <row r="11" spans="1:9" x14ac:dyDescent="0.2">
      <c r="A11" s="116"/>
      <c r="B11" s="116"/>
      <c r="C11" s="116"/>
      <c r="D11" s="115"/>
      <c r="E11" s="114"/>
      <c r="F11" s="114"/>
      <c r="G11" s="114"/>
      <c r="H11" s="114"/>
      <c r="I11" s="114"/>
    </row>
    <row r="12" spans="1:9" ht="10.5" customHeight="1" x14ac:dyDescent="0.2">
      <c r="A12" s="105" t="s">
        <v>235</v>
      </c>
      <c r="B12" s="105"/>
      <c r="C12" s="105"/>
      <c r="D12" s="107"/>
      <c r="E12" s="105"/>
      <c r="F12" s="105"/>
      <c r="G12" s="105"/>
      <c r="H12" s="105"/>
      <c r="I12" s="105"/>
    </row>
    <row r="13" spans="1:9" ht="10.5" customHeight="1" x14ac:dyDescent="0.2">
      <c r="A13" s="102" t="s">
        <v>232</v>
      </c>
      <c r="B13" s="102"/>
      <c r="C13" s="301">
        <v>52.208999999999989</v>
      </c>
      <c r="D13" s="104">
        <v>138.98599999999999</v>
      </c>
      <c r="E13" s="301">
        <v>398.738</v>
      </c>
      <c r="F13" s="301"/>
      <c r="G13" s="301">
        <v>96.077999999999989</v>
      </c>
      <c r="H13" s="301">
        <v>191.23699999999999</v>
      </c>
      <c r="I13" s="301">
        <v>384.20699999999999</v>
      </c>
    </row>
    <row r="14" spans="1:9" ht="10.5" customHeight="1" x14ac:dyDescent="0.2">
      <c r="A14" s="102" t="s">
        <v>231</v>
      </c>
      <c r="B14" s="102"/>
      <c r="C14" s="301">
        <v>0</v>
      </c>
      <c r="D14" s="104">
        <v>0</v>
      </c>
      <c r="E14" s="301">
        <v>0</v>
      </c>
      <c r="F14" s="301"/>
      <c r="G14" s="301">
        <v>22.301999999999996</v>
      </c>
      <c r="H14" s="301">
        <v>44.604999999999997</v>
      </c>
      <c r="I14" s="301">
        <v>180.637</v>
      </c>
    </row>
    <row r="15" spans="1:9" ht="10.5" customHeight="1" x14ac:dyDescent="0.2">
      <c r="A15" s="102" t="s">
        <v>230</v>
      </c>
      <c r="B15" s="102"/>
      <c r="C15" s="301">
        <v>360.66</v>
      </c>
      <c r="D15" s="104">
        <v>865.18700000000001</v>
      </c>
      <c r="E15" s="301">
        <v>1648.519</v>
      </c>
      <c r="F15" s="301"/>
      <c r="G15" s="301">
        <v>340.03299999999996</v>
      </c>
      <c r="H15" s="301">
        <v>696.99599999999998</v>
      </c>
      <c r="I15" s="301">
        <v>1376.808</v>
      </c>
    </row>
    <row r="16" spans="1:9" ht="10.5" customHeight="1" x14ac:dyDescent="0.2">
      <c r="A16" s="102" t="s">
        <v>229</v>
      </c>
      <c r="B16" s="102"/>
      <c r="C16" s="301">
        <v>0</v>
      </c>
      <c r="D16" s="104">
        <v>0</v>
      </c>
      <c r="E16" s="301">
        <v>0</v>
      </c>
      <c r="F16" s="301"/>
      <c r="G16" s="301">
        <v>310.74</v>
      </c>
      <c r="H16" s="301">
        <v>627.024</v>
      </c>
      <c r="I16" s="301">
        <v>1322.9670000000001</v>
      </c>
    </row>
    <row r="17" spans="1:9" ht="10.5" customHeight="1" x14ac:dyDescent="0.2">
      <c r="A17" s="102" t="s">
        <v>228</v>
      </c>
      <c r="B17" s="102"/>
      <c r="C17" s="301">
        <v>487.13200000000001</v>
      </c>
      <c r="D17" s="104">
        <v>959.39499999999998</v>
      </c>
      <c r="E17" s="301">
        <v>2730.8649999999998</v>
      </c>
      <c r="F17" s="301"/>
      <c r="G17" s="301">
        <v>474.42400000000004</v>
      </c>
      <c r="H17" s="301">
        <v>860.22900000000004</v>
      </c>
      <c r="I17" s="301">
        <v>2161.1109999999999</v>
      </c>
    </row>
    <row r="18" spans="1:9" ht="10.5" customHeight="1" x14ac:dyDescent="0.2">
      <c r="A18" s="106" t="s">
        <v>234</v>
      </c>
      <c r="B18" s="106"/>
      <c r="C18" s="302">
        <v>900.00099999999998</v>
      </c>
      <c r="D18" s="103">
        <v>1963.568</v>
      </c>
      <c r="E18" s="302">
        <v>4778.1219999999994</v>
      </c>
      <c r="F18" s="302"/>
      <c r="G18" s="302">
        <v>1243.5770000000002</v>
      </c>
      <c r="H18" s="302">
        <v>2420.0910000000003</v>
      </c>
      <c r="I18" s="302">
        <v>5425.73</v>
      </c>
    </row>
    <row r="19" spans="1:9" ht="3" customHeight="1" x14ac:dyDescent="0.2">
      <c r="A19" s="102"/>
      <c r="B19" s="102"/>
      <c r="C19" s="301"/>
      <c r="D19" s="104"/>
      <c r="E19" s="301"/>
      <c r="F19" s="301"/>
      <c r="G19" s="301"/>
      <c r="H19" s="301"/>
      <c r="I19" s="301"/>
    </row>
    <row r="20" spans="1:9" ht="10.5" customHeight="1" x14ac:dyDescent="0.2">
      <c r="A20" s="105" t="s">
        <v>233</v>
      </c>
      <c r="B20" s="105"/>
      <c r="C20" s="301"/>
      <c r="D20" s="104"/>
      <c r="E20" s="301"/>
      <c r="F20" s="301"/>
      <c r="G20" s="301"/>
      <c r="H20" s="301"/>
      <c r="I20" s="301"/>
    </row>
    <row r="21" spans="1:9" ht="10.5" customHeight="1" x14ac:dyDescent="0.2">
      <c r="A21" s="102" t="s">
        <v>232</v>
      </c>
      <c r="B21" s="102"/>
      <c r="C21" s="301">
        <v>6.41</v>
      </c>
      <c r="D21" s="104">
        <v>13.794</v>
      </c>
      <c r="E21" s="301">
        <v>60.142000000000003</v>
      </c>
      <c r="F21" s="301"/>
      <c r="G21" s="301">
        <v>7.7520000000000007</v>
      </c>
      <c r="H21" s="301">
        <v>8.9350000000000005</v>
      </c>
      <c r="I21" s="301">
        <v>64.483000000000004</v>
      </c>
    </row>
    <row r="22" spans="1:9" ht="10.5" customHeight="1" x14ac:dyDescent="0.2">
      <c r="A22" s="102" t="s">
        <v>231</v>
      </c>
      <c r="B22" s="102"/>
      <c r="C22" s="301">
        <v>0</v>
      </c>
      <c r="D22" s="104">
        <v>0</v>
      </c>
      <c r="E22" s="301">
        <v>0</v>
      </c>
      <c r="F22" s="301"/>
      <c r="G22" s="301">
        <v>14.436</v>
      </c>
      <c r="H22" s="301">
        <v>28.872</v>
      </c>
      <c r="I22" s="301">
        <v>117.661</v>
      </c>
    </row>
    <row r="23" spans="1:9" ht="10.5" customHeight="1" x14ac:dyDescent="0.2">
      <c r="A23" s="102" t="s">
        <v>230</v>
      </c>
      <c r="B23" s="102"/>
      <c r="C23" s="301">
        <v>16.802000000000003</v>
      </c>
      <c r="D23" s="104">
        <v>32.063000000000002</v>
      </c>
      <c r="E23" s="301">
        <v>123.79</v>
      </c>
      <c r="F23" s="301"/>
      <c r="G23" s="301">
        <v>13.065999999999999</v>
      </c>
      <c r="H23" s="301">
        <v>33.823</v>
      </c>
      <c r="I23" s="301">
        <v>86.671999999999997</v>
      </c>
    </row>
    <row r="24" spans="1:9" ht="10.5" customHeight="1" x14ac:dyDescent="0.2">
      <c r="A24" s="102" t="s">
        <v>229</v>
      </c>
      <c r="B24" s="102"/>
      <c r="C24" s="301">
        <v>0</v>
      </c>
      <c r="D24" s="104">
        <v>0</v>
      </c>
      <c r="E24" s="301">
        <v>0</v>
      </c>
      <c r="F24" s="301"/>
      <c r="G24" s="301">
        <v>4.6829999999999998</v>
      </c>
      <c r="H24" s="301">
        <v>9.5679999999999996</v>
      </c>
      <c r="I24" s="301">
        <v>17.66</v>
      </c>
    </row>
    <row r="25" spans="1:9" ht="10.5" customHeight="1" x14ac:dyDescent="0.2">
      <c r="A25" s="102" t="s">
        <v>228</v>
      </c>
      <c r="B25" s="102"/>
      <c r="C25" s="301">
        <v>7.2980000000000009</v>
      </c>
      <c r="D25" s="104">
        <v>11.935</v>
      </c>
      <c r="E25" s="301">
        <v>59.335000000000001</v>
      </c>
      <c r="F25" s="301"/>
      <c r="G25" s="301">
        <v>160.47000000000003</v>
      </c>
      <c r="H25" s="301">
        <v>176.46700000000001</v>
      </c>
      <c r="I25" s="301">
        <v>338.1</v>
      </c>
    </row>
    <row r="26" spans="1:9" ht="10.5" customHeight="1" x14ac:dyDescent="0.2">
      <c r="A26" s="113" t="s">
        <v>227</v>
      </c>
      <c r="B26" s="113"/>
      <c r="C26" s="303">
        <v>30.51</v>
      </c>
      <c r="D26" s="112">
        <v>57.792000000000002</v>
      </c>
      <c r="E26" s="303">
        <v>243.26700000000002</v>
      </c>
      <c r="F26" s="303"/>
      <c r="G26" s="303">
        <v>200.40700000000001</v>
      </c>
      <c r="H26" s="303">
        <v>257.66500000000002</v>
      </c>
      <c r="I26" s="303">
        <v>624.57600000000002</v>
      </c>
    </row>
    <row r="27" spans="1:9" ht="3" customHeight="1" x14ac:dyDescent="0.2">
      <c r="A27" s="304"/>
      <c r="B27" s="304"/>
      <c r="C27" s="304"/>
      <c r="D27" s="304"/>
      <c r="E27" s="304"/>
      <c r="F27" s="304"/>
      <c r="G27" s="304"/>
      <c r="H27" s="304"/>
      <c r="I27" s="304"/>
    </row>
    <row r="28" spans="1:9" x14ac:dyDescent="0.2">
      <c r="A28" s="517" t="s">
        <v>238</v>
      </c>
      <c r="B28" s="517"/>
      <c r="C28" s="517"/>
      <c r="D28" s="517"/>
      <c r="E28" s="517"/>
      <c r="F28" s="517"/>
      <c r="G28" s="517"/>
      <c r="H28" s="517"/>
      <c r="I28" s="517"/>
    </row>
    <row r="29" spans="1:9" ht="3" customHeight="1" x14ac:dyDescent="0.2">
      <c r="A29" s="297"/>
      <c r="B29" s="297"/>
      <c r="C29" s="297"/>
      <c r="D29" s="297"/>
      <c r="E29" s="297"/>
      <c r="F29" s="297"/>
      <c r="G29" s="297"/>
      <c r="H29" s="297"/>
      <c r="I29" s="297"/>
    </row>
    <row r="30" spans="1:9" x14ac:dyDescent="0.2">
      <c r="A30" s="116"/>
      <c r="B30" s="116"/>
      <c r="C30" s="514" t="s">
        <v>250</v>
      </c>
      <c r="D30" s="514"/>
      <c r="E30" s="514"/>
      <c r="F30" s="298"/>
      <c r="G30" s="514" t="s">
        <v>1</v>
      </c>
      <c r="H30" s="514"/>
      <c r="I30" s="514"/>
    </row>
    <row r="31" spans="1:9" ht="33.75" x14ac:dyDescent="0.2">
      <c r="A31" s="116"/>
      <c r="B31" s="116"/>
      <c r="C31" s="299" t="s">
        <v>351</v>
      </c>
      <c r="D31" s="111" t="s">
        <v>352</v>
      </c>
      <c r="E31" s="300" t="s">
        <v>237</v>
      </c>
      <c r="F31" s="515"/>
      <c r="G31" s="299" t="s">
        <v>351</v>
      </c>
      <c r="H31" s="299" t="s">
        <v>352</v>
      </c>
      <c r="I31" s="299" t="s">
        <v>236</v>
      </c>
    </row>
    <row r="32" spans="1:9" ht="11.25" customHeight="1" x14ac:dyDescent="0.2">
      <c r="A32" s="116"/>
      <c r="B32" s="116"/>
      <c r="C32" s="116"/>
      <c r="D32" s="110" t="s">
        <v>2</v>
      </c>
      <c r="E32" s="198" t="s">
        <v>2</v>
      </c>
      <c r="F32" s="515"/>
      <c r="G32" s="198"/>
      <c r="H32" s="198" t="s">
        <v>2</v>
      </c>
      <c r="I32" s="198" t="s">
        <v>2</v>
      </c>
    </row>
    <row r="33" spans="1:9" ht="3" customHeight="1" x14ac:dyDescent="0.2">
      <c r="A33" s="116"/>
      <c r="B33" s="116"/>
      <c r="C33" s="116"/>
      <c r="D33" s="109"/>
      <c r="E33" s="108"/>
      <c r="F33" s="108"/>
      <c r="G33" s="108"/>
      <c r="H33" s="108"/>
      <c r="I33" s="108"/>
    </row>
    <row r="34" spans="1:9" ht="10.5" customHeight="1" x14ac:dyDescent="0.2">
      <c r="A34" s="105" t="s">
        <v>235</v>
      </c>
      <c r="B34" s="105"/>
      <c r="C34" s="105"/>
      <c r="D34" s="107"/>
      <c r="E34" s="105"/>
      <c r="F34" s="105"/>
      <c r="G34" s="105"/>
      <c r="H34" s="105"/>
      <c r="I34" s="105"/>
    </row>
    <row r="35" spans="1:9" ht="10.5" customHeight="1" x14ac:dyDescent="0.2">
      <c r="A35" s="102" t="s">
        <v>232</v>
      </c>
      <c r="B35" s="102"/>
      <c r="C35" s="301">
        <v>52.208999999999989</v>
      </c>
      <c r="D35" s="104">
        <v>138.98599999999999</v>
      </c>
      <c r="E35" s="301">
        <v>398.738</v>
      </c>
      <c r="F35" s="301"/>
      <c r="G35" s="301">
        <v>96.077999999999989</v>
      </c>
      <c r="H35" s="301">
        <v>191.23699999999999</v>
      </c>
      <c r="I35" s="301">
        <v>385.09</v>
      </c>
    </row>
    <row r="36" spans="1:9" ht="10.5" customHeight="1" x14ac:dyDescent="0.2">
      <c r="A36" s="102" t="s">
        <v>231</v>
      </c>
      <c r="B36" s="102"/>
      <c r="C36" s="301">
        <v>0</v>
      </c>
      <c r="D36" s="104">
        <v>0</v>
      </c>
      <c r="E36" s="301">
        <v>0</v>
      </c>
      <c r="F36" s="301"/>
      <c r="G36" s="301">
        <v>22.301999999999996</v>
      </c>
      <c r="H36" s="301">
        <v>44.604999999999997</v>
      </c>
      <c r="I36" s="301">
        <v>180.637</v>
      </c>
    </row>
    <row r="37" spans="1:9" ht="10.5" customHeight="1" x14ac:dyDescent="0.2">
      <c r="A37" s="102" t="s">
        <v>230</v>
      </c>
      <c r="B37" s="102"/>
      <c r="C37" s="301">
        <v>577.17999999999995</v>
      </c>
      <c r="D37" s="104">
        <v>1283.472</v>
      </c>
      <c r="E37" s="301">
        <v>2507.8139999999999</v>
      </c>
      <c r="F37" s="301"/>
      <c r="G37" s="301">
        <v>546.45199999999988</v>
      </c>
      <c r="H37" s="301">
        <v>1089.8589999999999</v>
      </c>
      <c r="I37" s="301">
        <v>2185.0569999999998</v>
      </c>
    </row>
    <row r="38" spans="1:9" ht="10.5" customHeight="1" x14ac:dyDescent="0.2">
      <c r="A38" s="102" t="s">
        <v>229</v>
      </c>
      <c r="B38" s="102"/>
      <c r="C38" s="301">
        <v>0</v>
      </c>
      <c r="D38" s="104">
        <v>0</v>
      </c>
      <c r="E38" s="301">
        <v>0</v>
      </c>
      <c r="F38" s="301"/>
      <c r="G38" s="301">
        <v>310.74</v>
      </c>
      <c r="H38" s="301">
        <v>627.024</v>
      </c>
      <c r="I38" s="301">
        <v>1322.9670000000001</v>
      </c>
    </row>
    <row r="39" spans="1:9" ht="10.5" customHeight="1" x14ac:dyDescent="0.2">
      <c r="A39" s="102" t="s">
        <v>228</v>
      </c>
      <c r="B39" s="102"/>
      <c r="C39" s="301">
        <v>131.44400000000002</v>
      </c>
      <c r="D39" s="104">
        <v>204.09700000000001</v>
      </c>
      <c r="E39" s="301">
        <v>773.14800000000002</v>
      </c>
      <c r="F39" s="301"/>
      <c r="G39" s="301">
        <v>3.129</v>
      </c>
      <c r="H39" s="301">
        <v>5.4489999999999998</v>
      </c>
      <c r="I39" s="301">
        <v>336.89499999999998</v>
      </c>
    </row>
    <row r="40" spans="1:9" ht="10.5" customHeight="1" x14ac:dyDescent="0.2">
      <c r="A40" s="106" t="s">
        <v>234</v>
      </c>
      <c r="B40" s="106"/>
      <c r="C40" s="302">
        <v>760.83299999999997</v>
      </c>
      <c r="D40" s="103">
        <v>1626.5550000000001</v>
      </c>
      <c r="E40" s="302">
        <v>3679.7</v>
      </c>
      <c r="F40" s="302"/>
      <c r="G40" s="302">
        <v>978.70099999999991</v>
      </c>
      <c r="H40" s="302">
        <v>1958.174</v>
      </c>
      <c r="I40" s="302">
        <v>4410.6459999999997</v>
      </c>
    </row>
    <row r="41" spans="1:9" ht="3" customHeight="1" x14ac:dyDescent="0.2">
      <c r="A41" s="102"/>
      <c r="B41" s="102"/>
      <c r="C41" s="301"/>
      <c r="D41" s="104"/>
      <c r="E41" s="301"/>
      <c r="F41" s="301"/>
      <c r="G41" s="301"/>
      <c r="H41" s="301"/>
      <c r="I41" s="301"/>
    </row>
    <row r="42" spans="1:9" ht="10.5" customHeight="1" x14ac:dyDescent="0.2">
      <c r="A42" s="105" t="s">
        <v>233</v>
      </c>
      <c r="B42" s="105"/>
      <c r="C42" s="301"/>
      <c r="D42" s="104"/>
      <c r="E42" s="301"/>
      <c r="F42" s="301"/>
      <c r="G42" s="301"/>
      <c r="H42" s="301"/>
      <c r="I42" s="301"/>
    </row>
    <row r="43" spans="1:9" ht="10.5" customHeight="1" x14ac:dyDescent="0.2">
      <c r="A43" s="102" t="s">
        <v>232</v>
      </c>
      <c r="B43" s="102"/>
      <c r="C43" s="301">
        <v>6.41</v>
      </c>
      <c r="D43" s="104">
        <v>13.794</v>
      </c>
      <c r="E43" s="301">
        <v>60.142000000000003</v>
      </c>
      <c r="F43" s="301"/>
      <c r="G43" s="301">
        <v>7.7520000000000007</v>
      </c>
      <c r="H43" s="301">
        <v>8.9350000000000005</v>
      </c>
      <c r="I43" s="301">
        <v>64.84</v>
      </c>
    </row>
    <row r="44" spans="1:9" ht="10.5" customHeight="1" x14ac:dyDescent="0.2">
      <c r="A44" s="102" t="s">
        <v>231</v>
      </c>
      <c r="B44" s="102"/>
      <c r="C44" s="301">
        <v>0</v>
      </c>
      <c r="D44" s="104">
        <v>0</v>
      </c>
      <c r="E44" s="301">
        <v>0</v>
      </c>
      <c r="F44" s="301"/>
      <c r="G44" s="301">
        <v>14.436</v>
      </c>
      <c r="H44" s="301">
        <v>28.872</v>
      </c>
      <c r="I44" s="301">
        <v>117.661</v>
      </c>
    </row>
    <row r="45" spans="1:9" ht="10.5" customHeight="1" x14ac:dyDescent="0.2">
      <c r="A45" s="102" t="s">
        <v>230</v>
      </c>
      <c r="B45" s="102"/>
      <c r="C45" s="301">
        <v>32.019999999999996</v>
      </c>
      <c r="D45" s="104">
        <v>48.795999999999999</v>
      </c>
      <c r="E45" s="301">
        <v>135.678</v>
      </c>
      <c r="F45" s="301"/>
      <c r="G45" s="301">
        <v>25.244999999999997</v>
      </c>
      <c r="H45" s="301">
        <v>51.872999999999998</v>
      </c>
      <c r="I45" s="301">
        <v>119.289</v>
      </c>
    </row>
    <row r="46" spans="1:9" ht="10.5" customHeight="1" x14ac:dyDescent="0.2">
      <c r="A46" s="102" t="s">
        <v>229</v>
      </c>
      <c r="B46" s="102"/>
      <c r="C46" s="301">
        <v>0</v>
      </c>
      <c r="D46" s="104">
        <v>0</v>
      </c>
      <c r="E46" s="301">
        <v>0</v>
      </c>
      <c r="F46" s="301"/>
      <c r="G46" s="301">
        <v>4.6829999999999998</v>
      </c>
      <c r="H46" s="301">
        <v>9.5679999999999996</v>
      </c>
      <c r="I46" s="301">
        <v>17.66</v>
      </c>
    </row>
    <row r="47" spans="1:9" ht="10.5" customHeight="1" x14ac:dyDescent="0.2">
      <c r="A47" s="102" t="s">
        <v>228</v>
      </c>
      <c r="B47" s="102"/>
      <c r="C47" s="301">
        <v>0</v>
      </c>
      <c r="D47" s="104">
        <v>0</v>
      </c>
      <c r="E47" s="305">
        <v>0</v>
      </c>
      <c r="F47" s="301"/>
      <c r="G47" s="305">
        <v>0</v>
      </c>
      <c r="H47" s="305">
        <v>0</v>
      </c>
      <c r="I47" s="301">
        <v>0</v>
      </c>
    </row>
    <row r="48" spans="1:9" ht="10.5" customHeight="1" x14ac:dyDescent="0.2">
      <c r="A48" s="106" t="s">
        <v>227</v>
      </c>
      <c r="B48" s="106"/>
      <c r="C48" s="302">
        <v>38.430000000000007</v>
      </c>
      <c r="D48" s="103">
        <v>62.59</v>
      </c>
      <c r="E48" s="302">
        <v>195.82</v>
      </c>
      <c r="F48" s="302"/>
      <c r="G48" s="302">
        <v>52.116000000000007</v>
      </c>
      <c r="H48" s="302">
        <v>99.248000000000005</v>
      </c>
      <c r="I48" s="302">
        <v>319.45000000000005</v>
      </c>
    </row>
    <row r="49" spans="1:9" x14ac:dyDescent="0.2">
      <c r="A49" s="106"/>
      <c r="B49" s="106"/>
      <c r="C49" s="106"/>
      <c r="D49" s="302"/>
      <c r="E49" s="302"/>
      <c r="F49" s="302"/>
      <c r="G49" s="302"/>
      <c r="H49" s="302"/>
      <c r="I49" s="302"/>
    </row>
    <row r="50" spans="1:9" ht="12.75" customHeight="1" x14ac:dyDescent="0.2">
      <c r="A50" s="284" t="s">
        <v>353</v>
      </c>
      <c r="B50" s="116"/>
      <c r="C50" s="116"/>
      <c r="D50" s="102"/>
      <c r="E50" s="301"/>
      <c r="F50" s="102"/>
      <c r="G50" s="102"/>
      <c r="H50" s="102"/>
      <c r="I50" s="102"/>
    </row>
    <row r="51" spans="1:9" x14ac:dyDescent="0.2">
      <c r="A51" s="284" t="s">
        <v>354</v>
      </c>
      <c r="B51" s="116"/>
      <c r="C51" s="116"/>
      <c r="D51" s="102"/>
      <c r="E51" s="102"/>
      <c r="F51" s="102"/>
      <c r="G51" s="102"/>
      <c r="H51" s="102"/>
      <c r="I51" s="102"/>
    </row>
    <row r="52" spans="1:9" x14ac:dyDescent="0.2">
      <c r="A52" s="284" t="s">
        <v>355</v>
      </c>
      <c r="B52" s="116"/>
      <c r="C52" s="116"/>
      <c r="D52" s="102"/>
      <c r="E52" s="102"/>
      <c r="F52" s="102"/>
      <c r="G52" s="102"/>
      <c r="H52" s="102"/>
      <c r="I52" s="102"/>
    </row>
    <row r="53" spans="1:9" ht="13.5" thickBot="1" x14ac:dyDescent="0.25">
      <c r="A53" s="479" t="s">
        <v>84</v>
      </c>
      <c r="B53" s="487"/>
      <c r="C53" s="487"/>
      <c r="D53" s="487"/>
      <c r="E53" s="487"/>
      <c r="F53" s="487"/>
      <c r="G53" s="487"/>
      <c r="H53" s="487"/>
      <c r="I53" s="487"/>
    </row>
  </sheetData>
  <mergeCells count="9">
    <mergeCell ref="C30:E30"/>
    <mergeCell ref="G30:I30"/>
    <mergeCell ref="F31:F32"/>
    <mergeCell ref="A2:I2"/>
    <mergeCell ref="A6:I6"/>
    <mergeCell ref="C8:E8"/>
    <mergeCell ref="G8:I8"/>
    <mergeCell ref="F9:F10"/>
    <mergeCell ref="A28:I2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E41AB-89D2-4EBE-9BA0-FA76ACAF03A3}">
  <dimension ref="A1:AB49"/>
  <sheetViews>
    <sheetView showGridLines="0" zoomScaleNormal="100" workbookViewId="0"/>
  </sheetViews>
  <sheetFormatPr defaultColWidth="9.140625" defaultRowHeight="11.25" x14ac:dyDescent="0.2"/>
  <cols>
    <col min="1" max="1" width="37.7109375" style="1" customWidth="1"/>
    <col min="2" max="3" width="10.7109375" style="1" customWidth="1"/>
    <col min="4" max="4" width="2.7109375" style="1" customWidth="1"/>
    <col min="5" max="6" width="10.7109375" style="1" customWidth="1"/>
    <col min="7" max="16384" width="9.140625" style="1"/>
  </cols>
  <sheetData>
    <row r="1" spans="1:28" ht="12.75" x14ac:dyDescent="0.2">
      <c r="A1" s="100" t="s">
        <v>584</v>
      </c>
      <c r="H1" s="4"/>
      <c r="I1" s="4"/>
      <c r="J1" s="4"/>
      <c r="K1" s="4"/>
      <c r="L1" s="4"/>
      <c r="M1" s="4"/>
      <c r="N1" s="4"/>
    </row>
    <row r="2" spans="1:28" ht="15.75" x14ac:dyDescent="0.25">
      <c r="A2" s="493" t="s">
        <v>340</v>
      </c>
      <c r="B2" s="493"/>
      <c r="C2" s="493"/>
      <c r="D2" s="493"/>
      <c r="E2" s="493"/>
      <c r="F2" s="493"/>
      <c r="G2" s="239"/>
      <c r="H2" s="285"/>
      <c r="I2" s="285"/>
      <c r="J2" s="285"/>
      <c r="K2" s="285"/>
      <c r="L2" s="285"/>
      <c r="M2" s="285"/>
      <c r="N2" s="285"/>
      <c r="O2" s="239"/>
      <c r="P2" s="239"/>
      <c r="Q2" s="239"/>
      <c r="R2" s="239"/>
      <c r="S2" s="239"/>
      <c r="T2" s="239"/>
      <c r="U2" s="239"/>
      <c r="V2" s="239"/>
      <c r="W2" s="239"/>
      <c r="X2" s="239"/>
      <c r="Y2" s="239"/>
      <c r="Z2" s="239"/>
      <c r="AA2" s="239"/>
    </row>
    <row r="3" spans="1:28" ht="12.75" x14ac:dyDescent="0.2">
      <c r="A3" s="494" t="s">
        <v>239</v>
      </c>
      <c r="B3" s="494"/>
      <c r="C3" s="494"/>
      <c r="D3" s="494"/>
      <c r="E3" s="494"/>
      <c r="F3" s="494"/>
      <c r="G3" s="197"/>
      <c r="H3" s="286"/>
      <c r="I3" s="286"/>
      <c r="J3" s="286"/>
      <c r="K3" s="286"/>
      <c r="L3" s="286"/>
      <c r="M3" s="286"/>
      <c r="N3" s="286"/>
      <c r="O3" s="197"/>
      <c r="P3" s="197"/>
      <c r="Q3" s="197"/>
      <c r="R3" s="197"/>
      <c r="S3" s="197"/>
      <c r="T3" s="197"/>
      <c r="U3" s="197"/>
      <c r="V3" s="197"/>
      <c r="W3" s="197"/>
      <c r="X3" s="197"/>
      <c r="Y3" s="197"/>
      <c r="Z3" s="197"/>
      <c r="AA3" s="197"/>
    </row>
    <row r="4" spans="1:28" ht="4.5" customHeight="1" x14ac:dyDescent="0.2">
      <c r="A4" s="157"/>
      <c r="B4" s="157"/>
      <c r="C4" s="157"/>
      <c r="D4" s="157"/>
      <c r="E4" s="157"/>
      <c r="F4" s="157"/>
      <c r="H4" s="4"/>
      <c r="I4" s="4"/>
      <c r="J4" s="4"/>
      <c r="K4" s="4"/>
      <c r="L4" s="4"/>
      <c r="M4" s="4"/>
      <c r="N4" s="4"/>
    </row>
    <row r="5" spans="1:28" x14ac:dyDescent="0.2">
      <c r="A5" s="155"/>
      <c r="B5" s="519" t="s">
        <v>250</v>
      </c>
      <c r="C5" s="519"/>
      <c r="D5" s="265"/>
      <c r="E5" s="519" t="s">
        <v>1</v>
      </c>
      <c r="F5" s="519"/>
      <c r="G5" s="265"/>
      <c r="H5" s="287"/>
      <c r="I5" s="287"/>
      <c r="J5" s="287"/>
      <c r="K5" s="287"/>
      <c r="L5" s="287"/>
      <c r="M5" s="287"/>
      <c r="N5" s="287"/>
      <c r="O5" s="265"/>
      <c r="P5" s="265"/>
      <c r="Q5" s="265"/>
      <c r="R5" s="265"/>
      <c r="S5" s="265"/>
      <c r="T5" s="265"/>
      <c r="U5" s="265"/>
      <c r="V5" s="265"/>
      <c r="W5" s="265"/>
      <c r="X5" s="265"/>
      <c r="Y5" s="265"/>
      <c r="Z5" s="265"/>
      <c r="AA5" s="265"/>
    </row>
    <row r="6" spans="1:28" ht="22.5" x14ac:dyDescent="0.2">
      <c r="A6" s="518"/>
      <c r="B6" s="163" t="s">
        <v>329</v>
      </c>
      <c r="C6" s="204" t="s">
        <v>341</v>
      </c>
      <c r="D6" s="492"/>
      <c r="E6" s="165" t="s">
        <v>329</v>
      </c>
      <c r="F6" s="166" t="s">
        <v>240</v>
      </c>
      <c r="G6" s="266"/>
      <c r="H6" s="288"/>
      <c r="I6" s="288"/>
      <c r="J6" s="288"/>
      <c r="K6" s="288"/>
      <c r="L6" s="288"/>
      <c r="M6" s="288"/>
      <c r="N6" s="288"/>
      <c r="O6" s="266"/>
      <c r="P6" s="266"/>
      <c r="Q6" s="266"/>
      <c r="R6" s="266"/>
      <c r="S6" s="266"/>
      <c r="T6" s="266"/>
      <c r="U6" s="266"/>
      <c r="V6" s="266"/>
      <c r="W6" s="266"/>
      <c r="X6" s="266"/>
      <c r="Y6" s="266"/>
      <c r="Z6" s="266"/>
      <c r="AA6" s="266"/>
    </row>
    <row r="7" spans="1:28" x14ac:dyDescent="0.2">
      <c r="A7" s="518"/>
      <c r="B7" s="203" t="s">
        <v>2</v>
      </c>
      <c r="C7" s="204" t="s">
        <v>2</v>
      </c>
      <c r="D7" s="492"/>
      <c r="E7" s="204" t="s">
        <v>2</v>
      </c>
      <c r="F7" s="204" t="s">
        <v>2</v>
      </c>
      <c r="G7" s="265"/>
      <c r="H7" s="287"/>
      <c r="I7" s="287"/>
      <c r="J7" s="287"/>
      <c r="K7" s="287"/>
      <c r="L7" s="287"/>
      <c r="M7" s="287"/>
      <c r="N7" s="287"/>
      <c r="O7" s="265"/>
      <c r="P7" s="265"/>
      <c r="Q7" s="265"/>
      <c r="R7" s="265"/>
      <c r="S7" s="265"/>
      <c r="T7" s="265"/>
      <c r="U7" s="265"/>
      <c r="V7" s="265"/>
      <c r="W7" s="265"/>
      <c r="X7" s="265"/>
      <c r="Y7" s="265"/>
      <c r="Z7" s="265"/>
      <c r="AA7" s="265"/>
    </row>
    <row r="8" spans="1:28" ht="3" customHeight="1" x14ac:dyDescent="0.2">
      <c r="A8" s="155"/>
      <c r="B8" s="203"/>
      <c r="C8" s="204"/>
      <c r="D8" s="204"/>
      <c r="E8" s="204"/>
      <c r="F8" s="204"/>
      <c r="G8" s="204"/>
      <c r="H8" s="164"/>
      <c r="I8" s="164"/>
      <c r="J8" s="164"/>
      <c r="K8" s="164"/>
      <c r="L8" s="164"/>
      <c r="M8" s="164"/>
      <c r="N8" s="164"/>
      <c r="O8" s="204"/>
      <c r="P8" s="204"/>
      <c r="Q8" s="204"/>
      <c r="R8" s="204"/>
      <c r="S8" s="204"/>
      <c r="T8" s="204"/>
      <c r="U8" s="204"/>
      <c r="V8" s="204"/>
      <c r="W8" s="204"/>
      <c r="X8" s="204"/>
      <c r="Y8" s="204"/>
      <c r="Z8" s="204"/>
      <c r="AA8" s="204"/>
    </row>
    <row r="9" spans="1:28" x14ac:dyDescent="0.2">
      <c r="A9" s="154" t="s">
        <v>245</v>
      </c>
      <c r="B9" s="203"/>
      <c r="C9" s="204"/>
      <c r="D9" s="204"/>
      <c r="E9" s="204"/>
      <c r="F9" s="204"/>
      <c r="G9" s="204"/>
      <c r="H9" s="164"/>
      <c r="I9" s="164"/>
      <c r="J9" s="164"/>
      <c r="K9" s="164"/>
      <c r="L9" s="164"/>
      <c r="M9" s="164"/>
      <c r="N9" s="164"/>
      <c r="O9" s="204"/>
      <c r="P9" s="204"/>
      <c r="Q9" s="204"/>
      <c r="R9" s="204"/>
      <c r="S9" s="204"/>
      <c r="T9" s="204"/>
      <c r="U9" s="204"/>
      <c r="V9" s="204"/>
      <c r="W9" s="204"/>
      <c r="X9" s="204"/>
      <c r="Y9" s="204"/>
      <c r="Z9" s="204"/>
      <c r="AA9" s="204"/>
    </row>
    <row r="10" spans="1:28" x14ac:dyDescent="0.2">
      <c r="A10" s="155" t="s">
        <v>244</v>
      </c>
      <c r="B10" s="144">
        <v>5718.0069999999996</v>
      </c>
      <c r="C10" s="136">
        <v>4661.3969999999999</v>
      </c>
      <c r="D10" s="136"/>
      <c r="E10" s="136">
        <v>4223.2060000000001</v>
      </c>
      <c r="F10" s="136">
        <v>4452.0050000000001</v>
      </c>
      <c r="G10" s="267"/>
      <c r="H10" s="289"/>
      <c r="I10" s="289"/>
      <c r="J10" s="289"/>
      <c r="K10" s="289"/>
      <c r="L10" s="289"/>
      <c r="M10" s="290"/>
      <c r="N10" s="289"/>
      <c r="O10" s="267"/>
      <c r="P10" s="267"/>
      <c r="Q10" s="267"/>
      <c r="R10" s="267"/>
      <c r="S10" s="267"/>
      <c r="T10" s="267"/>
      <c r="U10" s="267"/>
      <c r="V10" s="267"/>
      <c r="W10" s="267"/>
      <c r="X10" s="267"/>
      <c r="Y10" s="267"/>
      <c r="Z10" s="267"/>
      <c r="AA10" s="267"/>
      <c r="AB10" s="268">
        <f>F10/$F$19</f>
        <v>0.99601103843877903</v>
      </c>
    </row>
    <row r="11" spans="1:28" x14ac:dyDescent="0.2">
      <c r="A11" s="155" t="s">
        <v>243</v>
      </c>
      <c r="B11" s="144">
        <v>2.528</v>
      </c>
      <c r="C11" s="136">
        <v>2.528</v>
      </c>
      <c r="D11" s="136"/>
      <c r="E11" s="136">
        <v>3.1019999999999999</v>
      </c>
      <c r="F11" s="136">
        <v>2.528</v>
      </c>
      <c r="G11" s="269"/>
      <c r="H11" s="291"/>
      <c r="I11" s="291"/>
      <c r="J11" s="291"/>
      <c r="K11" s="291"/>
      <c r="L11" s="291"/>
      <c r="M11" s="290"/>
      <c r="N11" s="291"/>
      <c r="O11" s="269"/>
      <c r="P11" s="269"/>
      <c r="Q11" s="269"/>
      <c r="R11" s="269"/>
      <c r="S11" s="269"/>
      <c r="T11" s="269"/>
      <c r="U11" s="269"/>
      <c r="V11" s="269"/>
      <c r="W11" s="269"/>
      <c r="X11" s="269"/>
      <c r="Y11" s="269"/>
      <c r="Z11" s="269"/>
      <c r="AA11" s="269"/>
      <c r="AB11" s="268">
        <f>F11/$F$19</f>
        <v>5.655689751411406E-4</v>
      </c>
    </row>
    <row r="12" spans="1:28" x14ac:dyDescent="0.2">
      <c r="A12" s="154" t="s">
        <v>4</v>
      </c>
      <c r="B12" s="145">
        <v>5720.5349999999999</v>
      </c>
      <c r="C12" s="137">
        <v>4663.9250000000002</v>
      </c>
      <c r="D12" s="137"/>
      <c r="E12" s="137">
        <v>4226.308</v>
      </c>
      <c r="F12" s="137">
        <v>4454.5330000000004</v>
      </c>
      <c r="G12" s="270"/>
      <c r="H12" s="292"/>
      <c r="I12" s="292"/>
      <c r="J12" s="292"/>
      <c r="K12" s="292"/>
      <c r="L12" s="292"/>
      <c r="M12" s="290"/>
      <c r="N12" s="292"/>
      <c r="O12" s="270"/>
      <c r="P12" s="270"/>
      <c r="Q12" s="270"/>
      <c r="R12" s="270"/>
      <c r="S12" s="270"/>
      <c r="T12" s="270"/>
      <c r="U12" s="270"/>
      <c r="V12" s="270"/>
      <c r="W12" s="270"/>
      <c r="X12" s="270"/>
      <c r="Y12" s="270"/>
      <c r="Z12" s="270"/>
      <c r="AA12" s="270"/>
      <c r="AB12" s="268">
        <f>F12/$F$19</f>
        <v>0.99657660741392029</v>
      </c>
    </row>
    <row r="13" spans="1:28" ht="3" customHeight="1" x14ac:dyDescent="0.2">
      <c r="A13" s="155"/>
      <c r="B13" s="144"/>
      <c r="C13" s="136"/>
      <c r="D13" s="136"/>
      <c r="E13" s="136"/>
      <c r="F13" s="136"/>
      <c r="G13" s="204"/>
      <c r="H13" s="164"/>
      <c r="I13" s="164"/>
      <c r="J13" s="164"/>
      <c r="K13" s="164"/>
      <c r="L13" s="164"/>
      <c r="M13" s="290"/>
      <c r="N13" s="164"/>
      <c r="O13" s="204"/>
      <c r="P13" s="204"/>
      <c r="Q13" s="204"/>
      <c r="R13" s="204"/>
      <c r="S13" s="204"/>
      <c r="T13" s="204"/>
      <c r="U13" s="204"/>
      <c r="V13" s="204"/>
      <c r="W13" s="204"/>
      <c r="X13" s="204"/>
      <c r="Y13" s="204"/>
      <c r="Z13" s="204"/>
      <c r="AA13" s="204"/>
      <c r="AB13" s="268"/>
    </row>
    <row r="14" spans="1:28" x14ac:dyDescent="0.2">
      <c r="A14" s="154" t="s">
        <v>268</v>
      </c>
      <c r="B14" s="144"/>
      <c r="C14" s="136"/>
      <c r="D14" s="136"/>
      <c r="E14" s="136"/>
      <c r="F14" s="136"/>
      <c r="G14" s="204"/>
      <c r="H14" s="164"/>
      <c r="I14" s="164"/>
      <c r="J14" s="164"/>
      <c r="K14" s="164"/>
      <c r="L14" s="164"/>
      <c r="M14" s="290"/>
      <c r="N14" s="164"/>
      <c r="O14" s="204"/>
      <c r="P14" s="204"/>
      <c r="Q14" s="204"/>
      <c r="R14" s="204"/>
      <c r="S14" s="204"/>
      <c r="T14" s="204"/>
      <c r="U14" s="204"/>
      <c r="V14" s="204"/>
      <c r="W14" s="204"/>
      <c r="X14" s="204"/>
      <c r="Y14" s="204"/>
      <c r="Z14" s="204"/>
      <c r="AA14" s="204"/>
      <c r="AB14" s="268"/>
    </row>
    <row r="15" spans="1:28" x14ac:dyDescent="0.2">
      <c r="A15" s="155" t="s">
        <v>242</v>
      </c>
      <c r="B15" s="144">
        <v>44.31</v>
      </c>
      <c r="C15" s="136">
        <v>32.826000000000001</v>
      </c>
      <c r="D15" s="136"/>
      <c r="E15" s="136">
        <v>13.481999999999999</v>
      </c>
      <c r="F15" s="136">
        <v>15.302</v>
      </c>
      <c r="G15" s="269"/>
      <c r="H15" s="291"/>
      <c r="I15" s="291"/>
      <c r="J15" s="291"/>
      <c r="K15" s="291"/>
      <c r="L15" s="291"/>
      <c r="M15" s="290"/>
      <c r="N15" s="291"/>
      <c r="O15" s="269"/>
      <c r="P15" s="269"/>
      <c r="Q15" s="269"/>
      <c r="R15" s="269"/>
      <c r="S15" s="269"/>
      <c r="T15" s="269"/>
      <c r="U15" s="269"/>
      <c r="V15" s="269"/>
      <c r="W15" s="269"/>
      <c r="X15" s="269"/>
      <c r="Y15" s="269"/>
      <c r="Z15" s="269"/>
      <c r="AA15" s="269"/>
      <c r="AB15" s="268">
        <f>F15/$F$19</f>
        <v>3.4233925860797992E-3</v>
      </c>
    </row>
    <row r="16" spans="1:28" x14ac:dyDescent="0.2">
      <c r="A16" s="155" t="s">
        <v>241</v>
      </c>
      <c r="B16" s="144">
        <v>0</v>
      </c>
      <c r="C16" s="136">
        <v>0</v>
      </c>
      <c r="D16" s="136"/>
      <c r="E16" s="136">
        <v>0</v>
      </c>
      <c r="F16" s="271">
        <v>0</v>
      </c>
      <c r="G16" s="269"/>
      <c r="H16" s="291"/>
      <c r="I16" s="291"/>
      <c r="J16" s="291"/>
      <c r="K16" s="291"/>
      <c r="L16" s="291"/>
      <c r="M16" s="290"/>
      <c r="N16" s="291"/>
      <c r="O16" s="269"/>
      <c r="P16" s="269"/>
      <c r="Q16" s="269"/>
      <c r="R16" s="269"/>
      <c r="S16" s="269"/>
      <c r="T16" s="269"/>
      <c r="U16" s="269"/>
      <c r="V16" s="269"/>
      <c r="W16" s="269"/>
      <c r="X16" s="269"/>
      <c r="Y16" s="269"/>
      <c r="Z16" s="269"/>
      <c r="AA16" s="269"/>
      <c r="AB16" s="268">
        <f>F16/$F$19</f>
        <v>0</v>
      </c>
    </row>
    <row r="17" spans="1:28" x14ac:dyDescent="0.2">
      <c r="A17" s="154" t="s">
        <v>4</v>
      </c>
      <c r="B17" s="145">
        <v>44.31</v>
      </c>
      <c r="C17" s="137">
        <v>32.826000000000001</v>
      </c>
      <c r="D17" s="137"/>
      <c r="E17" s="137">
        <v>13.481999999999999</v>
      </c>
      <c r="F17" s="137">
        <v>15.302</v>
      </c>
      <c r="G17" s="272"/>
      <c r="H17" s="293"/>
      <c r="I17" s="293"/>
      <c r="J17" s="293"/>
      <c r="K17" s="293"/>
      <c r="L17" s="293"/>
      <c r="M17" s="290"/>
      <c r="N17" s="293"/>
      <c r="O17" s="272"/>
      <c r="P17" s="272"/>
      <c r="Q17" s="272"/>
      <c r="R17" s="272"/>
      <c r="S17" s="272"/>
      <c r="T17" s="272"/>
      <c r="U17" s="272"/>
      <c r="V17" s="272"/>
      <c r="W17" s="272"/>
      <c r="X17" s="272"/>
      <c r="Y17" s="272"/>
      <c r="Z17" s="272"/>
      <c r="AA17" s="272"/>
      <c r="AB17" s="268">
        <f>F17/$F$19</f>
        <v>3.4233925860797992E-3</v>
      </c>
    </row>
    <row r="18" spans="1:28" ht="3" customHeight="1" x14ac:dyDescent="0.2">
      <c r="A18" s="155"/>
      <c r="B18" s="144"/>
      <c r="C18" s="136"/>
      <c r="D18" s="136"/>
      <c r="E18" s="136"/>
      <c r="F18" s="136"/>
      <c r="G18" s="204"/>
      <c r="H18" s="164"/>
      <c r="I18" s="164"/>
      <c r="J18" s="164"/>
      <c r="K18" s="164"/>
      <c r="L18" s="164"/>
      <c r="M18" s="290"/>
      <c r="N18" s="164"/>
      <c r="O18" s="204"/>
      <c r="P18" s="204"/>
      <c r="Q18" s="204"/>
      <c r="R18" s="204"/>
      <c r="S18" s="204"/>
      <c r="T18" s="204"/>
      <c r="U18" s="204"/>
      <c r="V18" s="204"/>
      <c r="W18" s="204"/>
      <c r="X18" s="204"/>
      <c r="Y18" s="204"/>
      <c r="Z18" s="204"/>
      <c r="AA18" s="204"/>
      <c r="AB18" s="273"/>
    </row>
    <row r="19" spans="1:28" x14ac:dyDescent="0.2">
      <c r="A19" s="274" t="s">
        <v>215</v>
      </c>
      <c r="B19" s="275">
        <v>5764.8450000000003</v>
      </c>
      <c r="C19" s="276">
        <v>4696.7510000000002</v>
      </c>
      <c r="D19" s="276"/>
      <c r="E19" s="276">
        <v>4239.79</v>
      </c>
      <c r="F19" s="276">
        <v>4469.835</v>
      </c>
      <c r="G19" s="277"/>
      <c r="H19" s="294"/>
      <c r="I19" s="294"/>
      <c r="J19" s="294"/>
      <c r="K19" s="294"/>
      <c r="L19" s="294"/>
      <c r="M19" s="290"/>
      <c r="N19" s="294"/>
      <c r="O19" s="277"/>
      <c r="P19" s="277"/>
      <c r="Q19" s="277"/>
      <c r="R19" s="277"/>
      <c r="S19" s="277"/>
      <c r="T19" s="277"/>
      <c r="U19" s="277"/>
      <c r="V19" s="277"/>
      <c r="W19" s="277"/>
      <c r="X19" s="277"/>
      <c r="Y19" s="277"/>
      <c r="Z19" s="277"/>
      <c r="AA19" s="277"/>
      <c r="AB19" s="273"/>
    </row>
    <row r="20" spans="1:28" ht="4.5" customHeight="1" x14ac:dyDescent="0.2">
      <c r="H20" s="4"/>
      <c r="I20" s="4"/>
      <c r="J20" s="4"/>
      <c r="K20" s="4"/>
      <c r="L20" s="4"/>
      <c r="M20" s="4"/>
      <c r="N20" s="4"/>
      <c r="AB20" s="273"/>
    </row>
    <row r="21" spans="1:28" ht="12.75" x14ac:dyDescent="0.2">
      <c r="A21" s="494" t="s">
        <v>238</v>
      </c>
      <c r="B21" s="494"/>
      <c r="C21" s="494"/>
      <c r="D21" s="494"/>
      <c r="E21" s="494"/>
      <c r="F21" s="494"/>
      <c r="G21" s="197"/>
      <c r="H21" s="286"/>
      <c r="I21" s="286"/>
      <c r="J21" s="286"/>
      <c r="K21" s="286"/>
      <c r="L21" s="286"/>
      <c r="M21" s="286"/>
      <c r="N21" s="286"/>
      <c r="O21" s="197"/>
      <c r="P21" s="197"/>
      <c r="Q21" s="197"/>
      <c r="R21" s="197"/>
      <c r="S21" s="197"/>
      <c r="T21" s="197"/>
      <c r="U21" s="197"/>
      <c r="V21" s="197"/>
      <c r="W21" s="197"/>
      <c r="X21" s="197"/>
      <c r="Y21" s="197"/>
      <c r="Z21" s="197"/>
      <c r="AA21" s="197"/>
      <c r="AB21" s="273"/>
    </row>
    <row r="22" spans="1:28" ht="4.5" customHeight="1" x14ac:dyDescent="0.2">
      <c r="A22" s="2"/>
      <c r="B22" s="2"/>
      <c r="C22" s="2"/>
      <c r="D22" s="2"/>
      <c r="E22" s="2"/>
      <c r="F22" s="2"/>
      <c r="H22" s="4"/>
      <c r="I22" s="4"/>
      <c r="J22" s="4"/>
      <c r="K22" s="4"/>
      <c r="L22" s="4"/>
      <c r="M22" s="4"/>
      <c r="N22" s="4"/>
      <c r="AB22" s="273"/>
    </row>
    <row r="23" spans="1:28" x14ac:dyDescent="0.2">
      <c r="A23" s="278"/>
      <c r="B23" s="495" t="str">
        <f>B5</f>
        <v>2019-20</v>
      </c>
      <c r="C23" s="495"/>
      <c r="D23" s="201"/>
      <c r="E23" s="495" t="str">
        <f>E5</f>
        <v>2018-19</v>
      </c>
      <c r="F23" s="495"/>
      <c r="G23" s="265"/>
      <c r="H23" s="287"/>
      <c r="I23" s="287"/>
      <c r="J23" s="287"/>
      <c r="K23" s="287"/>
      <c r="L23" s="287"/>
      <c r="M23" s="287"/>
      <c r="N23" s="287"/>
      <c r="O23" s="265"/>
      <c r="P23" s="265"/>
      <c r="Q23" s="265"/>
      <c r="R23" s="265"/>
      <c r="S23" s="265"/>
      <c r="T23" s="265"/>
      <c r="U23" s="265"/>
      <c r="V23" s="265"/>
      <c r="W23" s="265"/>
      <c r="X23" s="265"/>
      <c r="Y23" s="265"/>
      <c r="Z23" s="265"/>
      <c r="AA23" s="265"/>
      <c r="AB23" s="273"/>
    </row>
    <row r="24" spans="1:28" ht="22.5" x14ac:dyDescent="0.2">
      <c r="A24" s="518"/>
      <c r="B24" s="163" t="s">
        <v>329</v>
      </c>
      <c r="C24" s="204" t="s">
        <v>341</v>
      </c>
      <c r="D24" s="492"/>
      <c r="E24" s="165" t="s">
        <v>329</v>
      </c>
      <c r="F24" s="166" t="s">
        <v>240</v>
      </c>
      <c r="G24" s="266"/>
      <c r="H24" s="288"/>
      <c r="I24" s="288"/>
      <c r="J24" s="288"/>
      <c r="K24" s="288"/>
      <c r="L24" s="288"/>
      <c r="M24" s="288"/>
      <c r="N24" s="288"/>
      <c r="O24" s="266"/>
      <c r="P24" s="266"/>
      <c r="Q24" s="266"/>
      <c r="R24" s="266"/>
      <c r="S24" s="266"/>
      <c r="T24" s="266"/>
      <c r="U24" s="266"/>
      <c r="V24" s="266"/>
      <c r="W24" s="266"/>
      <c r="X24" s="266"/>
      <c r="Y24" s="266"/>
      <c r="Z24" s="266"/>
      <c r="AA24" s="266"/>
      <c r="AB24" s="273"/>
    </row>
    <row r="25" spans="1:28" x14ac:dyDescent="0.2">
      <c r="A25" s="518"/>
      <c r="B25" s="203" t="s">
        <v>2</v>
      </c>
      <c r="C25" s="204" t="s">
        <v>2</v>
      </c>
      <c r="D25" s="492"/>
      <c r="E25" s="204" t="s">
        <v>2</v>
      </c>
      <c r="F25" s="204" t="s">
        <v>2</v>
      </c>
      <c r="G25" s="265"/>
      <c r="H25" s="287"/>
      <c r="I25" s="287"/>
      <c r="J25" s="287"/>
      <c r="K25" s="287"/>
      <c r="L25" s="287"/>
      <c r="M25" s="287"/>
      <c r="N25" s="287"/>
      <c r="O25" s="265"/>
      <c r="P25" s="265"/>
      <c r="Q25" s="265"/>
      <c r="R25" s="265"/>
      <c r="S25" s="265"/>
      <c r="T25" s="265"/>
      <c r="U25" s="265"/>
      <c r="V25" s="265"/>
      <c r="W25" s="265"/>
      <c r="X25" s="265"/>
      <c r="Y25" s="265"/>
      <c r="Z25" s="265"/>
      <c r="AA25" s="265"/>
      <c r="AB25" s="273"/>
    </row>
    <row r="26" spans="1:28" ht="3" customHeight="1" x14ac:dyDescent="0.2">
      <c r="A26" s="155"/>
      <c r="B26" s="203"/>
      <c r="C26" s="204"/>
      <c r="D26" s="204"/>
      <c r="E26" s="204"/>
      <c r="F26" s="204"/>
      <c r="G26" s="204"/>
      <c r="H26" s="164"/>
      <c r="I26" s="164"/>
      <c r="J26" s="164"/>
      <c r="K26" s="164"/>
      <c r="L26" s="164"/>
      <c r="M26" s="164"/>
      <c r="N26" s="164"/>
      <c r="O26" s="204"/>
      <c r="P26" s="204"/>
      <c r="Q26" s="204"/>
      <c r="R26" s="204"/>
      <c r="S26" s="204"/>
      <c r="T26" s="204"/>
      <c r="U26" s="204"/>
      <c r="V26" s="204"/>
      <c r="W26" s="204"/>
      <c r="X26" s="204"/>
      <c r="Y26" s="204"/>
      <c r="Z26" s="204"/>
      <c r="AA26" s="204"/>
      <c r="AB26" s="273"/>
    </row>
    <row r="27" spans="1:28" x14ac:dyDescent="0.2">
      <c r="A27" s="154" t="s">
        <v>245</v>
      </c>
      <c r="B27" s="203"/>
      <c r="C27" s="204"/>
      <c r="D27" s="204"/>
      <c r="E27" s="204"/>
      <c r="F27" s="204"/>
      <c r="G27" s="204"/>
      <c r="H27" s="164"/>
      <c r="I27" s="164"/>
      <c r="J27" s="164"/>
      <c r="K27" s="164"/>
      <c r="L27" s="164"/>
      <c r="M27" s="164"/>
      <c r="N27" s="164"/>
      <c r="O27" s="204"/>
      <c r="P27" s="204"/>
      <c r="Q27" s="204"/>
      <c r="R27" s="204"/>
      <c r="S27" s="204"/>
      <c r="T27" s="204"/>
      <c r="U27" s="204"/>
      <c r="V27" s="204"/>
      <c r="W27" s="204"/>
      <c r="X27" s="204"/>
      <c r="Y27" s="204"/>
      <c r="Z27" s="204"/>
      <c r="AA27" s="204"/>
      <c r="AB27" s="273"/>
    </row>
    <row r="28" spans="1:28" x14ac:dyDescent="0.2">
      <c r="A28" s="155" t="s">
        <v>244</v>
      </c>
      <c r="B28" s="144">
        <v>12484.779</v>
      </c>
      <c r="C28" s="136">
        <v>12067.992</v>
      </c>
      <c r="D28" s="136"/>
      <c r="E28" s="136">
        <v>10607.398999999999</v>
      </c>
      <c r="F28" s="136">
        <v>11836.281999999999</v>
      </c>
      <c r="G28" s="267"/>
      <c r="H28" s="289"/>
      <c r="I28" s="289"/>
      <c r="J28" s="289"/>
      <c r="K28" s="289"/>
      <c r="L28" s="289"/>
      <c r="M28" s="290"/>
      <c r="N28" s="289"/>
      <c r="O28" s="267"/>
      <c r="P28" s="267"/>
      <c r="Q28" s="267"/>
      <c r="R28" s="267"/>
      <c r="S28" s="267"/>
      <c r="T28" s="267"/>
      <c r="U28" s="267"/>
      <c r="V28" s="267"/>
      <c r="W28" s="267"/>
      <c r="X28" s="267"/>
      <c r="Y28" s="267"/>
      <c r="Z28" s="267"/>
      <c r="AA28" s="267"/>
      <c r="AB28" s="268">
        <f>F28/F37</f>
        <v>0.60490561862467995</v>
      </c>
    </row>
    <row r="29" spans="1:28" x14ac:dyDescent="0.2">
      <c r="A29" s="155" t="s">
        <v>243</v>
      </c>
      <c r="B29" s="144">
        <v>1516.5050000000001</v>
      </c>
      <c r="C29" s="136">
        <v>2481.373</v>
      </c>
      <c r="D29" s="136"/>
      <c r="E29" s="136">
        <v>1216.26</v>
      </c>
      <c r="F29" s="136">
        <v>2481.373</v>
      </c>
      <c r="G29" s="267"/>
      <c r="H29" s="289"/>
      <c r="I29" s="289"/>
      <c r="J29" s="289"/>
      <c r="K29" s="289"/>
      <c r="L29" s="289"/>
      <c r="M29" s="290"/>
      <c r="N29" s="289"/>
      <c r="O29" s="267"/>
      <c r="P29" s="267"/>
      <c r="Q29" s="267"/>
      <c r="R29" s="267"/>
      <c r="S29" s="267"/>
      <c r="T29" s="267"/>
      <c r="U29" s="267"/>
      <c r="V29" s="267"/>
      <c r="W29" s="267"/>
      <c r="X29" s="267"/>
      <c r="Y29" s="267"/>
      <c r="Z29" s="267"/>
      <c r="AA29" s="267"/>
      <c r="AB29" s="268">
        <f>F29/F37</f>
        <v>0.12681317237993975</v>
      </c>
    </row>
    <row r="30" spans="1:28" x14ac:dyDescent="0.2">
      <c r="A30" s="154" t="s">
        <v>4</v>
      </c>
      <c r="B30" s="145">
        <v>14001.284</v>
      </c>
      <c r="C30" s="137">
        <v>14549.365</v>
      </c>
      <c r="D30" s="137"/>
      <c r="E30" s="137">
        <v>11823.659</v>
      </c>
      <c r="F30" s="137">
        <v>14317.655000000001</v>
      </c>
      <c r="G30" s="270"/>
      <c r="H30" s="292"/>
      <c r="I30" s="292"/>
      <c r="J30" s="292"/>
      <c r="K30" s="292"/>
      <c r="L30" s="292"/>
      <c r="M30" s="290"/>
      <c r="N30" s="292"/>
      <c r="O30" s="270"/>
      <c r="P30" s="270"/>
      <c r="Q30" s="270"/>
      <c r="R30" s="270"/>
      <c r="S30" s="270"/>
      <c r="T30" s="270"/>
      <c r="U30" s="270"/>
      <c r="V30" s="270"/>
      <c r="W30" s="270"/>
      <c r="X30" s="270"/>
      <c r="Y30" s="270"/>
      <c r="Z30" s="270"/>
      <c r="AA30" s="270"/>
    </row>
    <row r="31" spans="1:28" ht="3" customHeight="1" x14ac:dyDescent="0.2">
      <c r="A31" s="155"/>
      <c r="B31" s="144"/>
      <c r="C31" s="136"/>
      <c r="D31" s="136"/>
      <c r="E31" s="136"/>
      <c r="F31" s="136"/>
      <c r="G31" s="204"/>
      <c r="H31" s="164"/>
      <c r="I31" s="164"/>
      <c r="J31" s="164"/>
      <c r="K31" s="164"/>
      <c r="L31" s="164"/>
      <c r="M31" s="290"/>
      <c r="N31" s="164"/>
      <c r="O31" s="204"/>
      <c r="P31" s="204"/>
      <c r="Q31" s="204"/>
      <c r="R31" s="204"/>
      <c r="S31" s="204"/>
      <c r="T31" s="204"/>
      <c r="U31" s="204"/>
      <c r="V31" s="204"/>
      <c r="W31" s="204"/>
      <c r="X31" s="204"/>
      <c r="Y31" s="204"/>
      <c r="Z31" s="204"/>
      <c r="AA31" s="204"/>
    </row>
    <row r="32" spans="1:28" x14ac:dyDescent="0.2">
      <c r="A32" s="154" t="s">
        <v>268</v>
      </c>
      <c r="B32" s="144"/>
      <c r="C32" s="136"/>
      <c r="D32" s="136"/>
      <c r="E32" s="136"/>
      <c r="F32" s="136"/>
      <c r="G32" s="204"/>
      <c r="H32" s="164"/>
      <c r="I32" s="164"/>
      <c r="J32" s="164"/>
      <c r="K32" s="164"/>
      <c r="L32" s="164"/>
      <c r="M32" s="290"/>
      <c r="N32" s="164"/>
      <c r="O32" s="204"/>
      <c r="P32" s="204"/>
      <c r="Q32" s="204"/>
      <c r="R32" s="204"/>
      <c r="S32" s="204"/>
      <c r="T32" s="204"/>
      <c r="U32" s="204"/>
      <c r="V32" s="204"/>
      <c r="W32" s="204"/>
      <c r="X32" s="204"/>
      <c r="Y32" s="204"/>
      <c r="Z32" s="204"/>
      <c r="AA32" s="204"/>
    </row>
    <row r="33" spans="1:27" x14ac:dyDescent="0.2">
      <c r="A33" s="155" t="s">
        <v>242</v>
      </c>
      <c r="B33" s="144">
        <v>3210.9920000000002</v>
      </c>
      <c r="C33" s="136">
        <v>4659.2150000000001</v>
      </c>
      <c r="D33" s="136"/>
      <c r="E33" s="136">
        <v>2254.48</v>
      </c>
      <c r="F33" s="136">
        <v>4618.1379999999999</v>
      </c>
      <c r="G33" s="279"/>
      <c r="H33" s="295"/>
      <c r="I33" s="295"/>
      <c r="J33" s="295"/>
      <c r="K33" s="295"/>
      <c r="L33" s="295"/>
      <c r="M33" s="290"/>
      <c r="N33" s="295"/>
      <c r="O33" s="279"/>
      <c r="P33" s="279"/>
      <c r="Q33" s="279"/>
      <c r="R33" s="279"/>
      <c r="S33" s="279"/>
      <c r="T33" s="279"/>
      <c r="U33" s="279"/>
      <c r="V33" s="279"/>
      <c r="W33" s="279"/>
      <c r="X33" s="279"/>
      <c r="Y33" s="279"/>
      <c r="Z33" s="279"/>
      <c r="AA33" s="279"/>
    </row>
    <row r="34" spans="1:27" x14ac:dyDescent="0.2">
      <c r="A34" s="155" t="s">
        <v>241</v>
      </c>
      <c r="B34" s="144">
        <v>581.76700000000005</v>
      </c>
      <c r="C34" s="136">
        <v>631.36199999999997</v>
      </c>
      <c r="D34" s="136"/>
      <c r="E34" s="136">
        <v>418.18400000000003</v>
      </c>
      <c r="F34" s="136">
        <v>631.36199999999997</v>
      </c>
      <c r="G34" s="279"/>
      <c r="H34" s="295"/>
      <c r="I34" s="295"/>
      <c r="J34" s="295"/>
      <c r="K34" s="295"/>
      <c r="L34" s="295"/>
      <c r="M34" s="290"/>
      <c r="N34" s="295"/>
      <c r="O34" s="279"/>
      <c r="P34" s="279"/>
      <c r="Q34" s="279"/>
      <c r="R34" s="279"/>
      <c r="S34" s="279"/>
      <c r="T34" s="279"/>
      <c r="U34" s="279"/>
      <c r="V34" s="279"/>
      <c r="W34" s="279"/>
      <c r="X34" s="279"/>
      <c r="Y34" s="279"/>
      <c r="Z34" s="279"/>
      <c r="AA34" s="279"/>
    </row>
    <row r="35" spans="1:27" x14ac:dyDescent="0.2">
      <c r="A35" s="154" t="s">
        <v>4</v>
      </c>
      <c r="B35" s="145">
        <v>3792.759</v>
      </c>
      <c r="C35" s="137">
        <v>5290.5770000000002</v>
      </c>
      <c r="D35" s="137"/>
      <c r="E35" s="137">
        <v>2672.6640000000002</v>
      </c>
      <c r="F35" s="137">
        <v>5249.5</v>
      </c>
      <c r="G35" s="280"/>
      <c r="H35" s="296"/>
      <c r="I35" s="296"/>
      <c r="J35" s="296"/>
      <c r="K35" s="296"/>
      <c r="L35" s="296"/>
      <c r="M35" s="290"/>
      <c r="N35" s="296"/>
      <c r="O35" s="280"/>
      <c r="P35" s="280"/>
      <c r="Q35" s="280"/>
      <c r="R35" s="280"/>
      <c r="S35" s="280"/>
      <c r="T35" s="280"/>
      <c r="U35" s="280"/>
      <c r="V35" s="280"/>
      <c r="W35" s="280"/>
      <c r="X35" s="280"/>
      <c r="Y35" s="280"/>
      <c r="Z35" s="280"/>
      <c r="AA35" s="280"/>
    </row>
    <row r="36" spans="1:27" ht="3" customHeight="1" x14ac:dyDescent="0.2">
      <c r="A36" s="155"/>
      <c r="B36" s="144"/>
      <c r="C36" s="136"/>
      <c r="D36" s="136"/>
      <c r="E36" s="136"/>
      <c r="F36" s="136"/>
      <c r="G36" s="204"/>
      <c r="H36" s="164"/>
      <c r="I36" s="164"/>
      <c r="J36" s="164"/>
      <c r="K36" s="164"/>
      <c r="L36" s="164"/>
      <c r="M36" s="290"/>
      <c r="N36" s="164"/>
      <c r="O36" s="204"/>
      <c r="P36" s="204"/>
      <c r="Q36" s="204"/>
      <c r="R36" s="204"/>
      <c r="S36" s="204"/>
      <c r="T36" s="204"/>
      <c r="U36" s="204"/>
      <c r="V36" s="204"/>
      <c r="W36" s="204"/>
      <c r="X36" s="204"/>
      <c r="Y36" s="204"/>
      <c r="Z36" s="204"/>
      <c r="AA36" s="204"/>
    </row>
    <row r="37" spans="1:27" x14ac:dyDescent="0.2">
      <c r="A37" s="156" t="s">
        <v>215</v>
      </c>
      <c r="B37" s="146">
        <v>17794.042999999998</v>
      </c>
      <c r="C37" s="138">
        <v>19839.941999999999</v>
      </c>
      <c r="D37" s="138"/>
      <c r="E37" s="138">
        <v>14496.323</v>
      </c>
      <c r="F37" s="138">
        <v>19567.154999999999</v>
      </c>
      <c r="G37" s="277"/>
      <c r="H37" s="294"/>
      <c r="I37" s="294"/>
      <c r="J37" s="294"/>
      <c r="K37" s="294"/>
      <c r="L37" s="294"/>
      <c r="M37" s="290"/>
      <c r="N37" s="294"/>
      <c r="O37" s="277"/>
      <c r="P37" s="277"/>
      <c r="Q37" s="277"/>
      <c r="R37" s="277"/>
      <c r="S37" s="277"/>
      <c r="T37" s="277"/>
      <c r="U37" s="277"/>
      <c r="V37" s="277"/>
      <c r="W37" s="277"/>
      <c r="X37" s="277"/>
      <c r="Y37" s="277"/>
      <c r="Z37" s="277"/>
      <c r="AA37" s="277"/>
    </row>
    <row r="38" spans="1:27" ht="12" thickBot="1" x14ac:dyDescent="0.25">
      <c r="A38" s="488"/>
      <c r="B38" s="489"/>
      <c r="C38" s="489"/>
      <c r="D38" s="489"/>
      <c r="E38" s="489"/>
      <c r="F38" s="489"/>
      <c r="G38" s="277"/>
      <c r="H38" s="294"/>
      <c r="I38" s="294"/>
      <c r="J38" s="294"/>
      <c r="K38" s="294"/>
      <c r="L38" s="294"/>
      <c r="M38" s="290"/>
      <c r="N38" s="294"/>
      <c r="O38" s="277"/>
      <c r="P38" s="277"/>
      <c r="Q38" s="277"/>
      <c r="R38" s="277"/>
      <c r="S38" s="277"/>
      <c r="T38" s="277"/>
      <c r="U38" s="277"/>
      <c r="V38" s="277"/>
      <c r="W38" s="277"/>
      <c r="X38" s="277"/>
      <c r="Y38" s="277"/>
      <c r="Z38" s="277"/>
      <c r="AA38" s="277"/>
    </row>
    <row r="39" spans="1:27" x14ac:dyDescent="0.2">
      <c r="D39" s="283"/>
    </row>
    <row r="40" spans="1:27" x14ac:dyDescent="0.2">
      <c r="D40" s="283"/>
    </row>
    <row r="41" spans="1:27" x14ac:dyDescent="0.2">
      <c r="D41" s="283"/>
    </row>
    <row r="42" spans="1:27" x14ac:dyDescent="0.2">
      <c r="D42" s="283"/>
    </row>
    <row r="43" spans="1:27" x14ac:dyDescent="0.2">
      <c r="D43" s="283"/>
    </row>
    <row r="44" spans="1:27" x14ac:dyDescent="0.2">
      <c r="D44" s="283"/>
    </row>
    <row r="45" spans="1:27" x14ac:dyDescent="0.2">
      <c r="D45" s="283"/>
    </row>
    <row r="46" spans="1:27" x14ac:dyDescent="0.2">
      <c r="D46" s="283"/>
    </row>
    <row r="47" spans="1:27" x14ac:dyDescent="0.2">
      <c r="D47" s="283"/>
    </row>
    <row r="48" spans="1:27" x14ac:dyDescent="0.2">
      <c r="D48" s="283"/>
    </row>
    <row r="49" spans="4:4" x14ac:dyDescent="0.2">
      <c r="D49" s="283"/>
    </row>
  </sheetData>
  <mergeCells count="11">
    <mergeCell ref="A2:F2"/>
    <mergeCell ref="A3:F3"/>
    <mergeCell ref="B5:C5"/>
    <mergeCell ref="E5:F5"/>
    <mergeCell ref="A6:A7"/>
    <mergeCell ref="D6:D7"/>
    <mergeCell ref="A21:F21"/>
    <mergeCell ref="B23:C23"/>
    <mergeCell ref="E23:F23"/>
    <mergeCell ref="A24:A25"/>
    <mergeCell ref="D24:D25"/>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A7CDB-F94E-4281-A2F3-B6689181F71A}">
  <dimension ref="A1:I34"/>
  <sheetViews>
    <sheetView showGridLines="0" zoomScaleNormal="100" workbookViewId="0"/>
  </sheetViews>
  <sheetFormatPr defaultRowHeight="12.75" x14ac:dyDescent="0.2"/>
  <cols>
    <col min="3" max="3" width="28" bestFit="1" customWidth="1"/>
  </cols>
  <sheetData>
    <row r="1" spans="1:9" x14ac:dyDescent="0.2">
      <c r="A1" s="306" t="s">
        <v>356</v>
      </c>
    </row>
    <row r="2" spans="1:9" ht="18.75" x14ac:dyDescent="0.2">
      <c r="B2" s="307"/>
      <c r="C2" s="501" t="s">
        <v>366</v>
      </c>
      <c r="D2" s="501"/>
      <c r="E2" s="501"/>
      <c r="F2" s="317"/>
      <c r="G2" s="317"/>
      <c r="H2" s="317"/>
      <c r="I2" s="317"/>
    </row>
    <row r="3" spans="1:9" ht="5.25" customHeight="1" x14ac:dyDescent="0.2">
      <c r="B3" s="499"/>
      <c r="C3" s="499"/>
      <c r="D3" s="499"/>
      <c r="E3" s="499"/>
      <c r="F3" s="499"/>
      <c r="G3" s="499"/>
    </row>
    <row r="4" spans="1:9" s="309" customFormat="1" ht="14.25" x14ac:dyDescent="0.2">
      <c r="A4" s="308"/>
      <c r="C4" s="500" t="s">
        <v>587</v>
      </c>
      <c r="D4" s="500"/>
      <c r="E4" s="500"/>
    </row>
    <row r="21" spans="1:7" x14ac:dyDescent="0.2">
      <c r="A21" s="310"/>
      <c r="B21" s="284" t="s">
        <v>365</v>
      </c>
    </row>
    <row r="22" spans="1:7" x14ac:dyDescent="0.2">
      <c r="C22" s="311" t="s">
        <v>357</v>
      </c>
      <c r="D22" s="312"/>
      <c r="E22" s="313" t="s">
        <v>358</v>
      </c>
      <c r="F22" s="314"/>
    </row>
    <row r="23" spans="1:7" x14ac:dyDescent="0.2">
      <c r="A23" s="232"/>
      <c r="B23" s="232"/>
      <c r="C23" s="7" t="s">
        <v>360</v>
      </c>
      <c r="D23" s="232"/>
      <c r="E23" s="314">
        <v>941</v>
      </c>
      <c r="F23" s="314"/>
      <c r="G23" s="315"/>
    </row>
    <row r="24" spans="1:7" x14ac:dyDescent="0.2">
      <c r="A24" s="232"/>
      <c r="B24" s="232"/>
      <c r="C24" s="7" t="s">
        <v>361</v>
      </c>
      <c r="D24" s="232"/>
      <c r="E24" s="314">
        <v>244</v>
      </c>
      <c r="F24" s="314"/>
      <c r="G24" s="315"/>
    </row>
    <row r="25" spans="1:7" x14ac:dyDescent="0.2">
      <c r="A25" s="232"/>
      <c r="B25" s="232"/>
      <c r="C25" s="7" t="s">
        <v>363</v>
      </c>
      <c r="D25" s="232"/>
      <c r="E25" s="314">
        <v>1351</v>
      </c>
      <c r="F25" s="314"/>
      <c r="G25" s="315"/>
    </row>
    <row r="26" spans="1:7" x14ac:dyDescent="0.2">
      <c r="A26" s="232"/>
      <c r="B26" s="232"/>
      <c r="C26" s="7" t="s">
        <v>364</v>
      </c>
      <c r="D26" s="232"/>
      <c r="E26" s="314">
        <v>-224</v>
      </c>
      <c r="F26" s="314"/>
      <c r="G26" s="315"/>
    </row>
    <row r="27" spans="1:7" x14ac:dyDescent="0.2">
      <c r="A27" s="232"/>
      <c r="B27" s="232"/>
      <c r="C27" s="7" t="s">
        <v>3</v>
      </c>
      <c r="D27" s="232"/>
      <c r="E27" s="314">
        <v>193</v>
      </c>
      <c r="F27" s="314"/>
      <c r="G27" s="315"/>
    </row>
    <row r="28" spans="1:7" x14ac:dyDescent="0.2">
      <c r="A28" s="232"/>
      <c r="B28" s="232"/>
      <c r="C28" s="15" t="s">
        <v>4</v>
      </c>
      <c r="D28" s="15"/>
      <c r="E28" s="316">
        <f>SUM(E23:E27)+1</f>
        <v>2506</v>
      </c>
      <c r="F28" s="314"/>
      <c r="G28" s="315"/>
    </row>
    <row r="29" spans="1:7" x14ac:dyDescent="0.2">
      <c r="A29" s="232"/>
      <c r="B29" s="232"/>
      <c r="C29" s="3"/>
      <c r="D29" s="15"/>
      <c r="E29" s="15"/>
      <c r="F29" s="314"/>
    </row>
    <row r="30" spans="1:7" x14ac:dyDescent="0.2">
      <c r="A30" s="232"/>
      <c r="B30" s="232"/>
      <c r="D30" s="232"/>
      <c r="E30" s="232"/>
    </row>
    <row r="31" spans="1:7" x14ac:dyDescent="0.2">
      <c r="A31" s="232"/>
      <c r="B31" s="232"/>
      <c r="D31" s="232"/>
      <c r="E31" s="232"/>
    </row>
    <row r="32" spans="1:7" x14ac:dyDescent="0.2">
      <c r="A32" s="232"/>
      <c r="B32" s="232"/>
      <c r="D32" s="232"/>
      <c r="E32" s="232"/>
    </row>
    <row r="33" spans="1:5" x14ac:dyDescent="0.2">
      <c r="A33" s="232"/>
      <c r="B33" s="232"/>
      <c r="D33" s="232"/>
      <c r="E33" s="232"/>
    </row>
    <row r="34" spans="1:5" x14ac:dyDescent="0.2">
      <c r="A34" s="232"/>
      <c r="B34" s="232"/>
      <c r="D34" s="232"/>
      <c r="E34" s="232"/>
    </row>
  </sheetData>
  <mergeCells count="3">
    <mergeCell ref="B3:G3"/>
    <mergeCell ref="C4:E4"/>
    <mergeCell ref="C2:E2"/>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9A745-71D3-46BF-84A3-0DCDC50592E6}">
  <dimension ref="A1:F22"/>
  <sheetViews>
    <sheetView showGridLines="0" zoomScaleNormal="100" workbookViewId="0"/>
  </sheetViews>
  <sheetFormatPr defaultRowHeight="12.75" x14ac:dyDescent="0.2"/>
  <cols>
    <col min="1" max="1" width="28.28515625" bestFit="1" customWidth="1"/>
  </cols>
  <sheetData>
    <row r="1" spans="1:6" x14ac:dyDescent="0.2">
      <c r="A1" t="s">
        <v>585</v>
      </c>
    </row>
    <row r="2" spans="1:6" ht="15.75" x14ac:dyDescent="0.25">
      <c r="A2" s="493" t="s">
        <v>342</v>
      </c>
      <c r="B2" s="493"/>
      <c r="C2" s="493"/>
      <c r="D2" s="493"/>
      <c r="E2" s="493"/>
      <c r="F2" s="493"/>
    </row>
    <row r="3" spans="1:6" x14ac:dyDescent="0.2">
      <c r="A3" s="494" t="s">
        <v>239</v>
      </c>
      <c r="B3" s="494"/>
      <c r="C3" s="494"/>
      <c r="D3" s="494"/>
      <c r="E3" s="494"/>
      <c r="F3" s="494"/>
    </row>
    <row r="4" spans="1:6" x14ac:dyDescent="0.2">
      <c r="A4" s="157"/>
      <c r="B4" s="157"/>
      <c r="C4" s="157"/>
      <c r="D4" s="157"/>
      <c r="E4" s="157"/>
      <c r="F4" s="157"/>
    </row>
    <row r="5" spans="1:6" x14ac:dyDescent="0.2">
      <c r="A5" s="155"/>
      <c r="B5" s="519" t="s">
        <v>250</v>
      </c>
      <c r="C5" s="519"/>
      <c r="D5" s="265"/>
      <c r="E5" s="519" t="s">
        <v>1</v>
      </c>
      <c r="F5" s="519"/>
    </row>
    <row r="6" spans="1:6" ht="22.5" x14ac:dyDescent="0.2">
      <c r="A6" s="518"/>
      <c r="B6" s="163" t="s">
        <v>329</v>
      </c>
      <c r="C6" s="204" t="s">
        <v>341</v>
      </c>
      <c r="D6" s="492"/>
      <c r="E6" s="165" t="s">
        <v>329</v>
      </c>
      <c r="F6" s="166" t="s">
        <v>240</v>
      </c>
    </row>
    <row r="7" spans="1:6" x14ac:dyDescent="0.2">
      <c r="A7" s="518"/>
      <c r="B7" s="203" t="s">
        <v>2</v>
      </c>
      <c r="C7" s="204" t="s">
        <v>2</v>
      </c>
      <c r="D7" s="492"/>
      <c r="E7" s="204" t="s">
        <v>2</v>
      </c>
      <c r="F7" s="204" t="s">
        <v>2</v>
      </c>
    </row>
    <row r="8" spans="1:6" x14ac:dyDescent="0.2">
      <c r="A8" s="155"/>
      <c r="B8" s="142"/>
      <c r="C8" s="135"/>
      <c r="D8" s="6"/>
      <c r="E8" s="6"/>
      <c r="F8" s="6"/>
    </row>
    <row r="9" spans="1:6" x14ac:dyDescent="0.2">
      <c r="A9" s="155" t="s">
        <v>247</v>
      </c>
      <c r="B9" s="144">
        <v>3985.5940000000001</v>
      </c>
      <c r="C9" s="136">
        <v>3500.0810000000001</v>
      </c>
      <c r="D9" s="136"/>
      <c r="E9" s="136">
        <v>3647.471</v>
      </c>
      <c r="F9" s="136">
        <v>4195.2309999999998</v>
      </c>
    </row>
    <row r="10" spans="1:6" x14ac:dyDescent="0.2">
      <c r="A10" s="155" t="s">
        <v>246</v>
      </c>
      <c r="B10" s="144">
        <v>-175.988</v>
      </c>
      <c r="C10" s="136">
        <v>-196.68100000000001</v>
      </c>
      <c r="D10" s="136"/>
      <c r="E10" s="136">
        <v>-264.65300000000002</v>
      </c>
      <c r="F10" s="136">
        <v>-196.19300000000001</v>
      </c>
    </row>
    <row r="11" spans="1:6" x14ac:dyDescent="0.2">
      <c r="A11" s="274" t="s">
        <v>215</v>
      </c>
      <c r="B11" s="275">
        <v>3809.6060000000002</v>
      </c>
      <c r="C11" s="276">
        <v>3303.4</v>
      </c>
      <c r="D11" s="276"/>
      <c r="E11" s="276">
        <v>3382.8180000000002</v>
      </c>
      <c r="F11" s="276">
        <v>3999.0379999999996</v>
      </c>
    </row>
    <row r="12" spans="1:6" x14ac:dyDescent="0.2">
      <c r="A12" s="2"/>
      <c r="B12" s="281"/>
      <c r="C12" s="281"/>
      <c r="D12" s="282"/>
      <c r="E12" s="281"/>
      <c r="F12" s="281"/>
    </row>
    <row r="13" spans="1:6" x14ac:dyDescent="0.2">
      <c r="A13" s="494" t="s">
        <v>238</v>
      </c>
      <c r="B13" s="494"/>
      <c r="C13" s="494"/>
      <c r="D13" s="494"/>
      <c r="E13" s="494"/>
      <c r="F13" s="494"/>
    </row>
    <row r="14" spans="1:6" x14ac:dyDescent="0.2">
      <c r="A14" s="2"/>
      <c r="B14" s="2"/>
      <c r="C14" s="2"/>
      <c r="D14" s="2"/>
      <c r="E14" s="2"/>
      <c r="F14" s="2"/>
    </row>
    <row r="15" spans="1:6" x14ac:dyDescent="0.2">
      <c r="A15" s="278"/>
      <c r="B15" s="495" t="s">
        <v>250</v>
      </c>
      <c r="C15" s="495"/>
      <c r="D15" s="201"/>
      <c r="E15" s="495" t="s">
        <v>1</v>
      </c>
      <c r="F15" s="495"/>
    </row>
    <row r="16" spans="1:6" ht="22.5" x14ac:dyDescent="0.2">
      <c r="A16" s="518"/>
      <c r="B16" s="163" t="s">
        <v>329</v>
      </c>
      <c r="C16" s="204" t="s">
        <v>341</v>
      </c>
      <c r="D16" s="492"/>
      <c r="E16" s="165" t="s">
        <v>329</v>
      </c>
      <c r="F16" s="166" t="s">
        <v>240</v>
      </c>
    </row>
    <row r="17" spans="1:6" x14ac:dyDescent="0.2">
      <c r="A17" s="518"/>
      <c r="B17" s="203" t="s">
        <v>2</v>
      </c>
      <c r="C17" s="204" t="s">
        <v>2</v>
      </c>
      <c r="D17" s="492"/>
      <c r="E17" s="204" t="s">
        <v>2</v>
      </c>
      <c r="F17" s="204" t="s">
        <v>2</v>
      </c>
    </row>
    <row r="18" spans="1:6" x14ac:dyDescent="0.2">
      <c r="A18" s="155"/>
      <c r="B18" s="141"/>
      <c r="C18" s="6"/>
      <c r="D18" s="6"/>
      <c r="E18" s="6"/>
      <c r="F18" s="6"/>
    </row>
    <row r="19" spans="1:6" x14ac:dyDescent="0.2">
      <c r="A19" s="155" t="s">
        <v>247</v>
      </c>
      <c r="B19" s="144">
        <v>5861.0919999999996</v>
      </c>
      <c r="C19" s="136">
        <v>5579.9930000000004</v>
      </c>
      <c r="D19" s="136"/>
      <c r="E19" s="136">
        <v>5508.1379999999999</v>
      </c>
      <c r="F19" s="136">
        <v>6117.3149999999996</v>
      </c>
    </row>
    <row r="20" spans="1:6" x14ac:dyDescent="0.2">
      <c r="A20" s="155" t="s">
        <v>246</v>
      </c>
      <c r="B20" s="144">
        <v>-266.06700000000001</v>
      </c>
      <c r="C20" s="136">
        <v>-324.584</v>
      </c>
      <c r="D20" s="136"/>
      <c r="E20" s="136">
        <v>-358.34500000000003</v>
      </c>
      <c r="F20" s="136">
        <v>-292.56</v>
      </c>
    </row>
    <row r="21" spans="1:6" x14ac:dyDescent="0.2">
      <c r="A21" s="156" t="s">
        <v>4</v>
      </c>
      <c r="B21" s="146">
        <v>5595.0249999999996</v>
      </c>
      <c r="C21" s="138">
        <v>5255.4090000000006</v>
      </c>
      <c r="D21" s="138"/>
      <c r="E21" s="138">
        <v>5149.7929999999997</v>
      </c>
      <c r="F21" s="138">
        <v>5824.7549999999992</v>
      </c>
    </row>
    <row r="22" spans="1:6" ht="13.5" thickBot="1" x14ac:dyDescent="0.25">
      <c r="A22" s="480"/>
      <c r="B22" s="480"/>
      <c r="C22" s="480"/>
      <c r="D22" s="480"/>
      <c r="E22" s="480"/>
      <c r="F22" s="480"/>
    </row>
  </sheetData>
  <mergeCells count="11">
    <mergeCell ref="A2:F2"/>
    <mergeCell ref="B15:C15"/>
    <mergeCell ref="E15:F15"/>
    <mergeCell ref="A16:A17"/>
    <mergeCell ref="D16:D17"/>
    <mergeCell ref="A3:F3"/>
    <mergeCell ref="B5:C5"/>
    <mergeCell ref="E5:F5"/>
    <mergeCell ref="A6:A7"/>
    <mergeCell ref="D6:D7"/>
    <mergeCell ref="A13:F1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08B5-C75D-465A-BCF2-2A4C38600ABC}">
  <dimension ref="A1:F24"/>
  <sheetViews>
    <sheetView showGridLines="0" zoomScaleNormal="100" workbookViewId="0"/>
  </sheetViews>
  <sheetFormatPr defaultRowHeight="12.75" x14ac:dyDescent="0.2"/>
  <cols>
    <col min="1" max="1" width="23.85546875" customWidth="1"/>
  </cols>
  <sheetData>
    <row r="1" spans="1:6" x14ac:dyDescent="0.2">
      <c r="A1" t="s">
        <v>586</v>
      </c>
    </row>
    <row r="2" spans="1:6" ht="15.75" x14ac:dyDescent="0.25">
      <c r="A2" s="493" t="s">
        <v>343</v>
      </c>
      <c r="B2" s="493"/>
      <c r="C2" s="493"/>
      <c r="D2" s="493"/>
      <c r="E2" s="493"/>
      <c r="F2" s="493"/>
    </row>
    <row r="3" spans="1:6" x14ac:dyDescent="0.2">
      <c r="A3" s="494" t="s">
        <v>239</v>
      </c>
      <c r="B3" s="494"/>
      <c r="C3" s="494"/>
      <c r="D3" s="494"/>
      <c r="E3" s="494"/>
      <c r="F3" s="494"/>
    </row>
    <row r="4" spans="1:6" x14ac:dyDescent="0.2">
      <c r="A4" s="157"/>
      <c r="B4" s="157"/>
      <c r="C4" s="157"/>
      <c r="D4" s="157"/>
      <c r="E4" s="157"/>
      <c r="F4" s="157"/>
    </row>
    <row r="5" spans="1:6" x14ac:dyDescent="0.2">
      <c r="A5" s="155"/>
      <c r="B5" s="519" t="s">
        <v>250</v>
      </c>
      <c r="C5" s="519"/>
      <c r="D5" s="265"/>
      <c r="E5" s="519" t="s">
        <v>1</v>
      </c>
      <c r="F5" s="519"/>
    </row>
    <row r="6" spans="1:6" ht="22.5" x14ac:dyDescent="0.2">
      <c r="A6" s="518"/>
      <c r="B6" s="163" t="s">
        <v>329</v>
      </c>
      <c r="C6" s="204" t="s">
        <v>341</v>
      </c>
      <c r="D6" s="492"/>
      <c r="E6" s="165" t="s">
        <v>329</v>
      </c>
      <c r="F6" s="166" t="s">
        <v>240</v>
      </c>
    </row>
    <row r="7" spans="1:6" x14ac:dyDescent="0.2">
      <c r="A7" s="518"/>
      <c r="B7" s="203" t="s">
        <v>2</v>
      </c>
      <c r="C7" s="204" t="s">
        <v>2</v>
      </c>
      <c r="D7" s="492"/>
      <c r="E7" s="204" t="s">
        <v>2</v>
      </c>
      <c r="F7" s="204" t="s">
        <v>2</v>
      </c>
    </row>
    <row r="8" spans="1:6" x14ac:dyDescent="0.2">
      <c r="A8" s="155"/>
      <c r="B8" s="141"/>
      <c r="C8" s="6"/>
      <c r="D8" s="6"/>
      <c r="E8" s="6"/>
      <c r="F8" s="6"/>
    </row>
    <row r="9" spans="1:6" x14ac:dyDescent="0.2">
      <c r="A9" s="155" t="s">
        <v>248</v>
      </c>
      <c r="B9" s="144">
        <v>0</v>
      </c>
      <c r="C9" s="136">
        <v>0</v>
      </c>
      <c r="D9" s="136"/>
      <c r="E9" s="136">
        <v>0</v>
      </c>
      <c r="F9" s="136">
        <v>116.63500000000001</v>
      </c>
    </row>
    <row r="10" spans="1:6" x14ac:dyDescent="0.2">
      <c r="A10" s="155" t="s">
        <v>219</v>
      </c>
      <c r="B10" s="144">
        <v>3161.68</v>
      </c>
      <c r="C10" s="136">
        <v>3156.9279999999999</v>
      </c>
      <c r="D10" s="136"/>
      <c r="E10" s="136">
        <v>1206.652</v>
      </c>
      <c r="F10" s="136">
        <v>1155.6790000000001</v>
      </c>
    </row>
    <row r="11" spans="1:6" x14ac:dyDescent="0.2">
      <c r="A11" s="155" t="s">
        <v>38</v>
      </c>
      <c r="B11" s="144">
        <v>25230.063999999998</v>
      </c>
      <c r="C11" s="136">
        <v>25194.927</v>
      </c>
      <c r="D11" s="136"/>
      <c r="E11" s="136">
        <v>26928.905999999999</v>
      </c>
      <c r="F11" s="136">
        <v>26472.713</v>
      </c>
    </row>
    <row r="12" spans="1:6" x14ac:dyDescent="0.2">
      <c r="A12" s="274" t="s">
        <v>4</v>
      </c>
      <c r="B12" s="275">
        <v>28391.743999999999</v>
      </c>
      <c r="C12" s="276">
        <v>28351.855</v>
      </c>
      <c r="D12" s="276"/>
      <c r="E12" s="276">
        <v>28135.558000000001</v>
      </c>
      <c r="F12" s="276">
        <v>27745.026999999998</v>
      </c>
    </row>
    <row r="13" spans="1:6" x14ac:dyDescent="0.2">
      <c r="A13" s="2"/>
      <c r="B13" s="2"/>
      <c r="C13" s="2"/>
      <c r="D13" s="2"/>
      <c r="E13" s="2"/>
      <c r="F13" s="2"/>
    </row>
    <row r="14" spans="1:6" x14ac:dyDescent="0.2">
      <c r="A14" s="494" t="s">
        <v>238</v>
      </c>
      <c r="B14" s="494"/>
      <c r="C14" s="494"/>
      <c r="D14" s="494"/>
      <c r="E14" s="494"/>
      <c r="F14" s="494"/>
    </row>
    <row r="15" spans="1:6" x14ac:dyDescent="0.2">
      <c r="A15" s="2"/>
      <c r="B15" s="520"/>
      <c r="C15" s="520"/>
      <c r="D15" s="2"/>
      <c r="E15" s="2"/>
      <c r="F15" s="2"/>
    </row>
    <row r="16" spans="1:6" x14ac:dyDescent="0.2">
      <c r="A16" s="278"/>
      <c r="B16" s="495" t="s">
        <v>250</v>
      </c>
      <c r="C16" s="495"/>
      <c r="D16" s="201"/>
      <c r="E16" s="495" t="s">
        <v>1</v>
      </c>
      <c r="F16" s="495"/>
    </row>
    <row r="17" spans="1:6" ht="22.5" x14ac:dyDescent="0.2">
      <c r="A17" s="518"/>
      <c r="B17" s="163" t="s">
        <v>329</v>
      </c>
      <c r="C17" s="204" t="s">
        <v>341</v>
      </c>
      <c r="D17" s="492"/>
      <c r="E17" s="165" t="s">
        <v>329</v>
      </c>
      <c r="F17" s="166" t="s">
        <v>240</v>
      </c>
    </row>
    <row r="18" spans="1:6" x14ac:dyDescent="0.2">
      <c r="A18" s="518"/>
      <c r="B18" s="203" t="s">
        <v>2</v>
      </c>
      <c r="C18" s="204" t="s">
        <v>2</v>
      </c>
      <c r="D18" s="492"/>
      <c r="E18" s="204" t="s">
        <v>2</v>
      </c>
      <c r="F18" s="204" t="s">
        <v>2</v>
      </c>
    </row>
    <row r="19" spans="1:6" x14ac:dyDescent="0.2">
      <c r="A19" s="155"/>
      <c r="B19" s="141"/>
      <c r="C19" s="6"/>
      <c r="D19" s="6"/>
      <c r="E19" s="6"/>
      <c r="F19" s="6"/>
    </row>
    <row r="20" spans="1:6" x14ac:dyDescent="0.2">
      <c r="A20" s="155" t="s">
        <v>248</v>
      </c>
      <c r="B20" s="144">
        <v>0</v>
      </c>
      <c r="C20" s="136">
        <v>1</v>
      </c>
      <c r="D20" s="136"/>
      <c r="E20" s="136">
        <v>2.952</v>
      </c>
      <c r="F20" s="136">
        <v>116.63500000000001</v>
      </c>
    </row>
    <row r="21" spans="1:6" x14ac:dyDescent="0.2">
      <c r="A21" s="155" t="s">
        <v>219</v>
      </c>
      <c r="B21" s="144">
        <v>4192.6880000000001</v>
      </c>
      <c r="C21" s="136">
        <v>4171.1350000000002</v>
      </c>
      <c r="D21" s="136"/>
      <c r="E21" s="136">
        <v>1973.479</v>
      </c>
      <c r="F21" s="136">
        <v>1902.078</v>
      </c>
    </row>
    <row r="22" spans="1:6" x14ac:dyDescent="0.2">
      <c r="A22" s="155" t="s">
        <v>38</v>
      </c>
      <c r="B22" s="144">
        <v>54943.637999999999</v>
      </c>
      <c r="C22" s="136">
        <v>58761.065000000002</v>
      </c>
      <c r="D22" s="136"/>
      <c r="E22" s="136">
        <v>54269.650999999998</v>
      </c>
      <c r="F22" s="136">
        <v>58955.57</v>
      </c>
    </row>
    <row r="23" spans="1:6" x14ac:dyDescent="0.2">
      <c r="A23" s="156" t="s">
        <v>4</v>
      </c>
      <c r="B23" s="146">
        <v>59136.326000000001</v>
      </c>
      <c r="C23" s="138">
        <v>62932.968999999997</v>
      </c>
      <c r="D23" s="138"/>
      <c r="E23" s="138">
        <v>56246.082000000002</v>
      </c>
      <c r="F23" s="138">
        <v>60974.283000000003</v>
      </c>
    </row>
    <row r="24" spans="1:6" ht="13.5" thickBot="1" x14ac:dyDescent="0.25">
      <c r="A24" s="481"/>
      <c r="B24" s="481"/>
      <c r="C24" s="481"/>
      <c r="D24" s="481"/>
      <c r="E24" s="481"/>
      <c r="F24" s="481"/>
    </row>
  </sheetData>
  <mergeCells count="12">
    <mergeCell ref="A2:F2"/>
    <mergeCell ref="A3:F3"/>
    <mergeCell ref="B5:C5"/>
    <mergeCell ref="E5:F5"/>
    <mergeCell ref="A6:A7"/>
    <mergeCell ref="D6:D7"/>
    <mergeCell ref="A14:F14"/>
    <mergeCell ref="B15:C15"/>
    <mergeCell ref="B16:C16"/>
    <mergeCell ref="E16:F16"/>
    <mergeCell ref="A17:A18"/>
    <mergeCell ref="D17:D18"/>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DF395-60A8-446D-A2B4-D1A80F7C60DB}">
  <dimension ref="A1:H119"/>
  <sheetViews>
    <sheetView showGridLines="0" zoomScaleNormal="100" workbookViewId="0"/>
  </sheetViews>
  <sheetFormatPr defaultColWidth="9.140625" defaultRowHeight="13.5" x14ac:dyDescent="0.25"/>
  <cols>
    <col min="1" max="1" width="41" style="354" customWidth="1"/>
    <col min="2" max="4" width="14.28515625" style="354" customWidth="1"/>
    <col min="5" max="5" width="4.42578125" style="354" customWidth="1"/>
    <col min="6" max="8" width="14.28515625" style="354" customWidth="1"/>
    <col min="9" max="16384" width="9.140625" style="354"/>
  </cols>
  <sheetData>
    <row r="1" spans="1:8" x14ac:dyDescent="0.25">
      <c r="A1" s="353" t="s">
        <v>406</v>
      </c>
    </row>
    <row r="2" spans="1:8" ht="15.75" x14ac:dyDescent="0.25">
      <c r="A2" s="522" t="s">
        <v>407</v>
      </c>
      <c r="B2" s="522"/>
      <c r="C2" s="522"/>
      <c r="D2" s="522"/>
      <c r="E2" s="522"/>
      <c r="F2" s="522"/>
      <c r="G2" s="522"/>
      <c r="H2" s="522"/>
    </row>
    <row r="3" spans="1:8" x14ac:dyDescent="0.25">
      <c r="A3" s="523" t="s">
        <v>408</v>
      </c>
      <c r="B3" s="523"/>
      <c r="C3" s="523"/>
      <c r="D3" s="523"/>
      <c r="E3" s="523"/>
      <c r="F3" s="523"/>
      <c r="G3" s="523"/>
      <c r="H3" s="523"/>
    </row>
    <row r="4" spans="1:8" ht="3" customHeight="1" x14ac:dyDescent="0.25">
      <c r="A4" s="355"/>
      <c r="B4" s="355"/>
      <c r="C4" s="355"/>
      <c r="D4" s="355"/>
      <c r="E4" s="355"/>
      <c r="F4" s="355"/>
    </row>
    <row r="5" spans="1:8" x14ac:dyDescent="0.25">
      <c r="A5" s="356"/>
      <c r="B5" s="521" t="s">
        <v>250</v>
      </c>
      <c r="C5" s="521"/>
      <c r="D5" s="521"/>
      <c r="F5" s="521" t="s">
        <v>1</v>
      </c>
      <c r="G5" s="521"/>
      <c r="H5" s="521"/>
    </row>
    <row r="6" spans="1:8" ht="27.75" x14ac:dyDescent="0.25">
      <c r="A6" s="353"/>
      <c r="B6" s="362" t="s">
        <v>321</v>
      </c>
      <c r="C6" s="363" t="s">
        <v>474</v>
      </c>
      <c r="D6" s="364" t="s">
        <v>475</v>
      </c>
      <c r="E6" s="365"/>
      <c r="F6" s="362" t="s">
        <v>321</v>
      </c>
      <c r="G6" s="362" t="s">
        <v>474</v>
      </c>
      <c r="H6" s="366" t="s">
        <v>409</v>
      </c>
    </row>
    <row r="7" spans="1:8" x14ac:dyDescent="0.25">
      <c r="A7" s="353"/>
      <c r="B7" s="367" t="s">
        <v>2</v>
      </c>
      <c r="C7" s="368" t="s">
        <v>2</v>
      </c>
      <c r="D7" s="367" t="s">
        <v>2</v>
      </c>
      <c r="E7" s="369"/>
      <c r="F7" s="367" t="s">
        <v>2</v>
      </c>
      <c r="G7" s="367" t="s">
        <v>2</v>
      </c>
      <c r="H7" s="367" t="s">
        <v>2</v>
      </c>
    </row>
    <row r="8" spans="1:8" ht="8.4499999999999993" customHeight="1" x14ac:dyDescent="0.25">
      <c r="A8" s="353"/>
      <c r="B8" s="353"/>
      <c r="C8" s="370"/>
      <c r="D8" s="369"/>
      <c r="E8" s="369"/>
      <c r="F8" s="369"/>
      <c r="G8" s="369"/>
      <c r="H8" s="369"/>
    </row>
    <row r="9" spans="1:8" ht="11.25" customHeight="1" x14ac:dyDescent="0.25">
      <c r="A9" s="371" t="s">
        <v>410</v>
      </c>
      <c r="B9" s="371"/>
      <c r="C9" s="372"/>
      <c r="D9" s="367"/>
      <c r="E9" s="367"/>
      <c r="F9" s="367"/>
      <c r="G9" s="367"/>
      <c r="H9" s="367"/>
    </row>
    <row r="10" spans="1:8" ht="11.25" customHeight="1" x14ac:dyDescent="0.25">
      <c r="A10" s="353" t="s">
        <v>411</v>
      </c>
      <c r="B10" s="353"/>
      <c r="C10" s="372"/>
      <c r="D10" s="367"/>
      <c r="E10" s="367"/>
      <c r="F10" s="367"/>
      <c r="G10" s="367"/>
      <c r="H10" s="367"/>
    </row>
    <row r="11" spans="1:8" ht="11.25" customHeight="1" x14ac:dyDescent="0.25">
      <c r="A11" s="373" t="s">
        <v>412</v>
      </c>
      <c r="B11" s="374">
        <v>955.93099999999993</v>
      </c>
      <c r="C11" s="375">
        <v>1922.925</v>
      </c>
      <c r="D11" s="374">
        <v>3781.4270000000001</v>
      </c>
      <c r="E11" s="374"/>
      <c r="F11" s="374">
        <v>899.755</v>
      </c>
      <c r="G11" s="374">
        <v>1804.567</v>
      </c>
      <c r="H11" s="374">
        <v>3565.2829999999999</v>
      </c>
    </row>
    <row r="12" spans="1:8" ht="3" customHeight="1" x14ac:dyDescent="0.25">
      <c r="A12" s="353"/>
      <c r="B12" s="376"/>
      <c r="C12" s="375"/>
      <c r="D12" s="376"/>
      <c r="E12" s="376"/>
      <c r="F12" s="376"/>
      <c r="G12" s="376"/>
      <c r="H12" s="376"/>
    </row>
    <row r="13" spans="1:8" ht="11.25" customHeight="1" x14ac:dyDescent="0.25">
      <c r="A13" s="353" t="s">
        <v>413</v>
      </c>
      <c r="B13" s="376"/>
      <c r="C13" s="375"/>
      <c r="D13" s="376"/>
      <c r="E13" s="376"/>
      <c r="F13" s="376"/>
      <c r="G13" s="376"/>
      <c r="H13" s="376"/>
    </row>
    <row r="14" spans="1:8" ht="11.25" customHeight="1" x14ac:dyDescent="0.25">
      <c r="A14" s="373" t="s">
        <v>414</v>
      </c>
      <c r="B14" s="374">
        <v>238.05599999999998</v>
      </c>
      <c r="C14" s="375">
        <v>717.86599999999999</v>
      </c>
      <c r="D14" s="374">
        <v>773.476</v>
      </c>
      <c r="E14" s="374"/>
      <c r="F14" s="374">
        <v>333.71500000000003</v>
      </c>
      <c r="G14" s="374">
        <v>768.83900000000006</v>
      </c>
      <c r="H14" s="374">
        <v>806.52700000000004</v>
      </c>
    </row>
    <row r="15" spans="1:8" ht="3" customHeight="1" x14ac:dyDescent="0.25">
      <c r="A15" s="377"/>
      <c r="B15" s="376"/>
      <c r="C15" s="378"/>
      <c r="D15" s="376"/>
      <c r="E15" s="376"/>
      <c r="F15" s="376"/>
      <c r="G15" s="376"/>
      <c r="H15" s="376"/>
    </row>
    <row r="16" spans="1:8" ht="11.25" customHeight="1" x14ac:dyDescent="0.25">
      <c r="A16" s="377" t="s">
        <v>415</v>
      </c>
      <c r="B16" s="376">
        <v>340.44300000000004</v>
      </c>
      <c r="C16" s="378">
        <v>611.08900000000006</v>
      </c>
      <c r="D16" s="376">
        <v>1152.288</v>
      </c>
      <c r="E16" s="376"/>
      <c r="F16" s="376">
        <v>309.19599999999997</v>
      </c>
      <c r="G16" s="376">
        <v>568.529</v>
      </c>
      <c r="H16" s="376">
        <v>1072.931</v>
      </c>
    </row>
    <row r="17" spans="1:8" ht="11.25" customHeight="1" x14ac:dyDescent="0.25">
      <c r="A17" s="377" t="s">
        <v>416</v>
      </c>
      <c r="B17" s="376">
        <v>18.996000000000002</v>
      </c>
      <c r="C17" s="378">
        <v>20.713000000000001</v>
      </c>
      <c r="D17" s="376">
        <v>31.041</v>
      </c>
      <c r="E17" s="376"/>
      <c r="F17" s="376">
        <v>7.5819999999999999</v>
      </c>
      <c r="G17" s="376">
        <v>7.5819999999999999</v>
      </c>
      <c r="H17" s="376">
        <v>32.040999999999997</v>
      </c>
    </row>
    <row r="18" spans="1:8" ht="11.25" customHeight="1" x14ac:dyDescent="0.25">
      <c r="A18" s="373" t="s">
        <v>417</v>
      </c>
      <c r="B18" s="374">
        <v>359.43900000000002</v>
      </c>
      <c r="C18" s="375">
        <v>631.80200000000002</v>
      </c>
      <c r="D18" s="374">
        <v>1183.329</v>
      </c>
      <c r="E18" s="374"/>
      <c r="F18" s="374">
        <v>316.77799999999996</v>
      </c>
      <c r="G18" s="374">
        <v>576.11099999999999</v>
      </c>
      <c r="H18" s="374">
        <v>1104.972</v>
      </c>
    </row>
    <row r="19" spans="1:8" ht="8.4499999999999993" customHeight="1" x14ac:dyDescent="0.25">
      <c r="A19" s="377"/>
      <c r="B19" s="376"/>
      <c r="C19" s="378"/>
      <c r="D19" s="376"/>
      <c r="E19" s="376"/>
      <c r="F19" s="376"/>
      <c r="G19" s="376"/>
      <c r="H19" s="376"/>
    </row>
    <row r="20" spans="1:8" ht="11.25" customHeight="1" x14ac:dyDescent="0.25">
      <c r="A20" s="377" t="s">
        <v>418</v>
      </c>
      <c r="B20" s="376">
        <v>48.113</v>
      </c>
      <c r="C20" s="378">
        <v>85.573999999999998</v>
      </c>
      <c r="D20" s="376">
        <v>88.188000000000002</v>
      </c>
      <c r="E20" s="376"/>
      <c r="F20" s="376">
        <v>58.399000000000001</v>
      </c>
      <c r="G20" s="376">
        <v>86.067999999999998</v>
      </c>
      <c r="H20" s="376">
        <v>89.346000000000004</v>
      </c>
    </row>
    <row r="21" spans="1:8" ht="11.25" customHeight="1" x14ac:dyDescent="0.25">
      <c r="A21" s="377" t="s">
        <v>419</v>
      </c>
      <c r="B21" s="376">
        <v>2.3249999999999957</v>
      </c>
      <c r="C21" s="378">
        <v>53.284999999999997</v>
      </c>
      <c r="D21" s="376">
        <v>58.911000000000001</v>
      </c>
      <c r="E21" s="376"/>
      <c r="F21" s="376">
        <v>3.0159999999999982</v>
      </c>
      <c r="G21" s="376">
        <v>54.012</v>
      </c>
      <c r="H21" s="376">
        <v>58.722999999999999</v>
      </c>
    </row>
    <row r="22" spans="1:8" ht="11.25" customHeight="1" x14ac:dyDescent="0.25">
      <c r="A22" s="377" t="s">
        <v>420</v>
      </c>
      <c r="B22" s="376">
        <v>137.71100000000001</v>
      </c>
      <c r="C22" s="378">
        <v>253.114</v>
      </c>
      <c r="D22" s="376">
        <v>385.52499999999998</v>
      </c>
      <c r="E22" s="376"/>
      <c r="F22" s="376">
        <v>98.837000000000018</v>
      </c>
      <c r="G22" s="376">
        <v>242.84700000000001</v>
      </c>
      <c r="H22" s="376">
        <v>374.44499999999999</v>
      </c>
    </row>
    <row r="23" spans="1:8" ht="11.25" customHeight="1" x14ac:dyDescent="0.25">
      <c r="A23" s="377" t="s">
        <v>421</v>
      </c>
      <c r="B23" s="376">
        <v>38.068000000000005</v>
      </c>
      <c r="C23" s="378">
        <v>77.289000000000001</v>
      </c>
      <c r="D23" s="376">
        <v>158.107</v>
      </c>
      <c r="E23" s="376"/>
      <c r="F23" s="376">
        <v>37.648000000000003</v>
      </c>
      <c r="G23" s="376">
        <v>75.653000000000006</v>
      </c>
      <c r="H23" s="376">
        <v>152.21899999999999</v>
      </c>
    </row>
    <row r="24" spans="1:8" x14ac:dyDescent="0.25">
      <c r="A24" s="377" t="s">
        <v>422</v>
      </c>
      <c r="B24" s="376">
        <v>14.611000000000001</v>
      </c>
      <c r="C24" s="378">
        <v>24.186</v>
      </c>
      <c r="D24" s="376">
        <v>36.979999999999997</v>
      </c>
      <c r="E24" s="376"/>
      <c r="F24" s="376">
        <v>5.386000000000001</v>
      </c>
      <c r="G24" s="376">
        <v>10.704000000000001</v>
      </c>
      <c r="H24" s="376">
        <v>27.193999999999999</v>
      </c>
    </row>
    <row r="25" spans="1:8" ht="11.25" customHeight="1" x14ac:dyDescent="0.25">
      <c r="A25" s="373" t="s">
        <v>423</v>
      </c>
      <c r="B25" s="374">
        <v>241.43200000000002</v>
      </c>
      <c r="C25" s="375">
        <v>494.07900000000001</v>
      </c>
      <c r="D25" s="374">
        <v>727.72199999999998</v>
      </c>
      <c r="E25" s="374"/>
      <c r="F25" s="374">
        <v>203.30200000000008</v>
      </c>
      <c r="G25" s="374">
        <v>469.30200000000008</v>
      </c>
      <c r="H25" s="374">
        <v>701.94299999999998</v>
      </c>
    </row>
    <row r="26" spans="1:8" ht="3" customHeight="1" x14ac:dyDescent="0.25">
      <c r="A26" s="353"/>
      <c r="B26" s="376"/>
      <c r="C26" s="378"/>
      <c r="D26" s="376"/>
      <c r="E26" s="376"/>
      <c r="F26" s="376"/>
      <c r="G26" s="376"/>
      <c r="H26" s="376"/>
    </row>
    <row r="27" spans="1:8" ht="11.25" customHeight="1" x14ac:dyDescent="0.25">
      <c r="A27" s="353" t="s">
        <v>424</v>
      </c>
      <c r="B27" s="376"/>
      <c r="C27" s="378"/>
      <c r="D27" s="376"/>
      <c r="E27" s="376"/>
      <c r="F27" s="376"/>
      <c r="G27" s="376"/>
      <c r="H27" s="376"/>
    </row>
    <row r="28" spans="1:8" ht="11.25" customHeight="1" x14ac:dyDescent="0.25">
      <c r="A28" s="377" t="s">
        <v>425</v>
      </c>
      <c r="B28" s="376">
        <v>40.567</v>
      </c>
      <c r="C28" s="378">
        <v>94.427999999999997</v>
      </c>
      <c r="D28" s="376">
        <v>163.64699999999999</v>
      </c>
      <c r="E28" s="376"/>
      <c r="F28" s="376">
        <v>40.660000000000004</v>
      </c>
      <c r="G28" s="376">
        <v>90.646000000000001</v>
      </c>
      <c r="H28" s="376">
        <v>179.61199999999999</v>
      </c>
    </row>
    <row r="29" spans="1:8" ht="11.25" customHeight="1" x14ac:dyDescent="0.25">
      <c r="A29" s="377" t="s">
        <v>426</v>
      </c>
      <c r="B29" s="376">
        <v>13.510999999999999</v>
      </c>
      <c r="C29" s="378">
        <v>27.74</v>
      </c>
      <c r="D29" s="376">
        <v>71</v>
      </c>
      <c r="E29" s="376"/>
      <c r="F29" s="376">
        <v>13.58</v>
      </c>
      <c r="G29" s="376">
        <v>27.41</v>
      </c>
      <c r="H29" s="376">
        <v>59.387999999999998</v>
      </c>
    </row>
    <row r="30" spans="1:8" ht="11.25" customHeight="1" x14ac:dyDescent="0.25">
      <c r="A30" s="377" t="s">
        <v>427</v>
      </c>
      <c r="B30" s="376">
        <v>0</v>
      </c>
      <c r="C30" s="378">
        <v>0</v>
      </c>
      <c r="D30" s="376">
        <v>0</v>
      </c>
      <c r="E30" s="376"/>
      <c r="F30" s="376">
        <v>11.573999999999998</v>
      </c>
      <c r="G30" s="376">
        <v>21.58</v>
      </c>
      <c r="H30" s="376">
        <v>24.728999999999999</v>
      </c>
    </row>
    <row r="31" spans="1:8" ht="11.25" customHeight="1" x14ac:dyDescent="0.25">
      <c r="A31" s="377" t="s">
        <v>428</v>
      </c>
      <c r="B31" s="376">
        <v>21.429000000000002</v>
      </c>
      <c r="C31" s="378">
        <v>40.451000000000001</v>
      </c>
      <c r="D31" s="376">
        <v>78.400000000000006</v>
      </c>
      <c r="E31" s="376"/>
      <c r="F31" s="376">
        <v>0</v>
      </c>
      <c r="G31" s="376">
        <v>0</v>
      </c>
      <c r="H31" s="376">
        <v>30.081</v>
      </c>
    </row>
    <row r="32" spans="1:8" ht="11.25" customHeight="1" x14ac:dyDescent="0.25">
      <c r="A32" s="373" t="s">
        <v>429</v>
      </c>
      <c r="B32" s="374">
        <v>75.56</v>
      </c>
      <c r="C32" s="375">
        <v>162.727</v>
      </c>
      <c r="D32" s="374">
        <v>313.20400000000001</v>
      </c>
      <c r="E32" s="374"/>
      <c r="F32" s="374">
        <v>65.878999999999991</v>
      </c>
      <c r="G32" s="374">
        <v>139.72999999999999</v>
      </c>
      <c r="H32" s="374">
        <v>293.99900000000002</v>
      </c>
    </row>
    <row r="33" spans="1:8" ht="3" customHeight="1" x14ac:dyDescent="0.25">
      <c r="A33" s="353"/>
      <c r="B33" s="376"/>
      <c r="C33" s="378"/>
      <c r="D33" s="376"/>
      <c r="E33" s="376"/>
      <c r="F33" s="376"/>
      <c r="G33" s="376"/>
      <c r="H33" s="376"/>
    </row>
    <row r="34" spans="1:8" ht="11.25" customHeight="1" x14ac:dyDescent="0.25">
      <c r="A34" s="377" t="s">
        <v>430</v>
      </c>
      <c r="B34" s="376">
        <v>168.892</v>
      </c>
      <c r="C34" s="378">
        <v>356.27199999999999</v>
      </c>
      <c r="D34" s="376">
        <v>663.81200000000001</v>
      </c>
      <c r="E34" s="376"/>
      <c r="F34" s="376">
        <v>164.26299999999998</v>
      </c>
      <c r="G34" s="376">
        <v>335.25599999999997</v>
      </c>
      <c r="H34" s="376">
        <v>644.62099999999998</v>
      </c>
    </row>
    <row r="35" spans="1:8" ht="11.25" customHeight="1" x14ac:dyDescent="0.25">
      <c r="A35" s="377" t="s">
        <v>5</v>
      </c>
      <c r="B35" s="376">
        <v>4.6639999999999997</v>
      </c>
      <c r="C35" s="378">
        <v>9.3620000000000001</v>
      </c>
      <c r="D35" s="376">
        <v>18.722999999999999</v>
      </c>
      <c r="E35" s="376"/>
      <c r="F35" s="376">
        <v>4.3479999999999999</v>
      </c>
      <c r="G35" s="376">
        <v>8.6959999999999997</v>
      </c>
      <c r="H35" s="376">
        <v>17.391999999999999</v>
      </c>
    </row>
    <row r="36" spans="1:8" ht="11.25" customHeight="1" x14ac:dyDescent="0.25">
      <c r="A36" s="373" t="s">
        <v>431</v>
      </c>
      <c r="B36" s="374">
        <v>173.55600000000001</v>
      </c>
      <c r="C36" s="375">
        <v>365.63400000000001</v>
      </c>
      <c r="D36" s="374">
        <v>682.53499999999997</v>
      </c>
      <c r="E36" s="374"/>
      <c r="F36" s="374">
        <v>168.61099999999999</v>
      </c>
      <c r="G36" s="374">
        <v>343.952</v>
      </c>
      <c r="H36" s="374">
        <v>662.01300000000003</v>
      </c>
    </row>
    <row r="37" spans="1:8" ht="3" customHeight="1" x14ac:dyDescent="0.25">
      <c r="A37" s="353"/>
      <c r="B37" s="376"/>
      <c r="C37" s="378"/>
      <c r="D37" s="376"/>
      <c r="E37" s="376"/>
      <c r="F37" s="376"/>
      <c r="G37" s="376"/>
      <c r="H37" s="376"/>
    </row>
    <row r="38" spans="1:8" ht="11.25" customHeight="1" x14ac:dyDescent="0.25">
      <c r="A38" s="373" t="s">
        <v>432</v>
      </c>
      <c r="B38" s="374">
        <v>11.996</v>
      </c>
      <c r="C38" s="375">
        <v>22.218</v>
      </c>
      <c r="D38" s="374">
        <v>29.5</v>
      </c>
      <c r="E38" s="374"/>
      <c r="F38" s="374">
        <v>0</v>
      </c>
      <c r="G38" s="374">
        <v>0</v>
      </c>
      <c r="H38" s="374">
        <v>5.2130000000000001</v>
      </c>
    </row>
    <row r="39" spans="1:8" ht="3" customHeight="1" x14ac:dyDescent="0.25">
      <c r="A39" s="353"/>
      <c r="B39" s="376"/>
      <c r="C39" s="378"/>
      <c r="D39" s="376"/>
      <c r="E39" s="376"/>
      <c r="F39" s="376"/>
      <c r="G39" s="376"/>
      <c r="H39" s="376"/>
    </row>
    <row r="40" spans="1:8" x14ac:dyDescent="0.25">
      <c r="A40" s="353" t="s">
        <v>433</v>
      </c>
      <c r="B40" s="374"/>
      <c r="C40" s="375"/>
      <c r="D40" s="374"/>
      <c r="E40" s="374"/>
      <c r="F40" s="374"/>
      <c r="G40" s="374"/>
      <c r="H40" s="374"/>
    </row>
    <row r="41" spans="1:8" ht="11.25" customHeight="1" x14ac:dyDescent="0.25">
      <c r="A41" s="377" t="s">
        <v>434</v>
      </c>
      <c r="B41" s="376">
        <v>87.903999999999996</v>
      </c>
      <c r="C41" s="378">
        <v>182.417</v>
      </c>
      <c r="D41" s="376">
        <v>367.99200000000002</v>
      </c>
      <c r="E41" s="374"/>
      <c r="F41" s="376">
        <v>87.39</v>
      </c>
      <c r="G41" s="376">
        <v>178.608</v>
      </c>
      <c r="H41" s="376">
        <v>363.46899999999999</v>
      </c>
    </row>
    <row r="42" spans="1:8" ht="11.25" customHeight="1" x14ac:dyDescent="0.25">
      <c r="A42" s="377" t="s">
        <v>435</v>
      </c>
      <c r="B42" s="376">
        <v>2.38</v>
      </c>
      <c r="C42" s="378">
        <v>3.92</v>
      </c>
      <c r="D42" s="376">
        <v>7.5</v>
      </c>
      <c r="E42" s="374"/>
      <c r="F42" s="376">
        <v>2.38</v>
      </c>
      <c r="G42" s="376">
        <v>3.92</v>
      </c>
      <c r="H42" s="376">
        <v>7.9980000000000002</v>
      </c>
    </row>
    <row r="43" spans="1:8" ht="11.25" customHeight="1" x14ac:dyDescent="0.25">
      <c r="A43" s="377" t="s">
        <v>436</v>
      </c>
      <c r="B43" s="376">
        <v>249.80799999999999</v>
      </c>
      <c r="C43" s="378">
        <v>511.88200000000001</v>
      </c>
      <c r="D43" s="376">
        <v>1029.3810000000001</v>
      </c>
      <c r="E43" s="374"/>
      <c r="F43" s="376">
        <v>240.15799999999999</v>
      </c>
      <c r="G43" s="376">
        <v>487.226</v>
      </c>
      <c r="H43" s="376">
        <v>995.48599999999999</v>
      </c>
    </row>
    <row r="44" spans="1:8" x14ac:dyDescent="0.25">
      <c r="A44" s="373" t="s">
        <v>437</v>
      </c>
      <c r="B44" s="374">
        <v>340.09200000000004</v>
      </c>
      <c r="C44" s="375">
        <v>698.21900000000005</v>
      </c>
      <c r="D44" s="374">
        <v>1404.873</v>
      </c>
      <c r="E44" s="374"/>
      <c r="F44" s="374">
        <v>329.928</v>
      </c>
      <c r="G44" s="374">
        <v>669.75400000000002</v>
      </c>
      <c r="H44" s="374">
        <v>1366.953</v>
      </c>
    </row>
    <row r="45" spans="1:8" ht="3" customHeight="1" x14ac:dyDescent="0.25">
      <c r="A45" s="353"/>
      <c r="B45" s="376"/>
      <c r="C45" s="378"/>
      <c r="D45" s="376"/>
      <c r="E45" s="376"/>
      <c r="F45" s="376"/>
      <c r="G45" s="376"/>
      <c r="H45" s="376"/>
    </row>
    <row r="46" spans="1:8" ht="13.5" customHeight="1" x14ac:dyDescent="0.25">
      <c r="A46" s="379" t="s">
        <v>438</v>
      </c>
      <c r="B46" s="374">
        <v>0</v>
      </c>
      <c r="C46" s="375">
        <v>32.353000000000002</v>
      </c>
      <c r="D46" s="374">
        <v>32</v>
      </c>
      <c r="E46" s="374"/>
      <c r="F46" s="374">
        <v>0</v>
      </c>
      <c r="G46" s="374">
        <v>30.193999999999999</v>
      </c>
      <c r="H46" s="374">
        <v>30.608000000000001</v>
      </c>
    </row>
    <row r="47" spans="1:8" ht="13.5" customHeight="1" x14ac:dyDescent="0.25">
      <c r="A47" s="379" t="s">
        <v>439</v>
      </c>
      <c r="B47" s="374">
        <v>20.996999999999996</v>
      </c>
      <c r="C47" s="375">
        <v>39.000999999999998</v>
      </c>
      <c r="D47" s="374">
        <v>83</v>
      </c>
      <c r="E47" s="374"/>
      <c r="F47" s="374">
        <v>21.064000000000004</v>
      </c>
      <c r="G47" s="374">
        <v>40.203000000000003</v>
      </c>
      <c r="H47" s="374">
        <v>78.98</v>
      </c>
    </row>
    <row r="48" spans="1:8" ht="3" customHeight="1" x14ac:dyDescent="0.25">
      <c r="A48" s="353"/>
      <c r="B48" s="374"/>
      <c r="C48" s="375"/>
      <c r="D48" s="374"/>
      <c r="E48" s="374"/>
      <c r="F48" s="374"/>
      <c r="G48" s="374"/>
      <c r="H48" s="374"/>
    </row>
    <row r="49" spans="1:8" x14ac:dyDescent="0.25">
      <c r="A49" s="371" t="s">
        <v>440</v>
      </c>
      <c r="B49" s="380">
        <v>2417.2080000000001</v>
      </c>
      <c r="C49" s="381">
        <v>5086.8240000000005</v>
      </c>
      <c r="D49" s="380">
        <v>9011.0660000000007</v>
      </c>
      <c r="E49" s="380"/>
      <c r="F49" s="380">
        <v>2339.0600000000004</v>
      </c>
      <c r="G49" s="380">
        <v>4842.6519999999991</v>
      </c>
      <c r="H49" s="380">
        <v>8616.491</v>
      </c>
    </row>
    <row r="50" spans="1:8" ht="8.4499999999999993" customHeight="1" x14ac:dyDescent="0.25">
      <c r="A50" s="371"/>
      <c r="B50" s="380"/>
      <c r="C50" s="381"/>
      <c r="D50" s="380"/>
      <c r="E50" s="380"/>
      <c r="F50" s="380"/>
      <c r="G50" s="380"/>
      <c r="H50" s="380"/>
    </row>
    <row r="51" spans="1:8" ht="11.25" customHeight="1" x14ac:dyDescent="0.25">
      <c r="A51" s="371" t="s">
        <v>441</v>
      </c>
      <c r="B51" s="376"/>
      <c r="C51" s="378"/>
      <c r="D51" s="376"/>
      <c r="E51" s="376"/>
      <c r="F51" s="376"/>
      <c r="G51" s="376"/>
      <c r="H51" s="376"/>
    </row>
    <row r="52" spans="1:8" ht="3" customHeight="1" x14ac:dyDescent="0.25">
      <c r="A52" s="353"/>
      <c r="B52" s="376"/>
      <c r="C52" s="378"/>
      <c r="D52" s="376"/>
      <c r="E52" s="376"/>
      <c r="F52" s="376"/>
      <c r="G52" s="376"/>
      <c r="H52" s="376"/>
    </row>
    <row r="53" spans="1:8" ht="11.25" customHeight="1" x14ac:dyDescent="0.25">
      <c r="A53" s="382" t="s">
        <v>442</v>
      </c>
      <c r="B53" s="376"/>
      <c r="C53" s="378"/>
      <c r="D53" s="376"/>
      <c r="E53" s="376"/>
      <c r="F53" s="376"/>
      <c r="G53" s="376"/>
      <c r="H53" s="376"/>
    </row>
    <row r="54" spans="1:8" ht="11.25" customHeight="1" x14ac:dyDescent="0.25">
      <c r="A54" s="377" t="s">
        <v>443</v>
      </c>
      <c r="B54" s="376">
        <v>872.43399999999997</v>
      </c>
      <c r="C54" s="378">
        <v>1767.77</v>
      </c>
      <c r="D54" s="376">
        <v>3559.43</v>
      </c>
      <c r="E54" s="376"/>
      <c r="F54" s="376">
        <v>812.49400000000014</v>
      </c>
      <c r="G54" s="376">
        <v>1641.2070000000001</v>
      </c>
      <c r="H54" s="376">
        <v>3199.6729999999998</v>
      </c>
    </row>
    <row r="55" spans="1:8" ht="11.25" customHeight="1" x14ac:dyDescent="0.25">
      <c r="A55" s="377" t="s">
        <v>444</v>
      </c>
      <c r="B55" s="376">
        <v>0</v>
      </c>
      <c r="C55" s="378">
        <v>814.16800000000001</v>
      </c>
      <c r="D55" s="376">
        <v>814.16800000000001</v>
      </c>
      <c r="E55" s="376"/>
      <c r="F55" s="376">
        <v>0</v>
      </c>
      <c r="G55" s="376">
        <v>0</v>
      </c>
      <c r="H55" s="376">
        <v>434</v>
      </c>
    </row>
    <row r="56" spans="1:8" ht="11.25" customHeight="1" x14ac:dyDescent="0.25">
      <c r="A56" s="377" t="s">
        <v>445</v>
      </c>
      <c r="B56" s="376">
        <v>191.971</v>
      </c>
      <c r="C56" s="378">
        <v>355.63499999999999</v>
      </c>
      <c r="D56" s="376">
        <v>766.56700000000001</v>
      </c>
      <c r="E56" s="376"/>
      <c r="F56" s="376">
        <v>254.87799999999999</v>
      </c>
      <c r="G56" s="376">
        <v>497.87599999999998</v>
      </c>
      <c r="H56" s="376">
        <v>886.46699999999998</v>
      </c>
    </row>
    <row r="57" spans="1:8" ht="11.25" customHeight="1" x14ac:dyDescent="0.25">
      <c r="A57" s="377" t="s">
        <v>446</v>
      </c>
      <c r="B57" s="376"/>
      <c r="C57" s="378"/>
      <c r="D57" s="376"/>
      <c r="E57" s="376"/>
      <c r="F57" s="376"/>
      <c r="G57" s="376"/>
      <c r="H57" s="376"/>
    </row>
    <row r="58" spans="1:8" ht="11.25" customHeight="1" x14ac:dyDescent="0.25">
      <c r="A58" s="383" t="s">
        <v>447</v>
      </c>
      <c r="B58" s="376">
        <v>4.1660000000000004</v>
      </c>
      <c r="C58" s="378">
        <v>10.205</v>
      </c>
      <c r="D58" s="376">
        <v>30.663</v>
      </c>
      <c r="E58" s="376"/>
      <c r="F58" s="376">
        <v>11.068</v>
      </c>
      <c r="G58" s="376">
        <v>19.625</v>
      </c>
      <c r="H58" s="376">
        <v>29.829000000000001</v>
      </c>
    </row>
    <row r="59" spans="1:8" ht="3" customHeight="1" x14ac:dyDescent="0.25">
      <c r="A59" s="353"/>
      <c r="B59" s="376"/>
      <c r="C59" s="378"/>
      <c r="D59" s="376"/>
      <c r="E59" s="376"/>
      <c r="F59" s="376"/>
      <c r="G59" s="376"/>
      <c r="H59" s="376"/>
    </row>
    <row r="60" spans="1:8" ht="16.5" customHeight="1" x14ac:dyDescent="0.25">
      <c r="A60" s="384" t="s">
        <v>476</v>
      </c>
      <c r="B60" s="376"/>
      <c r="C60" s="378"/>
      <c r="D60" s="376"/>
      <c r="E60" s="376"/>
      <c r="F60" s="376"/>
      <c r="G60" s="376"/>
      <c r="H60" s="376"/>
    </row>
    <row r="61" spans="1:8" ht="11.25" customHeight="1" x14ac:dyDescent="0.25">
      <c r="A61" s="377" t="s">
        <v>448</v>
      </c>
      <c r="B61" s="376">
        <v>0</v>
      </c>
      <c r="C61" s="378">
        <v>0</v>
      </c>
      <c r="D61" s="376">
        <v>0</v>
      </c>
      <c r="E61" s="376"/>
      <c r="F61" s="376">
        <v>310.74</v>
      </c>
      <c r="G61" s="376">
        <v>627.024</v>
      </c>
      <c r="H61" s="376">
        <v>1322.9670000000001</v>
      </c>
    </row>
    <row r="62" spans="1:8" ht="11.25" customHeight="1" x14ac:dyDescent="0.25">
      <c r="A62" s="377" t="s">
        <v>449</v>
      </c>
      <c r="B62" s="376">
        <v>0</v>
      </c>
      <c r="C62" s="378">
        <v>0</v>
      </c>
      <c r="D62" s="376">
        <v>0</v>
      </c>
      <c r="E62" s="376"/>
      <c r="F62" s="376">
        <v>22.301999999999996</v>
      </c>
      <c r="G62" s="376">
        <v>44.604999999999997</v>
      </c>
      <c r="H62" s="376">
        <v>180.637</v>
      </c>
    </row>
    <row r="63" spans="1:8" ht="11.25" customHeight="1" x14ac:dyDescent="0.25">
      <c r="A63" s="377" t="s">
        <v>450</v>
      </c>
      <c r="B63" s="376">
        <v>0</v>
      </c>
      <c r="C63" s="378">
        <v>0</v>
      </c>
      <c r="D63" s="376">
        <v>0</v>
      </c>
      <c r="E63" s="376"/>
      <c r="F63" s="376">
        <v>14.436</v>
      </c>
      <c r="G63" s="376">
        <v>28.872</v>
      </c>
      <c r="H63" s="376">
        <v>117.661</v>
      </c>
    </row>
    <row r="64" spans="1:8" ht="3" customHeight="1" x14ac:dyDescent="0.25">
      <c r="A64" s="377"/>
      <c r="B64" s="376"/>
      <c r="C64" s="378"/>
      <c r="D64" s="376"/>
      <c r="E64" s="376"/>
      <c r="F64" s="376"/>
      <c r="G64" s="376"/>
      <c r="H64" s="376"/>
    </row>
    <row r="65" spans="1:8" ht="11.25" customHeight="1" x14ac:dyDescent="0.25">
      <c r="A65" s="382" t="s">
        <v>451</v>
      </c>
      <c r="B65" s="376"/>
      <c r="C65" s="378"/>
      <c r="D65" s="376"/>
      <c r="E65" s="376"/>
      <c r="F65" s="376"/>
      <c r="G65" s="376"/>
      <c r="H65" s="376"/>
    </row>
    <row r="66" spans="1:8" ht="11.25" customHeight="1" x14ac:dyDescent="0.25">
      <c r="A66" s="377" t="s">
        <v>452</v>
      </c>
      <c r="B66" s="376">
        <v>78.978999999999999</v>
      </c>
      <c r="C66" s="378">
        <v>78.978999999999999</v>
      </c>
      <c r="D66" s="376">
        <v>157.96199999999999</v>
      </c>
      <c r="E66" s="376"/>
      <c r="F66" s="376">
        <v>39.171999999999997</v>
      </c>
      <c r="G66" s="376">
        <v>78.599999999999994</v>
      </c>
      <c r="H66" s="376">
        <v>156.78299999999999</v>
      </c>
    </row>
    <row r="67" spans="1:8" ht="11.25" customHeight="1" x14ac:dyDescent="0.25">
      <c r="A67" s="377" t="s">
        <v>453</v>
      </c>
      <c r="B67" s="376">
        <v>43.234000000000002</v>
      </c>
      <c r="C67" s="378">
        <v>86.47</v>
      </c>
      <c r="D67" s="376">
        <v>172.94399999999999</v>
      </c>
      <c r="E67" s="376"/>
      <c r="F67" s="376">
        <v>48.293000000000006</v>
      </c>
      <c r="G67" s="376">
        <v>110.68600000000001</v>
      </c>
      <c r="H67" s="376">
        <v>167.20400000000001</v>
      </c>
    </row>
    <row r="68" spans="1:8" ht="11.25" customHeight="1" x14ac:dyDescent="0.25">
      <c r="A68" s="377" t="s">
        <v>454</v>
      </c>
      <c r="B68" s="376">
        <v>71.526999999999987</v>
      </c>
      <c r="C68" s="378">
        <v>82.697999999999993</v>
      </c>
      <c r="D68" s="376">
        <v>165.864</v>
      </c>
      <c r="E68" s="376"/>
      <c r="F68" s="376">
        <v>82.078999999999994</v>
      </c>
      <c r="G68" s="376">
        <v>82.078999999999994</v>
      </c>
      <c r="H68" s="376">
        <v>163.54499999999999</v>
      </c>
    </row>
    <row r="69" spans="1:8" ht="3" customHeight="1" x14ac:dyDescent="0.25">
      <c r="A69" s="377"/>
      <c r="B69" s="376"/>
      <c r="C69" s="378"/>
      <c r="D69" s="376"/>
      <c r="E69" s="376"/>
      <c r="F69" s="376"/>
      <c r="G69" s="376"/>
      <c r="H69" s="376"/>
    </row>
    <row r="70" spans="1:8" ht="11.25" customHeight="1" x14ac:dyDescent="0.25">
      <c r="A70" s="353" t="s">
        <v>455</v>
      </c>
      <c r="B70" s="376">
        <v>207.65700000000001</v>
      </c>
      <c r="C70" s="378">
        <v>400.26600000000002</v>
      </c>
      <c r="D70" s="376">
        <v>826.2</v>
      </c>
      <c r="E70" s="376"/>
      <c r="F70" s="376">
        <v>181.38399999999999</v>
      </c>
      <c r="G70" s="376">
        <v>352.59899999999999</v>
      </c>
      <c r="H70" s="376">
        <v>739.42200000000003</v>
      </c>
    </row>
    <row r="71" spans="1:8" ht="3" customHeight="1" x14ac:dyDescent="0.25">
      <c r="A71" s="377"/>
      <c r="B71" s="376"/>
      <c r="C71" s="378"/>
      <c r="D71" s="376"/>
      <c r="E71" s="376"/>
      <c r="F71" s="376"/>
      <c r="G71" s="376"/>
      <c r="H71" s="376"/>
    </row>
    <row r="72" spans="1:8" x14ac:dyDescent="0.25">
      <c r="A72" s="353" t="s">
        <v>456</v>
      </c>
      <c r="B72" s="376">
        <v>589.93899999999996</v>
      </c>
      <c r="C72" s="378">
        <v>1177.259</v>
      </c>
      <c r="D72" s="376">
        <v>2341.9180000000001</v>
      </c>
      <c r="E72" s="376"/>
      <c r="F72" s="376">
        <v>573.44900000000007</v>
      </c>
      <c r="G72" s="376">
        <v>1131.8810000000001</v>
      </c>
      <c r="H72" s="376">
        <v>2269.2130000000002</v>
      </c>
    </row>
    <row r="73" spans="1:8" ht="3" customHeight="1" x14ac:dyDescent="0.25">
      <c r="A73" s="353"/>
      <c r="B73" s="376"/>
      <c r="C73" s="378"/>
      <c r="D73" s="376"/>
      <c r="E73" s="376"/>
      <c r="F73" s="376"/>
      <c r="G73" s="376"/>
      <c r="H73" s="376"/>
    </row>
    <row r="74" spans="1:8" s="360" customFormat="1" ht="11.25" customHeight="1" x14ac:dyDescent="0.3">
      <c r="A74" s="382" t="s">
        <v>457</v>
      </c>
      <c r="B74" s="376"/>
      <c r="C74" s="378"/>
      <c r="D74" s="376"/>
      <c r="E74" s="376"/>
      <c r="F74" s="376"/>
      <c r="G74" s="376"/>
      <c r="H74" s="376"/>
    </row>
    <row r="75" spans="1:8" ht="11.25" customHeight="1" x14ac:dyDescent="0.25">
      <c r="A75" s="377" t="s">
        <v>387</v>
      </c>
      <c r="B75" s="376">
        <v>41.343000000000004</v>
      </c>
      <c r="C75" s="378">
        <v>90.896000000000001</v>
      </c>
      <c r="D75" s="376">
        <v>177.99</v>
      </c>
      <c r="E75" s="376"/>
      <c r="F75" s="376">
        <v>51.393000000000008</v>
      </c>
      <c r="G75" s="376">
        <v>83.284000000000006</v>
      </c>
      <c r="H75" s="376">
        <v>194.49</v>
      </c>
    </row>
    <row r="76" spans="1:8" ht="11.25" customHeight="1" x14ac:dyDescent="0.25">
      <c r="A76" s="377" t="s">
        <v>458</v>
      </c>
      <c r="B76" s="376">
        <v>0</v>
      </c>
      <c r="C76" s="378">
        <v>0</v>
      </c>
      <c r="D76" s="376">
        <v>1</v>
      </c>
      <c r="E76" s="376"/>
      <c r="F76" s="376">
        <v>0</v>
      </c>
      <c r="G76" s="376">
        <v>0</v>
      </c>
      <c r="H76" s="376">
        <v>0</v>
      </c>
    </row>
    <row r="77" spans="1:8" ht="11.25" customHeight="1" x14ac:dyDescent="0.25">
      <c r="A77" s="377" t="s">
        <v>459</v>
      </c>
      <c r="B77" s="376">
        <v>39.684000000000005</v>
      </c>
      <c r="C77" s="378">
        <v>45.026000000000003</v>
      </c>
      <c r="D77" s="376">
        <v>173.91</v>
      </c>
      <c r="E77" s="376"/>
      <c r="F77" s="376">
        <v>35.573</v>
      </c>
      <c r="G77" s="376">
        <v>48.856999999999999</v>
      </c>
      <c r="H77" s="376">
        <v>53.813000000000002</v>
      </c>
    </row>
    <row r="78" spans="1:8" ht="11.25" customHeight="1" x14ac:dyDescent="0.25">
      <c r="A78" s="377" t="s">
        <v>460</v>
      </c>
      <c r="B78" s="376">
        <v>0</v>
      </c>
      <c r="C78" s="378">
        <v>0</v>
      </c>
      <c r="D78" s="376">
        <v>82.048000000000002</v>
      </c>
      <c r="E78" s="376"/>
      <c r="F78" s="376">
        <v>0</v>
      </c>
      <c r="G78" s="376">
        <v>0</v>
      </c>
      <c r="H78" s="376">
        <v>54.686999999999998</v>
      </c>
    </row>
    <row r="79" spans="1:8" ht="11.25" customHeight="1" x14ac:dyDescent="0.25">
      <c r="A79" s="377" t="s">
        <v>5</v>
      </c>
      <c r="B79" s="376">
        <v>26.911000000000058</v>
      </c>
      <c r="C79" s="378">
        <v>71.715000000000146</v>
      </c>
      <c r="D79" s="376">
        <v>302.41300000000047</v>
      </c>
      <c r="E79" s="376"/>
      <c r="F79" s="376">
        <v>14.654000000000906</v>
      </c>
      <c r="G79" s="376">
        <v>50.923000000000684</v>
      </c>
      <c r="H79" s="376">
        <v>238.88900000000103</v>
      </c>
    </row>
    <row r="80" spans="1:8" ht="3" customHeight="1" x14ac:dyDescent="0.25">
      <c r="A80" s="353"/>
      <c r="B80" s="376"/>
      <c r="C80" s="378"/>
      <c r="D80" s="376"/>
      <c r="E80" s="376"/>
      <c r="F80" s="376"/>
      <c r="G80" s="376"/>
      <c r="H80" s="376"/>
    </row>
    <row r="81" spans="1:8" ht="14.1" customHeight="1" x14ac:dyDescent="0.25">
      <c r="A81" s="385" t="s">
        <v>583</v>
      </c>
      <c r="B81" s="380">
        <v>2098.2929999999997</v>
      </c>
      <c r="C81" s="381">
        <v>4981.32</v>
      </c>
      <c r="D81" s="380">
        <v>9573.0769999999993</v>
      </c>
      <c r="E81" s="380"/>
      <c r="F81" s="380">
        <v>2451.9540000000006</v>
      </c>
      <c r="G81" s="380">
        <v>4798.1570000000002</v>
      </c>
      <c r="H81" s="380">
        <v>10209.66</v>
      </c>
    </row>
    <row r="82" spans="1:8" ht="4.5" customHeight="1" x14ac:dyDescent="0.25">
      <c r="A82" s="357"/>
      <c r="B82" s="359"/>
      <c r="C82" s="372"/>
      <c r="D82" s="359"/>
      <c r="E82" s="359"/>
      <c r="F82" s="359"/>
      <c r="G82" s="358"/>
    </row>
    <row r="83" spans="1:8" ht="11.25" customHeight="1" x14ac:dyDescent="0.25">
      <c r="A83" s="371" t="s">
        <v>461</v>
      </c>
      <c r="B83" s="371"/>
      <c r="C83" s="372"/>
      <c r="D83" s="386"/>
      <c r="E83" s="386"/>
      <c r="F83" s="386"/>
      <c r="G83" s="386"/>
      <c r="H83" s="386"/>
    </row>
    <row r="84" spans="1:8" ht="3" customHeight="1" x14ac:dyDescent="0.25">
      <c r="A84" s="353"/>
      <c r="B84" s="353"/>
      <c r="C84" s="378"/>
      <c r="D84" s="376"/>
      <c r="E84" s="376"/>
      <c r="F84" s="376"/>
      <c r="G84" s="376"/>
      <c r="H84" s="376"/>
    </row>
    <row r="85" spans="1:8" ht="15.6" customHeight="1" x14ac:dyDescent="0.25">
      <c r="A85" s="384" t="s">
        <v>580</v>
      </c>
      <c r="B85" s="353"/>
      <c r="C85" s="378"/>
      <c r="D85" s="376"/>
      <c r="E85" s="376"/>
      <c r="F85" s="376"/>
      <c r="G85" s="376"/>
      <c r="H85" s="376"/>
    </row>
    <row r="86" spans="1:8" ht="11.25" customHeight="1" x14ac:dyDescent="0.25">
      <c r="A86" s="377" t="s">
        <v>448</v>
      </c>
      <c r="B86" s="353"/>
      <c r="C86" s="378">
        <v>0</v>
      </c>
      <c r="D86" s="376">
        <v>0</v>
      </c>
      <c r="E86" s="376"/>
      <c r="F86" s="376">
        <v>4.6829999999999998</v>
      </c>
      <c r="G86" s="376">
        <v>9.5679999999999996</v>
      </c>
      <c r="H86" s="376">
        <v>17.66</v>
      </c>
    </row>
    <row r="87" spans="1:8" ht="3" customHeight="1" x14ac:dyDescent="0.25">
      <c r="A87" s="353"/>
      <c r="B87" s="353"/>
      <c r="C87" s="378"/>
      <c r="D87" s="376"/>
      <c r="E87" s="376"/>
      <c r="F87" s="376"/>
      <c r="G87" s="376"/>
      <c r="H87" s="376"/>
    </row>
    <row r="88" spans="1:8" ht="11.25" customHeight="1" x14ac:dyDescent="0.25">
      <c r="A88" s="382" t="s">
        <v>457</v>
      </c>
      <c r="B88" s="376"/>
      <c r="C88" s="378"/>
      <c r="D88" s="376"/>
      <c r="E88" s="376"/>
      <c r="F88" s="376"/>
      <c r="G88" s="376"/>
      <c r="H88" s="376"/>
    </row>
    <row r="89" spans="1:8" ht="11.25" customHeight="1" x14ac:dyDescent="0.25">
      <c r="A89" s="377" t="s">
        <v>458</v>
      </c>
      <c r="B89" s="376">
        <v>0</v>
      </c>
      <c r="C89" s="378">
        <v>0</v>
      </c>
      <c r="D89" s="376">
        <v>0</v>
      </c>
      <c r="E89" s="376"/>
      <c r="F89" s="376">
        <v>0</v>
      </c>
      <c r="G89" s="376">
        <v>130.31</v>
      </c>
      <c r="H89" s="376">
        <v>251.31</v>
      </c>
    </row>
    <row r="90" spans="1:8" ht="11.25" customHeight="1" x14ac:dyDescent="0.25">
      <c r="A90" s="377" t="s">
        <v>459</v>
      </c>
      <c r="B90" s="376">
        <v>106.35899999999999</v>
      </c>
      <c r="C90" s="378">
        <v>153.36799999999999</v>
      </c>
      <c r="D90" s="376">
        <v>949.93600000000004</v>
      </c>
      <c r="E90" s="376"/>
      <c r="F90" s="376">
        <v>169.64500000000001</v>
      </c>
      <c r="G90" s="376">
        <v>192.73400000000001</v>
      </c>
      <c r="H90" s="376">
        <v>593.12</v>
      </c>
    </row>
    <row r="91" spans="1:8" ht="11.25" customHeight="1" x14ac:dyDescent="0.25">
      <c r="A91" s="377" t="s">
        <v>5</v>
      </c>
      <c r="B91" s="376">
        <v>3.6740000000000137</v>
      </c>
      <c r="C91" s="378">
        <v>3.6940000000000168</v>
      </c>
      <c r="D91" s="376">
        <v>30.379000000000019</v>
      </c>
      <c r="E91" s="376"/>
      <c r="F91" s="376">
        <v>0</v>
      </c>
      <c r="G91" s="376">
        <v>0</v>
      </c>
      <c r="H91" s="376">
        <v>11.322000000000003</v>
      </c>
    </row>
    <row r="92" spans="1:8" ht="3" customHeight="1" x14ac:dyDescent="0.25">
      <c r="A92" s="353"/>
      <c r="B92" s="376"/>
      <c r="C92" s="378"/>
      <c r="D92" s="376"/>
      <c r="E92" s="376"/>
      <c r="F92" s="376"/>
      <c r="G92" s="376"/>
      <c r="H92" s="376"/>
    </row>
    <row r="93" spans="1:8" ht="12" customHeight="1" x14ac:dyDescent="0.25">
      <c r="A93" s="385" t="s">
        <v>581</v>
      </c>
      <c r="B93" s="380">
        <v>110.03300000000002</v>
      </c>
      <c r="C93" s="381">
        <v>157.06200000000001</v>
      </c>
      <c r="D93" s="380">
        <v>980.31500000000005</v>
      </c>
      <c r="E93" s="380"/>
      <c r="F93" s="380">
        <v>174.49</v>
      </c>
      <c r="G93" s="380">
        <v>332.774</v>
      </c>
      <c r="H93" s="380">
        <v>873.41200000000003</v>
      </c>
    </row>
    <row r="94" spans="1:8" ht="3" customHeight="1" x14ac:dyDescent="0.25">
      <c r="A94" s="353"/>
      <c r="B94" s="376"/>
      <c r="C94" s="378"/>
      <c r="D94" s="376"/>
      <c r="E94" s="376"/>
      <c r="F94" s="376"/>
      <c r="G94" s="376"/>
      <c r="H94" s="376"/>
    </row>
    <row r="95" spans="1:8" ht="15" x14ac:dyDescent="0.25">
      <c r="A95" s="385" t="s">
        <v>582</v>
      </c>
      <c r="B95" s="380">
        <v>743.74</v>
      </c>
      <c r="C95" s="381">
        <v>1445.1420000000001</v>
      </c>
      <c r="D95" s="380">
        <v>2796.056</v>
      </c>
      <c r="E95" s="380"/>
      <c r="F95" s="380">
        <v>679.87499999999989</v>
      </c>
      <c r="G95" s="380">
        <v>1324.6279999999999</v>
      </c>
      <c r="H95" s="380">
        <v>2733.7939999999999</v>
      </c>
    </row>
    <row r="96" spans="1:8" ht="8.4499999999999993" customHeight="1" x14ac:dyDescent="0.25">
      <c r="A96" s="353"/>
      <c r="B96" s="376"/>
      <c r="C96" s="378"/>
      <c r="D96" s="376"/>
      <c r="E96" s="376"/>
      <c r="F96" s="376"/>
      <c r="G96" s="376"/>
      <c r="H96" s="376"/>
    </row>
    <row r="97" spans="1:8" ht="11.25" customHeight="1" x14ac:dyDescent="0.25">
      <c r="A97" s="371" t="s">
        <v>462</v>
      </c>
      <c r="B97" s="380">
        <v>33.573999999999991</v>
      </c>
      <c r="C97" s="381">
        <v>68.599999999999994</v>
      </c>
      <c r="D97" s="380">
        <v>147.65199999999999</v>
      </c>
      <c r="E97" s="380"/>
      <c r="F97" s="380">
        <v>42.410000000000004</v>
      </c>
      <c r="G97" s="380">
        <v>86.197000000000003</v>
      </c>
      <c r="H97" s="380">
        <v>167.73699999999999</v>
      </c>
    </row>
    <row r="98" spans="1:8" ht="8.4499999999999993" customHeight="1" x14ac:dyDescent="0.25">
      <c r="A98" s="353"/>
      <c r="B98" s="376"/>
      <c r="C98" s="378"/>
      <c r="D98" s="376"/>
      <c r="E98" s="376"/>
      <c r="F98" s="376"/>
      <c r="G98" s="376"/>
      <c r="H98" s="376"/>
    </row>
    <row r="99" spans="1:8" ht="11.25" customHeight="1" x14ac:dyDescent="0.25">
      <c r="A99" s="371" t="s">
        <v>463</v>
      </c>
      <c r="B99" s="376"/>
      <c r="C99" s="378"/>
      <c r="D99" s="376"/>
      <c r="E99" s="376"/>
      <c r="F99" s="376"/>
      <c r="G99" s="376"/>
      <c r="H99" s="376"/>
    </row>
    <row r="100" spans="1:8" ht="11.25" customHeight="1" x14ac:dyDescent="0.25">
      <c r="A100" s="377" t="s">
        <v>359</v>
      </c>
      <c r="B100" s="376">
        <v>154.05599999999998</v>
      </c>
      <c r="C100" s="378">
        <v>338.64</v>
      </c>
      <c r="D100" s="376">
        <v>1334.1579999999999</v>
      </c>
      <c r="E100" s="376"/>
      <c r="F100" s="376">
        <v>328.98200000000003</v>
      </c>
      <c r="G100" s="376">
        <v>328.98200000000003</v>
      </c>
      <c r="H100" s="376">
        <v>1349.5309999999999</v>
      </c>
    </row>
    <row r="101" spans="1:8" ht="11.25" customHeight="1" x14ac:dyDescent="0.25">
      <c r="A101" s="377" t="s">
        <v>464</v>
      </c>
      <c r="B101" s="376">
        <v>143.596</v>
      </c>
      <c r="C101" s="378">
        <v>323.31900000000002</v>
      </c>
      <c r="D101" s="376">
        <v>628.274</v>
      </c>
      <c r="E101" s="376"/>
      <c r="F101" s="376">
        <v>99.043000000000006</v>
      </c>
      <c r="G101" s="376">
        <v>261.995</v>
      </c>
      <c r="H101" s="376">
        <v>641.52499999999998</v>
      </c>
    </row>
    <row r="102" spans="1:8" ht="11.25" customHeight="1" x14ac:dyDescent="0.25">
      <c r="A102" s="371" t="s">
        <v>465</v>
      </c>
      <c r="B102" s="380">
        <v>297.65199999999999</v>
      </c>
      <c r="C102" s="381">
        <v>661.95900000000006</v>
      </c>
      <c r="D102" s="380">
        <v>1962.4319999999998</v>
      </c>
      <c r="E102" s="380"/>
      <c r="F102" s="380">
        <v>428.02500000000003</v>
      </c>
      <c r="G102" s="380">
        <v>590.97700000000009</v>
      </c>
      <c r="H102" s="380">
        <v>1991.056</v>
      </c>
    </row>
    <row r="103" spans="1:8" ht="8.4499999999999993" customHeight="1" x14ac:dyDescent="0.25">
      <c r="A103" s="353"/>
      <c r="B103" s="380"/>
      <c r="C103" s="378"/>
      <c r="D103" s="380"/>
      <c r="E103" s="380"/>
      <c r="F103" s="380"/>
      <c r="G103" s="380"/>
      <c r="H103" s="380"/>
    </row>
    <row r="104" spans="1:8" ht="11.25" customHeight="1" x14ac:dyDescent="0.25">
      <c r="A104" s="371" t="s">
        <v>466</v>
      </c>
      <c r="B104" s="380">
        <v>2041.6520000000005</v>
      </c>
      <c r="C104" s="381">
        <v>4205.1400000000003</v>
      </c>
      <c r="D104" s="380">
        <v>7505.2190000000001</v>
      </c>
      <c r="E104" s="380"/>
      <c r="F104" s="380">
        <v>1530.3789999999999</v>
      </c>
      <c r="G104" s="380">
        <v>2853.8389999999999</v>
      </c>
      <c r="H104" s="380">
        <v>6713.2550000000001</v>
      </c>
    </row>
    <row r="105" spans="1:8" ht="3" customHeight="1" x14ac:dyDescent="0.25">
      <c r="A105" s="353"/>
      <c r="B105" s="380"/>
      <c r="C105" s="378"/>
      <c r="D105" s="380"/>
      <c r="E105" s="380"/>
      <c r="F105" s="380"/>
      <c r="G105" s="380"/>
      <c r="H105" s="380"/>
    </row>
    <row r="106" spans="1:8" ht="11.25" customHeight="1" x14ac:dyDescent="0.25">
      <c r="A106" s="371" t="s">
        <v>467</v>
      </c>
      <c r="B106" s="380"/>
      <c r="C106" s="378"/>
      <c r="D106" s="380"/>
      <c r="E106" s="380"/>
      <c r="F106" s="380"/>
      <c r="G106" s="380"/>
      <c r="H106" s="380"/>
    </row>
    <row r="107" spans="1:8" ht="11.25" customHeight="1" x14ac:dyDescent="0.25">
      <c r="A107" s="377" t="s">
        <v>468</v>
      </c>
      <c r="B107" s="376">
        <v>29.641000000000002</v>
      </c>
      <c r="C107" s="378">
        <v>59.963000000000001</v>
      </c>
      <c r="D107" s="376">
        <v>105.154</v>
      </c>
      <c r="E107" s="376"/>
      <c r="F107" s="376">
        <v>30.415000000000003</v>
      </c>
      <c r="G107" s="376">
        <v>57.511000000000003</v>
      </c>
      <c r="H107" s="376">
        <v>106.98699999999999</v>
      </c>
    </row>
    <row r="108" spans="1:8" ht="11.25" customHeight="1" x14ac:dyDescent="0.25">
      <c r="A108" s="377" t="s">
        <v>469</v>
      </c>
      <c r="B108" s="376">
        <v>49.276000000000003</v>
      </c>
      <c r="C108" s="378">
        <v>95.12</v>
      </c>
      <c r="D108" s="376">
        <v>200.05099999999999</v>
      </c>
      <c r="E108" s="376"/>
      <c r="F108" s="376">
        <v>45.018999999999998</v>
      </c>
      <c r="G108" s="376">
        <v>92.796999999999997</v>
      </c>
      <c r="H108" s="376">
        <v>224.02600000000001</v>
      </c>
    </row>
    <row r="109" spans="1:8" x14ac:dyDescent="0.25">
      <c r="A109" s="377" t="s">
        <v>470</v>
      </c>
      <c r="B109" s="376">
        <v>50.940000000001788</v>
      </c>
      <c r="C109" s="378">
        <v>139.38500000000076</v>
      </c>
      <c r="D109" s="376">
        <v>271.56099999999964</v>
      </c>
      <c r="E109" s="376"/>
      <c r="F109" s="376">
        <v>43.920000000001181</v>
      </c>
      <c r="G109" s="376">
        <v>124.78300000000036</v>
      </c>
      <c r="H109" s="376">
        <v>369.97599999999409</v>
      </c>
    </row>
    <row r="110" spans="1:8" ht="11.25" customHeight="1" x14ac:dyDescent="0.25">
      <c r="A110" s="371" t="s">
        <v>471</v>
      </c>
      <c r="B110" s="380">
        <v>129.85700000000179</v>
      </c>
      <c r="C110" s="381">
        <v>294.46800000000076</v>
      </c>
      <c r="D110" s="380">
        <v>576.76599999999962</v>
      </c>
      <c r="E110" s="380"/>
      <c r="F110" s="380">
        <v>119.35400000000118</v>
      </c>
      <c r="G110" s="380">
        <v>275.09100000000035</v>
      </c>
      <c r="H110" s="380">
        <v>700.98899999999412</v>
      </c>
    </row>
    <row r="111" spans="1:8" ht="3" customHeight="1" x14ac:dyDescent="0.25">
      <c r="A111" s="353"/>
      <c r="B111" s="380"/>
      <c r="C111" s="378"/>
      <c r="D111" s="380"/>
      <c r="E111" s="380"/>
      <c r="F111" s="380"/>
      <c r="G111" s="380"/>
      <c r="H111" s="380"/>
    </row>
    <row r="112" spans="1:8" ht="11.25" customHeight="1" x14ac:dyDescent="0.25">
      <c r="A112" s="371" t="s">
        <v>472</v>
      </c>
      <c r="B112" s="380">
        <v>7872.009</v>
      </c>
      <c r="C112" s="381">
        <v>16900.514999999999</v>
      </c>
      <c r="D112" s="380">
        <v>32552.582999999999</v>
      </c>
      <c r="E112" s="380"/>
      <c r="F112" s="380">
        <v>7765.5470000000014</v>
      </c>
      <c r="G112" s="380">
        <v>15104.315000000001</v>
      </c>
      <c r="H112" s="380">
        <v>32006.393999999993</v>
      </c>
    </row>
    <row r="113" spans="1:8" x14ac:dyDescent="0.25">
      <c r="C113" s="361"/>
      <c r="D113" s="361"/>
      <c r="E113" s="361"/>
      <c r="F113" s="361"/>
      <c r="G113" s="361"/>
    </row>
    <row r="114" spans="1:8" x14ac:dyDescent="0.25">
      <c r="C114" s="361"/>
      <c r="D114" s="361"/>
      <c r="E114" s="361"/>
      <c r="F114" s="361"/>
      <c r="G114" s="361"/>
    </row>
    <row r="115" spans="1:8" x14ac:dyDescent="0.25">
      <c r="C115" s="361"/>
      <c r="D115" s="361"/>
      <c r="E115" s="361"/>
      <c r="F115" s="361"/>
      <c r="G115" s="361"/>
    </row>
    <row r="116" spans="1:8" s="336" customFormat="1" ht="12.75" x14ac:dyDescent="0.2">
      <c r="A116" s="101" t="s">
        <v>588</v>
      </c>
      <c r="B116" s="116"/>
      <c r="C116" s="102"/>
      <c r="D116" s="102"/>
      <c r="E116" s="102"/>
      <c r="F116" s="102"/>
      <c r="G116" s="102"/>
    </row>
    <row r="117" spans="1:8" s="38" customFormat="1" ht="11.25" x14ac:dyDescent="0.2">
      <c r="A117" s="101" t="s">
        <v>589</v>
      </c>
      <c r="B117" s="101"/>
      <c r="C117" s="101"/>
      <c r="D117" s="101"/>
      <c r="E117" s="101"/>
      <c r="F117" s="101"/>
    </row>
    <row r="118" spans="1:8" s="38" customFormat="1" ht="12.6" customHeight="1" x14ac:dyDescent="0.2">
      <c r="A118" s="101" t="s">
        <v>473</v>
      </c>
      <c r="B118" s="101"/>
      <c r="C118" s="101"/>
      <c r="D118" s="101"/>
      <c r="E118" s="101"/>
      <c r="F118" s="101"/>
    </row>
    <row r="119" spans="1:8" s="38" customFormat="1" ht="11.25" x14ac:dyDescent="0.2">
      <c r="A119" s="478" t="s">
        <v>84</v>
      </c>
      <c r="B119" s="478"/>
      <c r="C119" s="478"/>
      <c r="D119" s="478"/>
      <c r="E119" s="478"/>
      <c r="F119" s="478"/>
      <c r="G119" s="35"/>
      <c r="H119" s="35"/>
    </row>
  </sheetData>
  <mergeCells count="4">
    <mergeCell ref="B5:D5"/>
    <mergeCell ref="F5:H5"/>
    <mergeCell ref="A2:H2"/>
    <mergeCell ref="A3:H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1CB16-9AC3-491C-B5C4-E074B7AAAFAB}">
  <dimension ref="A1:N115"/>
  <sheetViews>
    <sheetView showGridLines="0" zoomScaleNormal="100" workbookViewId="0"/>
  </sheetViews>
  <sheetFormatPr defaultColWidth="9.140625" defaultRowHeight="12.75" x14ac:dyDescent="0.2"/>
  <cols>
    <col min="1" max="1" width="48.85546875" style="387" customWidth="1"/>
    <col min="2" max="2" width="15.5703125" style="387" customWidth="1"/>
    <col min="3" max="3" width="15.85546875" style="387" customWidth="1"/>
    <col min="4" max="4" width="13.85546875" style="387" customWidth="1"/>
    <col min="5" max="5" width="5.42578125" style="387" customWidth="1"/>
    <col min="6" max="8" width="14.5703125" style="387" customWidth="1"/>
    <col min="9" max="16384" width="9.140625" style="387"/>
  </cols>
  <sheetData>
    <row r="1" spans="1:14" x14ac:dyDescent="0.2">
      <c r="A1" s="387" t="s">
        <v>478</v>
      </c>
    </row>
    <row r="2" spans="1:14" ht="15.75" x14ac:dyDescent="0.2">
      <c r="A2" s="525" t="s">
        <v>479</v>
      </c>
      <c r="B2" s="525"/>
      <c r="C2" s="525"/>
      <c r="D2" s="525"/>
      <c r="E2" s="525"/>
      <c r="F2" s="525"/>
      <c r="G2" s="525"/>
      <c r="H2" s="525"/>
    </row>
    <row r="3" spans="1:14" x14ac:dyDescent="0.2">
      <c r="A3" s="526" t="s">
        <v>408</v>
      </c>
      <c r="B3" s="526"/>
      <c r="C3" s="526"/>
      <c r="D3" s="526"/>
      <c r="E3" s="526"/>
      <c r="F3" s="526"/>
      <c r="G3" s="526"/>
      <c r="H3" s="526"/>
    </row>
    <row r="4" spans="1:14" ht="3" customHeight="1" x14ac:dyDescent="0.2">
      <c r="A4" s="388"/>
      <c r="B4" s="388"/>
      <c r="C4" s="388"/>
      <c r="D4" s="388"/>
      <c r="E4" s="388"/>
      <c r="F4" s="388"/>
    </row>
    <row r="5" spans="1:14" ht="13.5" customHeight="1" x14ac:dyDescent="0.2">
      <c r="A5" s="389"/>
      <c r="B5" s="524" t="s">
        <v>250</v>
      </c>
      <c r="C5" s="524"/>
      <c r="D5" s="524"/>
      <c r="F5" s="524" t="s">
        <v>1</v>
      </c>
      <c r="G5" s="524"/>
      <c r="H5" s="524"/>
    </row>
    <row r="6" spans="1:14" ht="27" x14ac:dyDescent="0.2">
      <c r="B6" s="362" t="s">
        <v>321</v>
      </c>
      <c r="C6" s="363" t="s">
        <v>474</v>
      </c>
      <c r="D6" s="364" t="s">
        <v>475</v>
      </c>
      <c r="E6" s="365"/>
      <c r="F6" s="362" t="s">
        <v>321</v>
      </c>
      <c r="G6" s="362" t="s">
        <v>474</v>
      </c>
      <c r="H6" s="366" t="s">
        <v>409</v>
      </c>
    </row>
    <row r="7" spans="1:14" x14ac:dyDescent="0.2">
      <c r="B7" s="367" t="s">
        <v>2</v>
      </c>
      <c r="C7" s="368" t="s">
        <v>2</v>
      </c>
      <c r="D7" s="367" t="s">
        <v>2</v>
      </c>
      <c r="E7" s="369"/>
      <c r="F7" s="367" t="s">
        <v>2</v>
      </c>
      <c r="G7" s="367" t="s">
        <v>2</v>
      </c>
      <c r="H7" s="367" t="s">
        <v>2</v>
      </c>
    </row>
    <row r="8" spans="1:14" ht="11.25" customHeight="1" x14ac:dyDescent="0.2">
      <c r="A8" s="385" t="s">
        <v>410</v>
      </c>
      <c r="B8" s="385"/>
      <c r="C8" s="397"/>
      <c r="D8" s="385"/>
      <c r="H8" s="398"/>
    </row>
    <row r="9" spans="1:14" ht="11.25" customHeight="1" x14ac:dyDescent="0.2">
      <c r="A9" s="387" t="s">
        <v>480</v>
      </c>
      <c r="C9" s="395"/>
      <c r="H9" s="399"/>
    </row>
    <row r="10" spans="1:14" ht="11.25" customHeight="1" x14ac:dyDescent="0.2">
      <c r="A10" s="400" t="s">
        <v>412</v>
      </c>
      <c r="B10" s="401">
        <v>933.45099999999991</v>
      </c>
      <c r="C10" s="402">
        <v>1877.8109999999999</v>
      </c>
      <c r="D10" s="401">
        <v>3689.2370000000001</v>
      </c>
      <c r="F10" s="401">
        <v>878.18299999999999</v>
      </c>
      <c r="G10" s="401">
        <v>1761.991</v>
      </c>
      <c r="H10" s="401">
        <v>3479.2190000000001</v>
      </c>
      <c r="I10" s="390"/>
      <c r="J10" s="390"/>
      <c r="K10" s="390"/>
      <c r="L10" s="390"/>
      <c r="M10" s="390"/>
      <c r="N10" s="390"/>
    </row>
    <row r="11" spans="1:14" ht="3" customHeight="1" x14ac:dyDescent="0.2">
      <c r="B11" s="403"/>
      <c r="C11" s="404"/>
      <c r="D11" s="403"/>
      <c r="F11" s="403"/>
      <c r="G11" s="403"/>
      <c r="H11" s="390"/>
      <c r="I11" s="390"/>
      <c r="J11" s="390"/>
      <c r="K11" s="390"/>
      <c r="L11" s="390"/>
      <c r="M11" s="390"/>
      <c r="N11" s="390"/>
    </row>
    <row r="12" spans="1:14" ht="11.25" customHeight="1" x14ac:dyDescent="0.2">
      <c r="A12" s="387" t="s">
        <v>413</v>
      </c>
      <c r="B12" s="403"/>
      <c r="C12" s="404"/>
      <c r="D12" s="403"/>
      <c r="F12" s="403"/>
      <c r="G12" s="403"/>
      <c r="H12" s="390"/>
      <c r="I12" s="390"/>
      <c r="J12" s="390"/>
      <c r="K12" s="390"/>
      <c r="L12" s="390"/>
      <c r="M12" s="390"/>
      <c r="N12" s="390"/>
    </row>
    <row r="13" spans="1:14" ht="11.25" customHeight="1" x14ac:dyDescent="0.2">
      <c r="A13" s="400" t="s">
        <v>414</v>
      </c>
      <c r="B13" s="401">
        <v>221.83999999999997</v>
      </c>
      <c r="C13" s="402">
        <v>685.55499999999995</v>
      </c>
      <c r="D13" s="401">
        <v>703.178</v>
      </c>
      <c r="F13" s="401">
        <v>316.81899999999996</v>
      </c>
      <c r="G13" s="401">
        <v>735.78</v>
      </c>
      <c r="H13" s="401">
        <v>744.03800000000001</v>
      </c>
      <c r="I13" s="390"/>
      <c r="J13" s="390"/>
      <c r="K13" s="390"/>
      <c r="L13" s="390"/>
      <c r="M13" s="390"/>
      <c r="N13" s="390"/>
    </row>
    <row r="14" spans="1:14" ht="3" customHeight="1" x14ac:dyDescent="0.2">
      <c r="A14" s="405"/>
      <c r="B14" s="403"/>
      <c r="C14" s="404"/>
      <c r="D14" s="403"/>
      <c r="F14" s="403"/>
      <c r="G14" s="403"/>
      <c r="H14" s="390"/>
      <c r="I14" s="390"/>
      <c r="J14" s="390"/>
      <c r="K14" s="390"/>
      <c r="L14" s="390"/>
      <c r="M14" s="390"/>
      <c r="N14" s="390"/>
    </row>
    <row r="15" spans="1:14" ht="11.25" customHeight="1" x14ac:dyDescent="0.2">
      <c r="A15" s="405" t="s">
        <v>415</v>
      </c>
      <c r="B15" s="403">
        <v>340.44300000000004</v>
      </c>
      <c r="C15" s="404">
        <v>611.08900000000006</v>
      </c>
      <c r="D15" s="403">
        <v>1152.288</v>
      </c>
      <c r="F15" s="403">
        <v>309.19599999999997</v>
      </c>
      <c r="G15" s="403">
        <v>568.529</v>
      </c>
      <c r="H15" s="403">
        <v>1072.931</v>
      </c>
      <c r="I15" s="390"/>
      <c r="J15" s="390"/>
      <c r="K15" s="390"/>
      <c r="L15" s="390"/>
      <c r="M15" s="390"/>
      <c r="N15" s="390"/>
    </row>
    <row r="16" spans="1:14" ht="11.25" customHeight="1" x14ac:dyDescent="0.2">
      <c r="A16" s="405" t="s">
        <v>416</v>
      </c>
      <c r="B16" s="403">
        <v>18.996000000000002</v>
      </c>
      <c r="C16" s="404">
        <v>20.713000000000001</v>
      </c>
      <c r="D16" s="403">
        <v>31.041</v>
      </c>
      <c r="F16" s="403">
        <v>7.5819999999999999</v>
      </c>
      <c r="G16" s="403">
        <v>7.5819999999999999</v>
      </c>
      <c r="H16" s="403">
        <v>32.040999999999997</v>
      </c>
      <c r="I16" s="390"/>
      <c r="J16" s="390"/>
      <c r="K16" s="390"/>
      <c r="L16" s="390"/>
      <c r="M16" s="390"/>
      <c r="N16" s="390"/>
    </row>
    <row r="17" spans="1:14" ht="11.25" customHeight="1" x14ac:dyDescent="0.2">
      <c r="A17" s="400" t="s">
        <v>417</v>
      </c>
      <c r="B17" s="401">
        <v>359.43900000000002</v>
      </c>
      <c r="C17" s="402">
        <v>631.80200000000002</v>
      </c>
      <c r="D17" s="401">
        <v>1183.329</v>
      </c>
      <c r="F17" s="401">
        <v>316.77799999999996</v>
      </c>
      <c r="G17" s="401">
        <v>576.11099999999999</v>
      </c>
      <c r="H17" s="401">
        <v>1104.972</v>
      </c>
      <c r="I17" s="390"/>
      <c r="J17" s="390"/>
      <c r="K17" s="390"/>
      <c r="L17" s="390"/>
      <c r="M17" s="390"/>
      <c r="N17" s="390"/>
    </row>
    <row r="18" spans="1:14" ht="3" customHeight="1" x14ac:dyDescent="0.2">
      <c r="A18" s="405"/>
      <c r="B18" s="403"/>
      <c r="C18" s="404"/>
      <c r="D18" s="403"/>
      <c r="F18" s="403"/>
      <c r="G18" s="403"/>
      <c r="H18" s="390"/>
      <c r="I18" s="390"/>
      <c r="J18" s="390"/>
      <c r="K18" s="390"/>
      <c r="L18" s="390"/>
      <c r="M18" s="390"/>
      <c r="N18" s="390"/>
    </row>
    <row r="19" spans="1:14" ht="11.25" customHeight="1" x14ac:dyDescent="0.2">
      <c r="A19" s="405" t="s">
        <v>418</v>
      </c>
      <c r="B19" s="403">
        <v>48.113</v>
      </c>
      <c r="C19" s="404">
        <v>85.573999999999998</v>
      </c>
      <c r="D19" s="403">
        <v>88.188000000000002</v>
      </c>
      <c r="F19" s="403">
        <v>58.399000000000001</v>
      </c>
      <c r="G19" s="403">
        <v>86.067999999999998</v>
      </c>
      <c r="H19" s="403">
        <v>89.346000000000004</v>
      </c>
      <c r="I19" s="390"/>
      <c r="J19" s="390"/>
      <c r="K19" s="390"/>
      <c r="L19" s="390"/>
      <c r="M19" s="390"/>
      <c r="N19" s="390"/>
    </row>
    <row r="20" spans="1:14" ht="11.25" customHeight="1" x14ac:dyDescent="0.2">
      <c r="A20" s="377" t="s">
        <v>419</v>
      </c>
      <c r="B20" s="403">
        <v>2.3249999999999957</v>
      </c>
      <c r="C20" s="404">
        <v>53.284999999999997</v>
      </c>
      <c r="D20" s="403">
        <v>58.911000000000001</v>
      </c>
      <c r="F20" s="403">
        <v>3.0159999999999982</v>
      </c>
      <c r="G20" s="403">
        <v>54.012</v>
      </c>
      <c r="H20" s="403">
        <v>58.722999999999999</v>
      </c>
      <c r="I20" s="390"/>
      <c r="J20" s="390"/>
      <c r="K20" s="390"/>
      <c r="L20" s="390"/>
      <c r="M20" s="390"/>
      <c r="N20" s="390"/>
    </row>
    <row r="21" spans="1:14" ht="11.25" customHeight="1" x14ac:dyDescent="0.2">
      <c r="A21" s="405" t="s">
        <v>420</v>
      </c>
      <c r="B21" s="403">
        <v>137.71100000000001</v>
      </c>
      <c r="C21" s="404">
        <v>253.114</v>
      </c>
      <c r="D21" s="403">
        <v>380.01499999999999</v>
      </c>
      <c r="F21" s="403">
        <v>98.837000000000018</v>
      </c>
      <c r="G21" s="403">
        <v>242.84700000000001</v>
      </c>
      <c r="H21" s="403">
        <v>369.05200000000002</v>
      </c>
      <c r="I21" s="390"/>
      <c r="J21" s="390"/>
      <c r="K21" s="390"/>
      <c r="L21" s="390"/>
      <c r="M21" s="390"/>
      <c r="N21" s="390"/>
    </row>
    <row r="22" spans="1:14" ht="11.25" customHeight="1" x14ac:dyDescent="0.2">
      <c r="A22" s="405" t="s">
        <v>421</v>
      </c>
      <c r="B22" s="403">
        <v>0.60700000000000021</v>
      </c>
      <c r="C22" s="404">
        <v>3.3740000000000001</v>
      </c>
      <c r="D22" s="403">
        <v>6.7960000000000003</v>
      </c>
      <c r="F22" s="403">
        <v>0.7410000000000001</v>
      </c>
      <c r="G22" s="403">
        <v>3.8170000000000002</v>
      </c>
      <c r="H22" s="403">
        <v>7.5019999999999998</v>
      </c>
      <c r="I22" s="390"/>
      <c r="J22" s="390"/>
      <c r="K22" s="390"/>
      <c r="L22" s="390"/>
      <c r="M22" s="390"/>
      <c r="N22" s="390"/>
    </row>
    <row r="23" spans="1:14" ht="11.25" customHeight="1" x14ac:dyDescent="0.2">
      <c r="A23" s="405" t="s">
        <v>422</v>
      </c>
      <c r="B23" s="403">
        <v>14.611000000000001</v>
      </c>
      <c r="C23" s="404">
        <v>24.186</v>
      </c>
      <c r="D23" s="403">
        <v>36.979999999999997</v>
      </c>
      <c r="F23" s="403">
        <v>5.386000000000001</v>
      </c>
      <c r="G23" s="403">
        <v>10.704000000000001</v>
      </c>
      <c r="H23" s="403">
        <v>27.193999999999999</v>
      </c>
      <c r="I23" s="390"/>
      <c r="J23" s="390"/>
      <c r="K23" s="390"/>
      <c r="L23" s="390"/>
      <c r="M23" s="390"/>
      <c r="N23" s="390"/>
    </row>
    <row r="24" spans="1:14" x14ac:dyDescent="0.2">
      <c r="A24" s="400" t="s">
        <v>423</v>
      </c>
      <c r="B24" s="401">
        <v>203.97100000000006</v>
      </c>
      <c r="C24" s="402">
        <v>420.16400000000004</v>
      </c>
      <c r="D24" s="401">
        <v>570.90100000000007</v>
      </c>
      <c r="E24" s="401"/>
      <c r="F24" s="401">
        <v>166.39500000000007</v>
      </c>
      <c r="G24" s="401">
        <v>397.46600000000007</v>
      </c>
      <c r="H24" s="401">
        <v>551.83299999999997</v>
      </c>
      <c r="I24" s="390"/>
      <c r="J24" s="390"/>
      <c r="K24" s="390"/>
      <c r="L24" s="390"/>
      <c r="M24" s="390"/>
      <c r="N24" s="390"/>
    </row>
    <row r="25" spans="1:14" ht="11.25" customHeight="1" x14ac:dyDescent="0.2">
      <c r="B25" s="403"/>
      <c r="C25" s="404"/>
      <c r="D25" s="403"/>
      <c r="F25" s="403"/>
      <c r="G25" s="403"/>
      <c r="H25" s="390"/>
      <c r="I25" s="390"/>
      <c r="J25" s="390"/>
      <c r="K25" s="390"/>
      <c r="L25" s="390"/>
      <c r="M25" s="390"/>
      <c r="N25" s="390"/>
    </row>
    <row r="26" spans="1:14" x14ac:dyDescent="0.2">
      <c r="A26" s="387" t="s">
        <v>424</v>
      </c>
      <c r="B26" s="403"/>
      <c r="C26" s="404"/>
      <c r="D26" s="403"/>
      <c r="F26" s="403"/>
      <c r="G26" s="403"/>
      <c r="H26" s="390"/>
      <c r="I26" s="390"/>
      <c r="J26" s="390"/>
      <c r="K26" s="390"/>
      <c r="L26" s="390"/>
      <c r="M26" s="390"/>
      <c r="N26" s="390"/>
    </row>
    <row r="27" spans="1:14" ht="13.5" customHeight="1" x14ac:dyDescent="0.2">
      <c r="A27" s="405" t="s">
        <v>426</v>
      </c>
      <c r="B27" s="403">
        <v>13.510999999999999</v>
      </c>
      <c r="C27" s="404">
        <v>27.74</v>
      </c>
      <c r="D27" s="403">
        <v>71</v>
      </c>
      <c r="E27" s="403"/>
      <c r="F27" s="403">
        <v>13.58</v>
      </c>
      <c r="G27" s="403">
        <v>27.41</v>
      </c>
      <c r="H27" s="403">
        <v>59.387999999999998</v>
      </c>
      <c r="I27" s="390"/>
      <c r="J27" s="390"/>
      <c r="K27" s="390"/>
      <c r="L27" s="390"/>
      <c r="M27" s="390"/>
      <c r="N27" s="390"/>
    </row>
    <row r="28" spans="1:14" x14ac:dyDescent="0.2">
      <c r="A28" s="405" t="s">
        <v>481</v>
      </c>
      <c r="B28" s="403">
        <v>0</v>
      </c>
      <c r="C28" s="404">
        <v>18.617999999999999</v>
      </c>
      <c r="D28" s="403">
        <v>34.886000000000003</v>
      </c>
      <c r="E28" s="403"/>
      <c r="F28" s="403">
        <v>0</v>
      </c>
      <c r="G28" s="403">
        <v>0</v>
      </c>
      <c r="H28" s="403">
        <v>13.284000000000001</v>
      </c>
      <c r="I28" s="390"/>
      <c r="J28" s="390"/>
      <c r="K28" s="390"/>
      <c r="L28" s="390"/>
      <c r="M28" s="390"/>
      <c r="N28" s="390"/>
    </row>
    <row r="29" spans="1:14" ht="11.25" customHeight="1" x14ac:dyDescent="0.2">
      <c r="A29" s="400" t="s">
        <v>429</v>
      </c>
      <c r="B29" s="401">
        <v>23.570999999999994</v>
      </c>
      <c r="C29" s="402">
        <v>46.465999999999994</v>
      </c>
      <c r="D29" s="401">
        <v>106.04300000000001</v>
      </c>
      <c r="E29" s="401"/>
      <c r="F29" s="401">
        <v>13.645000000000001</v>
      </c>
      <c r="G29" s="401">
        <v>27.504000000000001</v>
      </c>
      <c r="H29" s="401">
        <v>72.861000000000004</v>
      </c>
      <c r="I29" s="390"/>
      <c r="J29" s="390"/>
      <c r="K29" s="390"/>
      <c r="L29" s="390"/>
      <c r="M29" s="390"/>
      <c r="N29" s="390"/>
    </row>
    <row r="30" spans="1:14" ht="3" customHeight="1" x14ac:dyDescent="0.2">
      <c r="B30" s="403"/>
      <c r="C30" s="404"/>
      <c r="D30" s="403"/>
      <c r="F30" s="403"/>
      <c r="G30" s="403"/>
      <c r="H30" s="390"/>
      <c r="I30" s="390"/>
      <c r="J30" s="390"/>
      <c r="K30" s="390"/>
      <c r="L30" s="390"/>
      <c r="M30" s="390"/>
      <c r="N30" s="390"/>
    </row>
    <row r="31" spans="1:14" x14ac:dyDescent="0.2">
      <c r="A31" s="405" t="s">
        <v>430</v>
      </c>
      <c r="B31" s="403">
        <v>168.892</v>
      </c>
      <c r="C31" s="404">
        <v>356.27199999999999</v>
      </c>
      <c r="D31" s="403">
        <v>663.81200000000001</v>
      </c>
      <c r="F31" s="403">
        <v>164.26299999999998</v>
      </c>
      <c r="G31" s="403">
        <v>335.25599999999997</v>
      </c>
      <c r="H31" s="403">
        <v>644.62099999999998</v>
      </c>
      <c r="I31" s="390"/>
      <c r="J31" s="390"/>
      <c r="K31" s="390"/>
      <c r="L31" s="390"/>
      <c r="M31" s="390"/>
      <c r="N31" s="390"/>
    </row>
    <row r="32" spans="1:14" x14ac:dyDescent="0.2">
      <c r="A32" s="405" t="s">
        <v>5</v>
      </c>
      <c r="B32" s="403">
        <v>4.6639999999999997</v>
      </c>
      <c r="C32" s="404">
        <v>9.3620000000000001</v>
      </c>
      <c r="D32" s="403">
        <v>18.722999999999999</v>
      </c>
      <c r="F32" s="403">
        <v>4.3479999999999999</v>
      </c>
      <c r="G32" s="403">
        <v>8.6959999999999997</v>
      </c>
      <c r="H32" s="403">
        <v>17.391999999999999</v>
      </c>
      <c r="I32" s="390"/>
      <c r="J32" s="390"/>
      <c r="K32" s="390"/>
      <c r="L32" s="390"/>
      <c r="M32" s="390"/>
      <c r="N32" s="390"/>
    </row>
    <row r="33" spans="1:14" x14ac:dyDescent="0.2">
      <c r="A33" s="400" t="s">
        <v>431</v>
      </c>
      <c r="B33" s="401">
        <v>173.55600000000001</v>
      </c>
      <c r="C33" s="402">
        <v>365.63400000000001</v>
      </c>
      <c r="D33" s="401">
        <v>682.53499999999997</v>
      </c>
      <c r="E33" s="384"/>
      <c r="F33" s="401">
        <v>168.61099999999999</v>
      </c>
      <c r="G33" s="401">
        <v>343.952</v>
      </c>
      <c r="H33" s="401">
        <v>662.01300000000003</v>
      </c>
      <c r="I33" s="390"/>
      <c r="J33" s="390"/>
      <c r="K33" s="390"/>
      <c r="L33" s="390"/>
      <c r="M33" s="390"/>
      <c r="N33" s="390"/>
    </row>
    <row r="34" spans="1:14" ht="11.25" customHeight="1" x14ac:dyDescent="0.2">
      <c r="A34" s="400"/>
      <c r="B34" s="401"/>
      <c r="C34" s="402"/>
      <c r="D34" s="401"/>
      <c r="E34" s="384"/>
      <c r="F34" s="401"/>
      <c r="G34" s="401"/>
      <c r="H34" s="401"/>
      <c r="I34" s="390"/>
      <c r="J34" s="390"/>
      <c r="K34" s="390"/>
      <c r="L34" s="390"/>
      <c r="M34" s="390"/>
      <c r="N34" s="390"/>
    </row>
    <row r="35" spans="1:14" ht="11.25" customHeight="1" x14ac:dyDescent="0.2">
      <c r="A35" s="373" t="s">
        <v>432</v>
      </c>
      <c r="B35" s="401">
        <v>11.996</v>
      </c>
      <c r="C35" s="402">
        <v>22.218</v>
      </c>
      <c r="D35" s="401">
        <v>29.5</v>
      </c>
      <c r="E35" s="401"/>
      <c r="F35" s="401">
        <v>0</v>
      </c>
      <c r="G35" s="401">
        <v>0</v>
      </c>
      <c r="H35" s="401">
        <v>5.2130000000000001</v>
      </c>
      <c r="I35" s="390"/>
      <c r="J35" s="390"/>
      <c r="K35" s="390"/>
      <c r="L35" s="390"/>
      <c r="M35" s="390"/>
      <c r="N35" s="390"/>
    </row>
    <row r="36" spans="1:14" ht="11.25" customHeight="1" x14ac:dyDescent="0.2">
      <c r="B36" s="403"/>
      <c r="C36" s="404"/>
      <c r="D36" s="403"/>
      <c r="F36" s="403"/>
      <c r="G36" s="403"/>
      <c r="H36" s="390"/>
      <c r="I36" s="390"/>
      <c r="J36" s="390"/>
      <c r="K36" s="390"/>
      <c r="L36" s="390"/>
      <c r="M36" s="390"/>
      <c r="N36" s="390"/>
    </row>
    <row r="37" spans="1:14" x14ac:dyDescent="0.2">
      <c r="A37" s="387" t="s">
        <v>433</v>
      </c>
      <c r="B37" s="403"/>
      <c r="C37" s="404"/>
      <c r="D37" s="403"/>
      <c r="F37" s="403"/>
      <c r="G37" s="403"/>
      <c r="H37" s="390"/>
      <c r="I37" s="390"/>
      <c r="J37" s="390"/>
      <c r="K37" s="390"/>
      <c r="L37" s="390"/>
      <c r="M37" s="390"/>
      <c r="N37" s="390"/>
    </row>
    <row r="38" spans="1:14" x14ac:dyDescent="0.2">
      <c r="A38" s="405" t="s">
        <v>434</v>
      </c>
      <c r="B38" s="403">
        <v>87.903999999999996</v>
      </c>
      <c r="C38" s="404">
        <v>182.417</v>
      </c>
      <c r="D38" s="403">
        <v>367.99200000000002</v>
      </c>
      <c r="F38" s="403">
        <v>87.39</v>
      </c>
      <c r="G38" s="403">
        <v>178.608</v>
      </c>
      <c r="H38" s="403">
        <v>363.46899999999999</v>
      </c>
      <c r="I38" s="390"/>
      <c r="J38" s="390"/>
      <c r="K38" s="390"/>
      <c r="L38" s="390"/>
      <c r="M38" s="390"/>
      <c r="N38" s="390"/>
    </row>
    <row r="39" spans="1:14" ht="11.25" customHeight="1" x14ac:dyDescent="0.2">
      <c r="A39" s="405" t="s">
        <v>435</v>
      </c>
      <c r="B39" s="403">
        <v>2.38</v>
      </c>
      <c r="C39" s="404">
        <v>3.92</v>
      </c>
      <c r="D39" s="403">
        <v>7.5</v>
      </c>
      <c r="F39" s="403">
        <v>2.38</v>
      </c>
      <c r="G39" s="403">
        <v>3.92</v>
      </c>
      <c r="H39" s="403">
        <v>7.9980000000000002</v>
      </c>
      <c r="I39" s="390"/>
      <c r="J39" s="390"/>
      <c r="K39" s="390"/>
      <c r="L39" s="390"/>
      <c r="M39" s="390"/>
      <c r="N39" s="390"/>
    </row>
    <row r="40" spans="1:14" x14ac:dyDescent="0.2">
      <c r="A40" s="405" t="s">
        <v>436</v>
      </c>
      <c r="B40" s="403">
        <v>249.80799999999999</v>
      </c>
      <c r="C40" s="404">
        <v>511.88200000000001</v>
      </c>
      <c r="D40" s="403">
        <v>1029.3810000000001</v>
      </c>
      <c r="F40" s="403">
        <v>240.15799999999999</v>
      </c>
      <c r="G40" s="403">
        <v>487.226</v>
      </c>
      <c r="H40" s="403">
        <v>995.48599999999999</v>
      </c>
      <c r="I40" s="390"/>
      <c r="J40" s="390"/>
      <c r="K40" s="390"/>
      <c r="L40" s="390"/>
      <c r="M40" s="390"/>
      <c r="N40" s="390"/>
    </row>
    <row r="41" spans="1:14" ht="11.25" customHeight="1" x14ac:dyDescent="0.2">
      <c r="A41" s="400" t="s">
        <v>437</v>
      </c>
      <c r="B41" s="401">
        <v>340.09200000000004</v>
      </c>
      <c r="C41" s="402">
        <v>698.21900000000005</v>
      </c>
      <c r="D41" s="401">
        <v>1404.873</v>
      </c>
      <c r="E41" s="384"/>
      <c r="F41" s="401">
        <v>329.928</v>
      </c>
      <c r="G41" s="401">
        <v>669.75400000000002</v>
      </c>
      <c r="H41" s="401">
        <v>1366.953</v>
      </c>
      <c r="I41" s="390"/>
      <c r="J41" s="390"/>
      <c r="K41" s="390"/>
      <c r="L41" s="390"/>
      <c r="M41" s="390"/>
      <c r="N41" s="390"/>
    </row>
    <row r="42" spans="1:14" ht="6" customHeight="1" x14ac:dyDescent="0.2">
      <c r="B42" s="403"/>
      <c r="C42" s="404"/>
      <c r="D42" s="403"/>
      <c r="F42" s="403"/>
      <c r="G42" s="403"/>
      <c r="H42" s="390"/>
      <c r="I42" s="390"/>
      <c r="J42" s="390"/>
      <c r="K42" s="390"/>
      <c r="L42" s="390"/>
      <c r="M42" s="390"/>
      <c r="N42" s="390"/>
    </row>
    <row r="43" spans="1:14" x14ac:dyDescent="0.2">
      <c r="A43" s="400" t="s">
        <v>482</v>
      </c>
      <c r="B43" s="403"/>
      <c r="C43" s="404"/>
      <c r="D43" s="403"/>
      <c r="F43" s="403"/>
      <c r="G43" s="403"/>
      <c r="H43" s="406"/>
      <c r="I43" s="390"/>
      <c r="J43" s="390"/>
      <c r="K43" s="390"/>
      <c r="L43" s="390"/>
      <c r="M43" s="390"/>
      <c r="N43" s="390"/>
    </row>
    <row r="44" spans="1:14" ht="8.4499999999999993" customHeight="1" x14ac:dyDescent="0.2">
      <c r="B44" s="403"/>
      <c r="C44" s="404"/>
      <c r="D44" s="403"/>
      <c r="F44" s="403"/>
      <c r="G44" s="403"/>
      <c r="H44" s="390"/>
      <c r="I44" s="390"/>
      <c r="J44" s="390"/>
      <c r="K44" s="390"/>
      <c r="L44" s="390"/>
      <c r="M44" s="390"/>
      <c r="N44" s="390"/>
    </row>
    <row r="45" spans="1:14" ht="11.25" customHeight="1" x14ac:dyDescent="0.2">
      <c r="A45" s="379" t="s">
        <v>438</v>
      </c>
      <c r="B45" s="401">
        <v>0</v>
      </c>
      <c r="C45" s="402">
        <v>32.353000000000002</v>
      </c>
      <c r="D45" s="401">
        <v>32</v>
      </c>
      <c r="E45" s="384"/>
      <c r="F45" s="401">
        <v>0</v>
      </c>
      <c r="G45" s="401">
        <v>30.193999999999999</v>
      </c>
      <c r="H45" s="401">
        <v>30.608000000000001</v>
      </c>
      <c r="I45" s="390"/>
      <c r="J45" s="390"/>
      <c r="K45" s="390"/>
      <c r="L45" s="390"/>
      <c r="M45" s="390"/>
      <c r="N45" s="390"/>
    </row>
    <row r="46" spans="1:14" ht="3" customHeight="1" x14ac:dyDescent="0.2">
      <c r="A46" s="379"/>
      <c r="B46" s="401"/>
      <c r="C46" s="402"/>
      <c r="D46" s="401"/>
      <c r="E46" s="384"/>
      <c r="F46" s="401"/>
      <c r="G46" s="401"/>
      <c r="H46" s="406"/>
      <c r="I46" s="390"/>
      <c r="J46" s="390"/>
      <c r="K46" s="390"/>
      <c r="L46" s="390"/>
      <c r="M46" s="390"/>
      <c r="N46" s="390"/>
    </row>
    <row r="47" spans="1:14" ht="11.25" customHeight="1" x14ac:dyDescent="0.2">
      <c r="A47" s="379" t="s">
        <v>439</v>
      </c>
      <c r="B47" s="401">
        <v>20.996999999999996</v>
      </c>
      <c r="C47" s="402">
        <v>39.000999999999998</v>
      </c>
      <c r="D47" s="401">
        <v>83</v>
      </c>
      <c r="E47" s="384"/>
      <c r="F47" s="401">
        <v>21.064000000000004</v>
      </c>
      <c r="G47" s="401">
        <v>40.203000000000003</v>
      </c>
      <c r="H47" s="401">
        <v>78.98</v>
      </c>
      <c r="I47" s="390"/>
      <c r="J47" s="390"/>
      <c r="K47" s="390"/>
      <c r="L47" s="390"/>
      <c r="M47" s="390"/>
      <c r="N47" s="390"/>
    </row>
    <row r="48" spans="1:14" ht="11.25" customHeight="1" x14ac:dyDescent="0.2">
      <c r="B48" s="403"/>
      <c r="C48" s="404"/>
      <c r="D48" s="403"/>
      <c r="F48" s="403"/>
      <c r="G48" s="403"/>
      <c r="H48" s="390"/>
      <c r="I48" s="390"/>
      <c r="J48" s="390"/>
      <c r="K48" s="390"/>
      <c r="L48" s="390"/>
      <c r="M48" s="390"/>
      <c r="N48" s="390"/>
    </row>
    <row r="49" spans="1:14" ht="11.25" customHeight="1" x14ac:dyDescent="0.2">
      <c r="A49" s="385" t="s">
        <v>440</v>
      </c>
      <c r="B49" s="407">
        <v>2289.0619999999999</v>
      </c>
      <c r="C49" s="408">
        <v>4819.223</v>
      </c>
      <c r="D49" s="407">
        <v>8484.5959999999995</v>
      </c>
      <c r="F49" s="407">
        <v>2211.451</v>
      </c>
      <c r="G49" s="407">
        <v>4582.9549999999999</v>
      </c>
      <c r="H49" s="407">
        <v>8096.6899999999987</v>
      </c>
      <c r="I49" s="390"/>
      <c r="J49" s="390"/>
      <c r="K49" s="390"/>
      <c r="L49" s="390"/>
      <c r="M49" s="390"/>
      <c r="N49" s="390"/>
    </row>
    <row r="50" spans="1:14" ht="11.25" customHeight="1" x14ac:dyDescent="0.2">
      <c r="B50" s="403"/>
      <c r="C50" s="404"/>
      <c r="D50" s="403"/>
      <c r="F50" s="403"/>
      <c r="G50" s="403"/>
      <c r="H50" s="390"/>
      <c r="I50" s="390"/>
      <c r="J50" s="390"/>
      <c r="K50" s="390"/>
      <c r="L50" s="390"/>
      <c r="M50" s="390"/>
      <c r="N50" s="390"/>
    </row>
    <row r="51" spans="1:14" ht="11.25" customHeight="1" x14ac:dyDescent="0.2">
      <c r="A51" s="385" t="s">
        <v>441</v>
      </c>
      <c r="B51" s="403"/>
      <c r="C51" s="404"/>
      <c r="D51" s="403"/>
      <c r="F51" s="403"/>
      <c r="G51" s="403"/>
      <c r="H51" s="390"/>
      <c r="I51" s="390"/>
      <c r="J51" s="390"/>
      <c r="K51" s="390"/>
      <c r="L51" s="390"/>
      <c r="M51" s="390"/>
      <c r="N51" s="390"/>
    </row>
    <row r="52" spans="1:14" ht="11.25" customHeight="1" x14ac:dyDescent="0.2">
      <c r="B52" s="403"/>
      <c r="C52" s="404"/>
      <c r="D52" s="403"/>
      <c r="F52" s="403"/>
      <c r="G52" s="403"/>
      <c r="H52" s="390"/>
      <c r="I52" s="390"/>
      <c r="J52" s="390"/>
      <c r="K52" s="390"/>
      <c r="L52" s="390"/>
      <c r="M52" s="390"/>
      <c r="N52" s="390"/>
    </row>
    <row r="53" spans="1:14" x14ac:dyDescent="0.2">
      <c r="A53" s="384" t="s">
        <v>442</v>
      </c>
      <c r="B53" s="401"/>
      <c r="C53" s="402"/>
      <c r="D53" s="401"/>
      <c r="F53" s="401"/>
      <c r="G53" s="401"/>
      <c r="H53" s="390"/>
      <c r="I53" s="390"/>
      <c r="J53" s="390"/>
      <c r="K53" s="390"/>
      <c r="L53" s="390"/>
      <c r="M53" s="390"/>
      <c r="N53" s="390"/>
    </row>
    <row r="54" spans="1:14" ht="11.25" customHeight="1" x14ac:dyDescent="0.2">
      <c r="A54" s="405" t="s">
        <v>443</v>
      </c>
      <c r="B54" s="403">
        <v>872.43399999999997</v>
      </c>
      <c r="C54" s="404">
        <v>1767.77</v>
      </c>
      <c r="D54" s="403">
        <v>3559.43</v>
      </c>
      <c r="F54" s="403">
        <v>812.49400000000014</v>
      </c>
      <c r="G54" s="403">
        <v>1641.2070000000001</v>
      </c>
      <c r="H54" s="403">
        <v>3199.6729999999998</v>
      </c>
      <c r="I54" s="390"/>
      <c r="J54" s="390"/>
      <c r="K54" s="390"/>
      <c r="L54" s="390"/>
      <c r="M54" s="390"/>
      <c r="N54" s="390"/>
    </row>
    <row r="55" spans="1:14" ht="11.25" customHeight="1" x14ac:dyDescent="0.2">
      <c r="A55" s="405" t="s">
        <v>483</v>
      </c>
      <c r="B55" s="403">
        <v>0</v>
      </c>
      <c r="C55" s="404">
        <v>814.16800000000001</v>
      </c>
      <c r="D55" s="403">
        <v>814.16800000000001</v>
      </c>
      <c r="F55" s="403">
        <v>0</v>
      </c>
      <c r="G55" s="403">
        <v>0</v>
      </c>
      <c r="H55" s="403">
        <v>434</v>
      </c>
      <c r="I55" s="390"/>
      <c r="J55" s="390"/>
      <c r="K55" s="390"/>
      <c r="L55" s="390"/>
      <c r="M55" s="390"/>
      <c r="N55" s="390"/>
    </row>
    <row r="56" spans="1:14" ht="11.25" customHeight="1" x14ac:dyDescent="0.2">
      <c r="A56" s="405" t="s">
        <v>445</v>
      </c>
      <c r="B56" s="403">
        <v>191.971</v>
      </c>
      <c r="C56" s="404">
        <v>355.63499999999999</v>
      </c>
      <c r="D56" s="403">
        <v>766.56700000000001</v>
      </c>
      <c r="F56" s="403">
        <v>254.87799999999999</v>
      </c>
      <c r="G56" s="403">
        <v>497.87599999999998</v>
      </c>
      <c r="H56" s="403">
        <v>886.46699999999998</v>
      </c>
      <c r="I56" s="390"/>
      <c r="J56" s="390"/>
      <c r="K56" s="390"/>
      <c r="L56" s="390"/>
      <c r="M56" s="390"/>
      <c r="N56" s="390"/>
    </row>
    <row r="57" spans="1:14" x14ac:dyDescent="0.2">
      <c r="A57" s="405" t="s">
        <v>446</v>
      </c>
      <c r="B57" s="403"/>
      <c r="C57" s="404"/>
      <c r="D57" s="403"/>
      <c r="F57" s="403"/>
      <c r="G57" s="403"/>
      <c r="H57" s="390"/>
      <c r="I57" s="390"/>
      <c r="J57" s="390"/>
      <c r="K57" s="390"/>
      <c r="L57" s="390"/>
      <c r="M57" s="390"/>
      <c r="N57" s="390"/>
    </row>
    <row r="58" spans="1:14" x14ac:dyDescent="0.2">
      <c r="A58" s="409" t="s">
        <v>447</v>
      </c>
      <c r="B58" s="403">
        <v>4.1660000000000004</v>
      </c>
      <c r="C58" s="404">
        <v>10.205</v>
      </c>
      <c r="D58" s="403">
        <v>30.663</v>
      </c>
      <c r="F58" s="403">
        <v>11.068</v>
      </c>
      <c r="G58" s="403">
        <v>19.625</v>
      </c>
      <c r="H58" s="403">
        <v>29.829000000000001</v>
      </c>
      <c r="I58" s="390"/>
      <c r="J58" s="390"/>
      <c r="K58" s="390"/>
      <c r="L58" s="390"/>
      <c r="M58" s="390"/>
      <c r="N58" s="390"/>
    </row>
    <row r="59" spans="1:14" x14ac:dyDescent="0.2">
      <c r="B59" s="403"/>
      <c r="C59" s="404"/>
      <c r="D59" s="403"/>
      <c r="F59" s="403"/>
      <c r="G59" s="403"/>
      <c r="H59" s="390"/>
      <c r="I59" s="390"/>
      <c r="J59" s="390"/>
      <c r="K59" s="390"/>
      <c r="L59" s="390"/>
      <c r="M59" s="390"/>
      <c r="N59" s="390"/>
    </row>
    <row r="60" spans="1:14" ht="9.75" hidden="1" customHeight="1" x14ac:dyDescent="0.2">
      <c r="A60" s="405" t="s">
        <v>484</v>
      </c>
      <c r="B60" s="403">
        <v>19.958000000000006</v>
      </c>
      <c r="C60" s="404">
        <v>59.874000000000002</v>
      </c>
      <c r="D60" s="403">
        <v>79.8</v>
      </c>
      <c r="F60" s="403">
        <v>43.052000000000007</v>
      </c>
      <c r="G60" s="403">
        <v>129.15600000000001</v>
      </c>
      <c r="H60" s="390">
        <v>261.90100000000001</v>
      </c>
      <c r="I60" s="390"/>
      <c r="J60" s="390"/>
      <c r="K60" s="390"/>
      <c r="L60" s="390"/>
      <c r="M60" s="390"/>
      <c r="N60" s="390"/>
    </row>
    <row r="61" spans="1:14" ht="11.25" hidden="1" customHeight="1" x14ac:dyDescent="0.2">
      <c r="A61" s="405" t="s">
        <v>5</v>
      </c>
      <c r="B61" s="403">
        <v>13.922999999999998</v>
      </c>
      <c r="C61" s="404">
        <v>41.768999999999998</v>
      </c>
      <c r="D61" s="403">
        <v>55.7</v>
      </c>
      <c r="F61" s="403">
        <v>26.888999999999996</v>
      </c>
      <c r="G61" s="403">
        <v>80.665999999999997</v>
      </c>
      <c r="H61" s="390">
        <v>163.17099999999999</v>
      </c>
      <c r="I61" s="390"/>
      <c r="J61" s="390"/>
      <c r="K61" s="390"/>
      <c r="L61" s="390"/>
      <c r="M61" s="390"/>
      <c r="N61" s="390"/>
    </row>
    <row r="62" spans="1:14" ht="11.25" customHeight="1" x14ac:dyDescent="0.2">
      <c r="B62" s="403"/>
      <c r="C62" s="404"/>
      <c r="D62" s="403"/>
      <c r="F62" s="403"/>
      <c r="G62" s="403"/>
      <c r="H62" s="390"/>
      <c r="I62" s="390"/>
      <c r="J62" s="390"/>
      <c r="K62" s="390"/>
      <c r="L62" s="390"/>
      <c r="M62" s="390"/>
      <c r="N62" s="390"/>
    </row>
    <row r="63" spans="1:14" ht="12.6" customHeight="1" x14ac:dyDescent="0.2">
      <c r="A63" s="384" t="s">
        <v>580</v>
      </c>
      <c r="B63" s="403"/>
      <c r="C63" s="404"/>
      <c r="D63" s="403"/>
      <c r="F63" s="403"/>
      <c r="G63" s="403"/>
      <c r="H63" s="390"/>
      <c r="I63" s="390"/>
      <c r="J63" s="390"/>
      <c r="K63" s="390"/>
      <c r="L63" s="390"/>
      <c r="M63" s="390"/>
      <c r="N63" s="390"/>
    </row>
    <row r="64" spans="1:14" x14ac:dyDescent="0.2">
      <c r="A64" s="405" t="s">
        <v>448</v>
      </c>
      <c r="B64" s="403">
        <v>0</v>
      </c>
      <c r="C64" s="404">
        <v>0</v>
      </c>
      <c r="D64" s="403">
        <v>0</v>
      </c>
      <c r="F64" s="403">
        <v>310.74</v>
      </c>
      <c r="G64" s="403">
        <v>627.024</v>
      </c>
      <c r="H64" s="403">
        <v>1322.9670000000001</v>
      </c>
      <c r="I64" s="390"/>
      <c r="J64" s="390"/>
      <c r="K64" s="390"/>
      <c r="L64" s="390"/>
      <c r="M64" s="390"/>
      <c r="N64" s="390"/>
    </row>
    <row r="65" spans="1:14" x14ac:dyDescent="0.2">
      <c r="A65" s="405" t="s">
        <v>449</v>
      </c>
      <c r="B65" s="403">
        <v>0</v>
      </c>
      <c r="C65" s="404">
        <v>0</v>
      </c>
      <c r="D65" s="403">
        <v>0</v>
      </c>
      <c r="F65" s="403">
        <v>22.301999999999996</v>
      </c>
      <c r="G65" s="403">
        <v>44.604999999999997</v>
      </c>
      <c r="H65" s="403">
        <v>180.637</v>
      </c>
      <c r="I65" s="390"/>
      <c r="J65" s="390"/>
      <c r="K65" s="390"/>
      <c r="L65" s="390"/>
      <c r="M65" s="390"/>
      <c r="N65" s="390"/>
    </row>
    <row r="66" spans="1:14" x14ac:dyDescent="0.2">
      <c r="A66" s="405" t="s">
        <v>450</v>
      </c>
      <c r="B66" s="403">
        <v>0</v>
      </c>
      <c r="C66" s="404">
        <v>0</v>
      </c>
      <c r="D66" s="403">
        <v>0</v>
      </c>
      <c r="F66" s="403">
        <v>14.436</v>
      </c>
      <c r="G66" s="403">
        <v>28.872</v>
      </c>
      <c r="H66" s="403">
        <v>117.661</v>
      </c>
      <c r="I66" s="390"/>
      <c r="J66" s="390"/>
      <c r="K66" s="390"/>
      <c r="L66" s="390"/>
      <c r="M66" s="390"/>
      <c r="N66" s="390"/>
    </row>
    <row r="67" spans="1:14" ht="6" customHeight="1" x14ac:dyDescent="0.2">
      <c r="B67" s="403"/>
      <c r="C67" s="404"/>
      <c r="D67" s="403"/>
      <c r="F67" s="403"/>
      <c r="G67" s="403"/>
      <c r="H67" s="390"/>
      <c r="I67" s="390"/>
      <c r="J67" s="390"/>
      <c r="K67" s="390"/>
      <c r="L67" s="390"/>
      <c r="M67" s="390"/>
      <c r="N67" s="390"/>
    </row>
    <row r="68" spans="1:14" x14ac:dyDescent="0.2">
      <c r="A68" s="384" t="s">
        <v>451</v>
      </c>
      <c r="B68" s="403"/>
      <c r="C68" s="404"/>
      <c r="D68" s="403"/>
      <c r="F68" s="403"/>
      <c r="G68" s="403"/>
      <c r="H68" s="390"/>
      <c r="I68" s="390"/>
      <c r="J68" s="390"/>
      <c r="K68" s="390"/>
      <c r="L68" s="390"/>
      <c r="M68" s="390"/>
      <c r="N68" s="390"/>
    </row>
    <row r="69" spans="1:14" ht="11.25" customHeight="1" x14ac:dyDescent="0.2">
      <c r="A69" s="405" t="s">
        <v>485</v>
      </c>
      <c r="B69" s="403">
        <v>78.978999999999999</v>
      </c>
      <c r="C69" s="404">
        <v>78.978999999999999</v>
      </c>
      <c r="D69" s="403">
        <v>157.96199999999999</v>
      </c>
      <c r="F69" s="403">
        <v>39.171999999999997</v>
      </c>
      <c r="G69" s="403">
        <v>78.599999999999994</v>
      </c>
      <c r="H69" s="403">
        <v>156.78299999999999</v>
      </c>
      <c r="I69" s="390"/>
      <c r="J69" s="390"/>
      <c r="K69" s="390"/>
      <c r="L69" s="390"/>
      <c r="M69" s="390"/>
      <c r="N69" s="390"/>
    </row>
    <row r="70" spans="1:14" ht="11.25" customHeight="1" x14ac:dyDescent="0.2">
      <c r="A70" s="377" t="s">
        <v>453</v>
      </c>
      <c r="B70" s="403">
        <v>43.234000000000002</v>
      </c>
      <c r="C70" s="404">
        <v>86.47</v>
      </c>
      <c r="D70" s="403">
        <v>172.94399999999999</v>
      </c>
      <c r="F70" s="403">
        <v>48.293000000000006</v>
      </c>
      <c r="G70" s="403">
        <v>110.68600000000001</v>
      </c>
      <c r="H70" s="403">
        <v>167.20400000000001</v>
      </c>
      <c r="I70" s="390"/>
      <c r="J70" s="390"/>
      <c r="K70" s="390"/>
      <c r="L70" s="390"/>
      <c r="M70" s="390"/>
      <c r="N70" s="390"/>
    </row>
    <row r="71" spans="1:14" ht="11.25" customHeight="1" x14ac:dyDescent="0.2">
      <c r="A71" s="377" t="s">
        <v>454</v>
      </c>
      <c r="B71" s="403">
        <v>71.526999999999987</v>
      </c>
      <c r="C71" s="404">
        <v>82.697999999999993</v>
      </c>
      <c r="D71" s="403">
        <v>165.864</v>
      </c>
      <c r="E71" s="403"/>
      <c r="F71" s="403">
        <v>82.078999999999994</v>
      </c>
      <c r="G71" s="403">
        <v>82.078999999999994</v>
      </c>
      <c r="H71" s="403">
        <v>163.54499999999999</v>
      </c>
      <c r="I71" s="390"/>
      <c r="J71" s="390"/>
      <c r="K71" s="390"/>
      <c r="L71" s="390"/>
      <c r="M71" s="390"/>
      <c r="N71" s="390"/>
    </row>
    <row r="72" spans="1:14" ht="11.25" customHeight="1" x14ac:dyDescent="0.2">
      <c r="B72" s="403"/>
      <c r="C72" s="402"/>
      <c r="D72" s="403"/>
      <c r="F72" s="403"/>
      <c r="G72" s="403"/>
      <c r="H72" s="390"/>
      <c r="I72" s="390"/>
      <c r="J72" s="390"/>
      <c r="K72" s="390"/>
      <c r="L72" s="390"/>
      <c r="M72" s="390"/>
      <c r="N72" s="390"/>
    </row>
    <row r="73" spans="1:14" ht="11.25" customHeight="1" x14ac:dyDescent="0.2">
      <c r="A73" s="387" t="s">
        <v>455</v>
      </c>
      <c r="B73" s="403">
        <v>207.65700000000001</v>
      </c>
      <c r="C73" s="404">
        <v>400.26600000000002</v>
      </c>
      <c r="D73" s="403">
        <v>826.2</v>
      </c>
      <c r="F73" s="403">
        <v>181.38399999999999</v>
      </c>
      <c r="G73" s="403">
        <v>352.59899999999999</v>
      </c>
      <c r="H73" s="403">
        <v>739.42200000000003</v>
      </c>
      <c r="I73" s="390"/>
      <c r="J73" s="390"/>
      <c r="K73" s="390"/>
      <c r="L73" s="390"/>
      <c r="M73" s="390"/>
      <c r="N73" s="390"/>
    </row>
    <row r="74" spans="1:14" ht="2.1" customHeight="1" x14ac:dyDescent="0.2">
      <c r="B74" s="403"/>
      <c r="C74" s="404"/>
      <c r="D74" s="403"/>
      <c r="F74" s="403"/>
      <c r="G74" s="403"/>
      <c r="H74" s="390"/>
      <c r="I74" s="390"/>
      <c r="J74" s="390"/>
      <c r="K74" s="390"/>
      <c r="L74" s="390"/>
      <c r="M74" s="390"/>
      <c r="N74" s="390"/>
    </row>
    <row r="75" spans="1:14" ht="11.25" customHeight="1" x14ac:dyDescent="0.2">
      <c r="A75" s="387" t="s">
        <v>456</v>
      </c>
      <c r="B75" s="403">
        <v>589.93899999999996</v>
      </c>
      <c r="C75" s="404">
        <v>1177.259</v>
      </c>
      <c r="D75" s="403">
        <v>2341.9180000000001</v>
      </c>
      <c r="F75" s="403">
        <v>573.44900000000007</v>
      </c>
      <c r="G75" s="403">
        <v>1131.8810000000001</v>
      </c>
      <c r="H75" s="403">
        <v>2269.2130000000002</v>
      </c>
      <c r="I75" s="390"/>
      <c r="J75" s="390"/>
      <c r="K75" s="390"/>
      <c r="L75" s="390"/>
      <c r="M75" s="390"/>
      <c r="N75" s="390"/>
    </row>
    <row r="76" spans="1:14" ht="6.75" customHeight="1" x14ac:dyDescent="0.2">
      <c r="B76" s="403"/>
      <c r="C76" s="404"/>
      <c r="D76" s="403"/>
      <c r="F76" s="403"/>
      <c r="G76" s="403"/>
      <c r="H76" s="390"/>
      <c r="I76" s="390"/>
      <c r="J76" s="390"/>
      <c r="K76" s="390"/>
      <c r="L76" s="390"/>
      <c r="M76" s="390"/>
      <c r="N76" s="390"/>
    </row>
    <row r="77" spans="1:14" ht="11.25" customHeight="1" x14ac:dyDescent="0.2">
      <c r="A77" s="384" t="s">
        <v>486</v>
      </c>
      <c r="B77" s="403"/>
      <c r="C77" s="404"/>
      <c r="D77" s="403"/>
      <c r="F77" s="403"/>
      <c r="G77" s="403"/>
      <c r="H77" s="390"/>
      <c r="I77" s="390"/>
      <c r="J77" s="390"/>
      <c r="K77" s="390"/>
      <c r="L77" s="390"/>
      <c r="M77" s="390"/>
      <c r="N77" s="390"/>
    </row>
    <row r="78" spans="1:14" ht="11.45" customHeight="1" x14ac:dyDescent="0.2">
      <c r="A78" s="405" t="s">
        <v>387</v>
      </c>
      <c r="B78" s="403">
        <v>41.343000000000004</v>
      </c>
      <c r="C78" s="404">
        <v>90.896000000000001</v>
      </c>
      <c r="D78" s="403">
        <v>177.99</v>
      </c>
      <c r="F78" s="403">
        <v>51.393000000000008</v>
      </c>
      <c r="G78" s="403">
        <v>83.284000000000006</v>
      </c>
      <c r="H78" s="403">
        <v>194.49</v>
      </c>
      <c r="I78" s="390"/>
      <c r="J78" s="390"/>
      <c r="K78" s="390"/>
      <c r="L78" s="390"/>
      <c r="M78" s="390"/>
      <c r="N78" s="390"/>
    </row>
    <row r="79" spans="1:14" ht="11.25" customHeight="1" x14ac:dyDescent="0.2">
      <c r="A79" s="405" t="s">
        <v>458</v>
      </c>
      <c r="B79" s="403">
        <v>0</v>
      </c>
      <c r="C79" s="404">
        <v>0</v>
      </c>
      <c r="D79" s="403">
        <v>1</v>
      </c>
      <c r="F79" s="403">
        <v>0</v>
      </c>
      <c r="G79" s="403">
        <v>0</v>
      </c>
      <c r="H79" s="403">
        <v>0</v>
      </c>
      <c r="I79" s="390"/>
      <c r="J79" s="390"/>
      <c r="K79" s="390"/>
      <c r="L79" s="390"/>
      <c r="M79" s="390"/>
      <c r="N79" s="390"/>
    </row>
    <row r="80" spans="1:14" ht="12" customHeight="1" x14ac:dyDescent="0.2">
      <c r="A80" s="405" t="s">
        <v>459</v>
      </c>
      <c r="B80" s="403">
        <v>39.684000000000005</v>
      </c>
      <c r="C80" s="404">
        <v>45.026000000000003</v>
      </c>
      <c r="D80" s="403">
        <v>173.91</v>
      </c>
      <c r="F80" s="403">
        <v>35.573</v>
      </c>
      <c r="G80" s="403">
        <v>48.856999999999999</v>
      </c>
      <c r="H80" s="403">
        <v>53.813000000000002</v>
      </c>
      <c r="I80" s="390"/>
      <c r="J80" s="390"/>
      <c r="K80" s="390"/>
      <c r="L80" s="390"/>
      <c r="M80" s="390"/>
      <c r="N80" s="390"/>
    </row>
    <row r="81" spans="1:14" x14ac:dyDescent="0.2">
      <c r="A81" s="405" t="s">
        <v>460</v>
      </c>
      <c r="B81" s="403">
        <v>0</v>
      </c>
      <c r="C81" s="404">
        <v>0</v>
      </c>
      <c r="D81" s="403">
        <v>82.048000000000002</v>
      </c>
      <c r="F81" s="403">
        <v>0</v>
      </c>
      <c r="G81" s="403">
        <v>0</v>
      </c>
      <c r="H81" s="403">
        <v>54.686999999999998</v>
      </c>
      <c r="I81" s="390"/>
      <c r="J81" s="390"/>
      <c r="K81" s="390"/>
      <c r="L81" s="390"/>
      <c r="M81" s="390"/>
      <c r="N81" s="390"/>
    </row>
    <row r="82" spans="1:14" ht="11.25" customHeight="1" x14ac:dyDescent="0.2">
      <c r="A82" s="405" t="s">
        <v>5</v>
      </c>
      <c r="B82" s="403">
        <v>26.911000000000058</v>
      </c>
      <c r="C82" s="404">
        <v>71.715000000000146</v>
      </c>
      <c r="D82" s="403">
        <v>302.41300000000047</v>
      </c>
      <c r="F82" s="403">
        <v>14.654000000000906</v>
      </c>
      <c r="G82" s="403">
        <v>50.923000000000684</v>
      </c>
      <c r="H82" s="403">
        <v>238.88900000000103</v>
      </c>
      <c r="I82" s="390"/>
      <c r="J82" s="390"/>
      <c r="K82" s="390"/>
      <c r="L82" s="390"/>
      <c r="M82" s="390"/>
      <c r="N82" s="390"/>
    </row>
    <row r="83" spans="1:14" ht="11.25" customHeight="1" x14ac:dyDescent="0.2">
      <c r="A83" s="405"/>
      <c r="B83" s="403"/>
      <c r="C83" s="404"/>
      <c r="D83" s="403"/>
      <c r="F83" s="403"/>
      <c r="G83" s="403"/>
      <c r="H83" s="390"/>
      <c r="I83" s="390"/>
      <c r="J83" s="390"/>
      <c r="K83" s="390"/>
      <c r="L83" s="390"/>
      <c r="M83" s="390"/>
      <c r="N83" s="390"/>
    </row>
    <row r="84" spans="1:14" ht="11.25" customHeight="1" x14ac:dyDescent="0.2">
      <c r="A84" s="385" t="s">
        <v>477</v>
      </c>
      <c r="B84" s="407">
        <v>2098.2929999999997</v>
      </c>
      <c r="C84" s="408">
        <v>4981.32</v>
      </c>
      <c r="D84" s="407">
        <v>9573.0769999999993</v>
      </c>
      <c r="E84" s="385"/>
      <c r="F84" s="407">
        <v>2451.9540000000006</v>
      </c>
      <c r="G84" s="407">
        <v>4798.1570000000002</v>
      </c>
      <c r="H84" s="407">
        <v>10209.66</v>
      </c>
      <c r="I84" s="390"/>
      <c r="J84" s="390"/>
      <c r="K84" s="390"/>
      <c r="L84" s="390"/>
      <c r="M84" s="390"/>
      <c r="N84" s="390"/>
    </row>
    <row r="85" spans="1:14" ht="11.25" customHeight="1" x14ac:dyDescent="0.2">
      <c r="A85" s="394"/>
      <c r="C85" s="391"/>
      <c r="E85" s="392"/>
      <c r="F85" s="393"/>
      <c r="H85" s="390"/>
      <c r="I85" s="390"/>
      <c r="J85" s="390"/>
      <c r="K85" s="390"/>
      <c r="L85" s="390"/>
      <c r="M85" s="390"/>
      <c r="N85" s="390"/>
    </row>
    <row r="86" spans="1:14" ht="12.95" customHeight="1" x14ac:dyDescent="0.2">
      <c r="A86" s="385" t="s">
        <v>461</v>
      </c>
      <c r="B86" s="385"/>
      <c r="C86" s="397"/>
      <c r="D86" s="385"/>
      <c r="H86" s="399"/>
      <c r="I86" s="390"/>
      <c r="J86" s="390"/>
      <c r="K86" s="390"/>
      <c r="L86" s="390"/>
      <c r="M86" s="390"/>
      <c r="N86" s="390"/>
    </row>
    <row r="87" spans="1:14" ht="11.25" customHeight="1" x14ac:dyDescent="0.2">
      <c r="A87" s="385"/>
      <c r="B87" s="385"/>
      <c r="C87" s="397"/>
      <c r="D87" s="385"/>
      <c r="H87" s="399"/>
      <c r="I87" s="390"/>
      <c r="J87" s="390"/>
      <c r="K87" s="390"/>
      <c r="L87" s="390"/>
      <c r="M87" s="390"/>
      <c r="N87" s="390"/>
    </row>
    <row r="88" spans="1:14" ht="14.25" x14ac:dyDescent="0.2">
      <c r="A88" s="384" t="s">
        <v>580</v>
      </c>
      <c r="B88" s="385"/>
      <c r="C88" s="397"/>
      <c r="D88" s="385"/>
      <c r="H88" s="399"/>
      <c r="I88" s="390"/>
      <c r="J88" s="390"/>
      <c r="K88" s="390"/>
      <c r="L88" s="390"/>
      <c r="M88" s="390"/>
      <c r="N88" s="390"/>
    </row>
    <row r="89" spans="1:14" x14ac:dyDescent="0.2">
      <c r="A89" s="405" t="s">
        <v>448</v>
      </c>
      <c r="B89" s="403">
        <v>0</v>
      </c>
      <c r="C89" s="404">
        <v>0</v>
      </c>
      <c r="D89" s="403">
        <v>0</v>
      </c>
      <c r="F89" s="410">
        <v>4.6829999999999998</v>
      </c>
      <c r="G89" s="403">
        <v>9.5679999999999996</v>
      </c>
      <c r="H89" s="399">
        <v>17.66</v>
      </c>
      <c r="I89" s="390"/>
      <c r="J89" s="390"/>
      <c r="K89" s="390"/>
      <c r="L89" s="390"/>
      <c r="M89" s="390"/>
      <c r="N89" s="390"/>
    </row>
    <row r="90" spans="1:14" ht="11.45" customHeight="1" x14ac:dyDescent="0.2">
      <c r="B90" s="403"/>
      <c r="C90" s="404"/>
      <c r="D90" s="403"/>
      <c r="F90" s="403"/>
      <c r="G90" s="403"/>
      <c r="H90" s="390"/>
      <c r="I90" s="390"/>
      <c r="J90" s="390"/>
      <c r="K90" s="390"/>
      <c r="L90" s="390"/>
      <c r="M90" s="390"/>
      <c r="N90" s="390"/>
    </row>
    <row r="91" spans="1:14" ht="11.45" customHeight="1" x14ac:dyDescent="0.2">
      <c r="A91" s="384" t="s">
        <v>457</v>
      </c>
      <c r="B91" s="403"/>
      <c r="C91" s="404"/>
      <c r="D91" s="403"/>
      <c r="E91" s="390"/>
      <c r="F91" s="403"/>
      <c r="G91" s="403"/>
      <c r="H91" s="390"/>
      <c r="I91" s="390"/>
      <c r="J91" s="390"/>
      <c r="K91" s="390"/>
      <c r="L91" s="390"/>
      <c r="M91" s="390"/>
      <c r="N91" s="390"/>
    </row>
    <row r="92" spans="1:14" ht="11.45" customHeight="1" x14ac:dyDescent="0.2">
      <c r="A92" s="405" t="s">
        <v>458</v>
      </c>
      <c r="B92" s="403">
        <v>0</v>
      </c>
      <c r="C92" s="404">
        <v>0</v>
      </c>
      <c r="D92" s="403">
        <v>0</v>
      </c>
      <c r="F92" s="403">
        <v>0</v>
      </c>
      <c r="G92" s="403">
        <v>130.31</v>
      </c>
      <c r="H92" s="403">
        <v>251.31</v>
      </c>
      <c r="I92" s="390"/>
      <c r="J92" s="390"/>
      <c r="K92" s="390"/>
      <c r="L92" s="390"/>
      <c r="M92" s="390"/>
      <c r="N92" s="390"/>
    </row>
    <row r="93" spans="1:14" ht="11.25" customHeight="1" x14ac:dyDescent="0.2">
      <c r="A93" s="405" t="s">
        <v>459</v>
      </c>
      <c r="B93" s="403">
        <v>106.35899999999999</v>
      </c>
      <c r="C93" s="404">
        <v>153.36799999999999</v>
      </c>
      <c r="D93" s="403">
        <v>949.93600000000004</v>
      </c>
      <c r="F93" s="403">
        <v>169.64500000000001</v>
      </c>
      <c r="G93" s="403">
        <v>192.73400000000001</v>
      </c>
      <c r="H93" s="403">
        <v>593.12</v>
      </c>
      <c r="I93" s="390"/>
      <c r="J93" s="390"/>
      <c r="K93" s="390"/>
      <c r="L93" s="390"/>
      <c r="M93" s="390"/>
      <c r="N93" s="390"/>
    </row>
    <row r="94" spans="1:14" ht="11.25" customHeight="1" x14ac:dyDescent="0.2">
      <c r="A94" s="405" t="s">
        <v>5</v>
      </c>
      <c r="B94" s="403">
        <v>3.6740000000000137</v>
      </c>
      <c r="C94" s="404">
        <v>3.6940000000000168</v>
      </c>
      <c r="D94" s="403">
        <v>30.379000000000019</v>
      </c>
      <c r="F94" s="403">
        <v>0</v>
      </c>
      <c r="G94" s="403">
        <v>0</v>
      </c>
      <c r="H94" s="403">
        <v>11.322000000000003</v>
      </c>
      <c r="I94" s="390"/>
      <c r="J94" s="390"/>
      <c r="K94" s="390"/>
      <c r="L94" s="390"/>
      <c r="M94" s="390"/>
      <c r="N94" s="390"/>
    </row>
    <row r="95" spans="1:14" ht="11.25" customHeight="1" x14ac:dyDescent="0.2">
      <c r="C95" s="395"/>
      <c r="D95" s="403"/>
      <c r="F95" s="403"/>
      <c r="G95" s="403"/>
      <c r="H95" s="390"/>
      <c r="I95" s="390"/>
      <c r="J95" s="390"/>
      <c r="K95" s="390"/>
      <c r="L95" s="390"/>
      <c r="M95" s="390"/>
      <c r="N95" s="390"/>
    </row>
    <row r="96" spans="1:14" ht="11.25" customHeight="1" x14ac:dyDescent="0.2">
      <c r="A96" s="385" t="s">
        <v>581</v>
      </c>
      <c r="B96" s="407">
        <v>110.03300000000002</v>
      </c>
      <c r="C96" s="408">
        <v>157.06200000000001</v>
      </c>
      <c r="D96" s="407">
        <v>980.31500000000005</v>
      </c>
      <c r="E96" s="385"/>
      <c r="F96" s="407">
        <v>174.49</v>
      </c>
      <c r="G96" s="407">
        <v>332.774</v>
      </c>
      <c r="H96" s="407">
        <v>873.41200000000003</v>
      </c>
      <c r="I96" s="390"/>
      <c r="J96" s="390"/>
      <c r="K96" s="390"/>
      <c r="L96" s="390"/>
      <c r="M96" s="390"/>
      <c r="N96" s="390"/>
    </row>
    <row r="97" spans="1:14" ht="3" customHeight="1" x14ac:dyDescent="0.2">
      <c r="B97" s="403"/>
      <c r="C97" s="404"/>
      <c r="D97" s="403"/>
      <c r="F97" s="403"/>
      <c r="G97" s="403"/>
      <c r="H97" s="390"/>
      <c r="I97" s="390"/>
      <c r="J97" s="390"/>
      <c r="K97" s="390"/>
      <c r="L97" s="390"/>
      <c r="M97" s="390"/>
      <c r="N97" s="390"/>
    </row>
    <row r="98" spans="1:14" ht="11.25" customHeight="1" x14ac:dyDescent="0.2">
      <c r="A98" s="385" t="s">
        <v>582</v>
      </c>
      <c r="B98" s="407">
        <v>9185.2439999999988</v>
      </c>
      <c r="C98" s="408">
        <v>19226.047999999999</v>
      </c>
      <c r="D98" s="407">
        <v>37886.612999999998</v>
      </c>
      <c r="E98" s="385"/>
      <c r="F98" s="407">
        <v>6197.0029999999997</v>
      </c>
      <c r="G98" s="407">
        <v>12018.777</v>
      </c>
      <c r="H98" s="407">
        <v>23488.341</v>
      </c>
      <c r="I98" s="390"/>
      <c r="J98" s="390"/>
      <c r="K98" s="390"/>
      <c r="L98" s="390"/>
      <c r="M98" s="390"/>
      <c r="N98" s="390"/>
    </row>
    <row r="99" spans="1:14" x14ac:dyDescent="0.2">
      <c r="B99" s="403"/>
      <c r="C99" s="404"/>
      <c r="D99" s="403"/>
      <c r="F99" s="403"/>
      <c r="G99" s="403"/>
      <c r="H99" s="390"/>
    </row>
    <row r="100" spans="1:14" x14ac:dyDescent="0.2">
      <c r="A100" s="385" t="s">
        <v>462</v>
      </c>
      <c r="B100" s="407">
        <v>137.19399999999999</v>
      </c>
      <c r="C100" s="408">
        <v>285.38299999999998</v>
      </c>
      <c r="D100" s="407">
        <v>674.42</v>
      </c>
      <c r="E100" s="385"/>
      <c r="F100" s="407">
        <v>163.70400000000001</v>
      </c>
      <c r="G100" s="407">
        <v>310.137</v>
      </c>
      <c r="H100" s="407">
        <v>639.21799999999996</v>
      </c>
    </row>
    <row r="101" spans="1:14" x14ac:dyDescent="0.2">
      <c r="B101" s="403"/>
      <c r="C101" s="404"/>
      <c r="D101" s="403"/>
      <c r="F101" s="403"/>
      <c r="G101" s="403"/>
      <c r="H101" s="390"/>
    </row>
    <row r="102" spans="1:14" x14ac:dyDescent="0.2">
      <c r="A102" s="385" t="s">
        <v>466</v>
      </c>
      <c r="B102" s="407">
        <v>2041.6520000000005</v>
      </c>
      <c r="C102" s="408">
        <v>4205.1400000000003</v>
      </c>
      <c r="D102" s="407">
        <v>7505.2190000000001</v>
      </c>
      <c r="E102" s="385"/>
      <c r="F102" s="407">
        <v>1530.3789999999999</v>
      </c>
      <c r="G102" s="407">
        <v>2853.8389999999999</v>
      </c>
      <c r="H102" s="407">
        <v>6713.2550000000001</v>
      </c>
    </row>
    <row r="103" spans="1:14" x14ac:dyDescent="0.2">
      <c r="B103" s="403"/>
      <c r="C103" s="404"/>
      <c r="D103" s="403"/>
      <c r="F103" s="403"/>
      <c r="G103" s="403"/>
      <c r="H103" s="390"/>
    </row>
    <row r="104" spans="1:14" x14ac:dyDescent="0.2">
      <c r="A104" s="385" t="s">
        <v>467</v>
      </c>
      <c r="B104" s="403"/>
      <c r="C104" s="404"/>
      <c r="D104" s="403"/>
      <c r="E104" s="390"/>
      <c r="F104" s="403"/>
      <c r="G104" s="403"/>
      <c r="H104" s="390"/>
    </row>
    <row r="105" spans="1:14" x14ac:dyDescent="0.2">
      <c r="A105" s="405" t="s">
        <v>468</v>
      </c>
      <c r="B105" s="403">
        <v>29.641000000000002</v>
      </c>
      <c r="C105" s="404">
        <v>59.963000000000001</v>
      </c>
      <c r="D105" s="403">
        <v>105.154</v>
      </c>
      <c r="F105" s="403">
        <v>30.415000000000003</v>
      </c>
      <c r="G105" s="403">
        <v>57.511000000000003</v>
      </c>
      <c r="H105" s="403">
        <v>106.98699999999999</v>
      </c>
    </row>
    <row r="106" spans="1:14" x14ac:dyDescent="0.2">
      <c r="A106" s="405" t="s">
        <v>469</v>
      </c>
      <c r="B106" s="403">
        <v>50.146999999999998</v>
      </c>
      <c r="C106" s="404">
        <v>96.948999999999998</v>
      </c>
      <c r="D106" s="403">
        <v>200.05099999999999</v>
      </c>
      <c r="F106" s="403">
        <v>46.000999999999998</v>
      </c>
      <c r="G106" s="403">
        <v>94.757999999999996</v>
      </c>
      <c r="H106" s="403">
        <v>224.03800000000001</v>
      </c>
    </row>
    <row r="107" spans="1:14" x14ac:dyDescent="0.2">
      <c r="A107" s="405" t="s">
        <v>470</v>
      </c>
      <c r="B107" s="403">
        <v>127.55200000000015</v>
      </c>
      <c r="C107" s="404">
        <v>359.82200000000398</v>
      </c>
      <c r="D107" s="403">
        <v>726.80300000000898</v>
      </c>
      <c r="F107" s="403">
        <v>185.11600000000288</v>
      </c>
      <c r="G107" s="403">
        <v>344.30000000000314</v>
      </c>
      <c r="H107" s="403">
        <v>862.2019999999917</v>
      </c>
    </row>
    <row r="108" spans="1:14" x14ac:dyDescent="0.2">
      <c r="A108" s="385" t="s">
        <v>471</v>
      </c>
      <c r="B108" s="407">
        <v>207.34000000000015</v>
      </c>
      <c r="C108" s="408">
        <v>516.73400000000402</v>
      </c>
      <c r="D108" s="407">
        <v>1032.0080000000089</v>
      </c>
      <c r="E108" s="385"/>
      <c r="F108" s="407">
        <v>261.53200000000288</v>
      </c>
      <c r="G108" s="407">
        <v>496.56900000000314</v>
      </c>
      <c r="H108" s="407">
        <v>1193.2269999999917</v>
      </c>
    </row>
    <row r="109" spans="1:14" x14ac:dyDescent="0.2">
      <c r="B109" s="403"/>
      <c r="C109" s="404"/>
      <c r="D109" s="403"/>
      <c r="F109" s="403"/>
      <c r="G109" s="403"/>
      <c r="H109" s="390"/>
    </row>
    <row r="110" spans="1:14" x14ac:dyDescent="0.2">
      <c r="A110" s="385" t="s">
        <v>472</v>
      </c>
      <c r="B110" s="407">
        <v>16068.817999999999</v>
      </c>
      <c r="C110" s="408">
        <v>34190.910000000003</v>
      </c>
      <c r="D110" s="407">
        <v>66136.247999999992</v>
      </c>
      <c r="E110" s="385"/>
      <c r="F110" s="407">
        <v>12990.513000000003</v>
      </c>
      <c r="G110" s="407">
        <v>25393.208000000002</v>
      </c>
      <c r="H110" s="407">
        <v>51213.802999999993</v>
      </c>
    </row>
    <row r="111" spans="1:14" x14ac:dyDescent="0.2">
      <c r="A111" s="396"/>
    </row>
    <row r="112" spans="1:14" s="336" customFormat="1" x14ac:dyDescent="0.2">
      <c r="A112" s="101" t="s">
        <v>588</v>
      </c>
      <c r="B112" s="116"/>
      <c r="C112" s="102"/>
      <c r="D112" s="102"/>
      <c r="E112" s="102"/>
      <c r="F112" s="102"/>
      <c r="G112" s="102"/>
    </row>
    <row r="113" spans="1:8" s="38" customFormat="1" ht="11.25" x14ac:dyDescent="0.2">
      <c r="A113" s="101" t="s">
        <v>590</v>
      </c>
      <c r="B113" s="101"/>
      <c r="C113" s="101"/>
      <c r="D113" s="101"/>
      <c r="E113" s="101"/>
      <c r="F113" s="101"/>
    </row>
    <row r="114" spans="1:8" s="38" customFormat="1" ht="12.6" customHeight="1" x14ac:dyDescent="0.2">
      <c r="A114" s="101" t="s">
        <v>591</v>
      </c>
      <c r="B114" s="101"/>
      <c r="C114" s="101"/>
      <c r="D114" s="101"/>
      <c r="E114" s="101"/>
      <c r="F114" s="101"/>
    </row>
    <row r="115" spans="1:8" s="38" customFormat="1" ht="11.25" x14ac:dyDescent="0.2">
      <c r="A115" s="478" t="s">
        <v>84</v>
      </c>
      <c r="B115" s="478"/>
      <c r="C115" s="478"/>
      <c r="D115" s="478"/>
      <c r="E115" s="478"/>
      <c r="F115" s="478"/>
      <c r="G115" s="35"/>
      <c r="H115" s="35"/>
    </row>
  </sheetData>
  <mergeCells count="4">
    <mergeCell ref="B5:D5"/>
    <mergeCell ref="F5:H5"/>
    <mergeCell ref="A2:H2"/>
    <mergeCell ref="A3:H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6"/>
  <sheetViews>
    <sheetView showGridLines="0" zoomScaleNormal="100" workbookViewId="0"/>
  </sheetViews>
  <sheetFormatPr defaultColWidth="9.140625" defaultRowHeight="11.25" x14ac:dyDescent="0.2"/>
  <cols>
    <col min="1" max="1" width="60.7109375" style="10" customWidth="1"/>
    <col min="2" max="5" width="10.7109375" style="7" customWidth="1"/>
    <col min="6" max="16384" width="9.140625" style="7"/>
  </cols>
  <sheetData>
    <row r="1" spans="1:9" ht="12.75" x14ac:dyDescent="0.2">
      <c r="A1" s="16" t="s">
        <v>26</v>
      </c>
    </row>
    <row r="2" spans="1:9" ht="12.75" x14ac:dyDescent="0.2">
      <c r="A2" s="16"/>
    </row>
    <row r="3" spans="1:9" ht="15.75" x14ac:dyDescent="0.25">
      <c r="A3" s="527" t="s">
        <v>283</v>
      </c>
      <c r="B3" s="527"/>
      <c r="C3" s="527"/>
      <c r="D3" s="527"/>
      <c r="E3" s="14"/>
      <c r="F3" s="14"/>
    </row>
    <row r="4" spans="1:9" x14ac:dyDescent="0.2">
      <c r="F4" s="11"/>
      <c r="G4" s="11"/>
      <c r="H4" s="11"/>
      <c r="I4" s="11"/>
    </row>
    <row r="5" spans="1:9" ht="3" customHeight="1" x14ac:dyDescent="0.2">
      <c r="F5" s="11"/>
      <c r="G5" s="11"/>
      <c r="H5" s="11"/>
      <c r="I5" s="11"/>
    </row>
    <row r="6" spans="1:9" x14ac:dyDescent="0.2">
      <c r="A6" s="158"/>
      <c r="B6" s="17">
        <v>2019</v>
      </c>
      <c r="C6" s="18">
        <v>2018</v>
      </c>
      <c r="D6" s="18" t="s">
        <v>27</v>
      </c>
      <c r="E6" s="19"/>
      <c r="F6" s="11"/>
      <c r="G6" s="11"/>
      <c r="H6" s="11"/>
      <c r="I6" s="11"/>
    </row>
    <row r="7" spans="1:9" x14ac:dyDescent="0.2">
      <c r="A7" s="159"/>
      <c r="B7" s="20" t="s">
        <v>2</v>
      </c>
      <c r="C7" s="9" t="s">
        <v>2</v>
      </c>
      <c r="D7" s="9" t="s">
        <v>2</v>
      </c>
      <c r="E7" s="9"/>
      <c r="F7" s="11"/>
      <c r="G7" s="11"/>
      <c r="H7" s="11"/>
      <c r="I7" s="11"/>
    </row>
    <row r="8" spans="1:9" x14ac:dyDescent="0.2">
      <c r="A8" s="21" t="s">
        <v>28</v>
      </c>
      <c r="B8" s="12"/>
      <c r="C8" s="13"/>
      <c r="D8" s="13"/>
      <c r="E8" s="13"/>
      <c r="F8" s="11"/>
      <c r="G8" s="11"/>
      <c r="H8" s="11"/>
      <c r="I8" s="11"/>
    </row>
    <row r="9" spans="1:9" ht="3" customHeight="1" x14ac:dyDescent="0.2">
      <c r="B9" s="12"/>
      <c r="C9" s="13"/>
      <c r="D9" s="13"/>
      <c r="E9" s="13"/>
      <c r="F9" s="11"/>
      <c r="G9" s="11"/>
      <c r="H9" s="11"/>
      <c r="I9" s="11"/>
    </row>
    <row r="10" spans="1:9" x14ac:dyDescent="0.2">
      <c r="A10" s="119" t="s">
        <v>284</v>
      </c>
      <c r="B10" s="22">
        <v>-16426.338</v>
      </c>
      <c r="C10" s="23">
        <v>-16139.08</v>
      </c>
      <c r="D10" s="23">
        <v>-287.25799999999981</v>
      </c>
      <c r="E10" s="23"/>
      <c r="F10" s="96"/>
      <c r="G10" s="96"/>
      <c r="H10" s="96"/>
      <c r="I10" s="11"/>
    </row>
    <row r="11" spans="1:9" x14ac:dyDescent="0.2">
      <c r="A11" s="10" t="s">
        <v>269</v>
      </c>
      <c r="B11" s="24">
        <v>16536.190999999999</v>
      </c>
      <c r="C11" s="23">
        <v>14910.843999999999</v>
      </c>
      <c r="D11" s="23">
        <v>1625.3469999999998</v>
      </c>
      <c r="E11" s="23"/>
      <c r="F11" s="96"/>
      <c r="G11" s="96"/>
      <c r="H11" s="96"/>
      <c r="I11" s="11"/>
    </row>
    <row r="12" spans="1:9" x14ac:dyDescent="0.2">
      <c r="A12" s="10" t="s">
        <v>270</v>
      </c>
      <c r="B12" s="24">
        <v>-13.747</v>
      </c>
      <c r="C12" s="23">
        <v>-24.478999999999999</v>
      </c>
      <c r="D12" s="23">
        <v>10.731999999999999</v>
      </c>
      <c r="E12" s="23"/>
      <c r="F12" s="96"/>
      <c r="G12" s="96"/>
      <c r="H12" s="96"/>
      <c r="I12" s="11"/>
    </row>
    <row r="13" spans="1:9" x14ac:dyDescent="0.2">
      <c r="A13" s="21" t="s">
        <v>29</v>
      </c>
      <c r="B13" s="25">
        <v>96.105999999999995</v>
      </c>
      <c r="C13" s="26">
        <v>-1252.7159999999999</v>
      </c>
      <c r="D13" s="26">
        <v>1348.8219999999999</v>
      </c>
      <c r="E13" s="23"/>
      <c r="F13" s="96"/>
      <c r="G13" s="96"/>
      <c r="H13" s="96"/>
      <c r="I13" s="11"/>
    </row>
    <row r="14" spans="1:9" x14ac:dyDescent="0.2">
      <c r="A14" s="27"/>
      <c r="B14" s="22"/>
      <c r="C14" s="65"/>
      <c r="D14" s="65"/>
      <c r="E14" s="23"/>
      <c r="F14" s="96"/>
      <c r="G14" s="96"/>
      <c r="H14" s="96"/>
      <c r="I14" s="11"/>
    </row>
    <row r="15" spans="1:9" x14ac:dyDescent="0.2">
      <c r="A15" s="27" t="s">
        <v>271</v>
      </c>
      <c r="B15" s="22">
        <v>5969.3850000000002</v>
      </c>
      <c r="C15" s="23">
        <v>5829.8069999999998</v>
      </c>
      <c r="D15" s="23">
        <v>139.57800000000043</v>
      </c>
      <c r="E15" s="23"/>
      <c r="F15" s="96"/>
      <c r="G15" s="96"/>
      <c r="H15" s="96"/>
      <c r="I15" s="11"/>
    </row>
    <row r="16" spans="1:9" x14ac:dyDescent="0.2">
      <c r="A16" s="28" t="s">
        <v>272</v>
      </c>
      <c r="B16" s="29">
        <v>6065.491</v>
      </c>
      <c r="C16" s="30">
        <v>4577.0919999999996</v>
      </c>
      <c r="D16" s="30">
        <v>1488.3990000000003</v>
      </c>
      <c r="E16" s="23"/>
      <c r="F16" s="96"/>
      <c r="G16" s="96"/>
      <c r="H16" s="96"/>
      <c r="I16" s="11"/>
    </row>
    <row r="17" spans="1:9" ht="12.75" x14ac:dyDescent="0.2">
      <c r="A17" s="31"/>
      <c r="B17" s="32"/>
      <c r="C17" s="32"/>
      <c r="D17" s="23"/>
      <c r="E17" s="32"/>
      <c r="F17" s="33"/>
      <c r="G17" s="11"/>
      <c r="H17" s="11"/>
      <c r="I17" s="11"/>
    </row>
    <row r="18" spans="1:9" ht="47.25" customHeight="1" x14ac:dyDescent="0.2">
      <c r="A18" s="528" t="s">
        <v>318</v>
      </c>
      <c r="B18" s="529"/>
      <c r="C18" s="529"/>
      <c r="D18" s="529"/>
    </row>
    <row r="19" spans="1:9" x14ac:dyDescent="0.2">
      <c r="A19" s="34" t="s">
        <v>30</v>
      </c>
      <c r="B19" s="35"/>
      <c r="C19" s="35"/>
      <c r="D19" s="35"/>
    </row>
    <row r="26" spans="1:9" x14ac:dyDescent="0.2">
      <c r="A26" s="36"/>
    </row>
  </sheetData>
  <mergeCells count="2">
    <mergeCell ref="A3:D3"/>
    <mergeCell ref="A18:D18"/>
  </mergeCells>
  <pageMargins left="0.75" right="0.75" top="1" bottom="1" header="0.5" footer="0.5"/>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H55"/>
  <sheetViews>
    <sheetView showGridLines="0" zoomScaleNormal="100" workbookViewId="0"/>
  </sheetViews>
  <sheetFormatPr defaultColWidth="9.140625" defaultRowHeight="11.25" x14ac:dyDescent="0.2"/>
  <cols>
    <col min="1" max="1" width="60.7109375" style="42" customWidth="1"/>
    <col min="2" max="5" width="9.7109375" style="38" customWidth="1"/>
    <col min="6" max="16384" width="9.140625" style="38"/>
  </cols>
  <sheetData>
    <row r="1" spans="1:8" ht="12.75" x14ac:dyDescent="0.2">
      <c r="A1" s="37" t="s">
        <v>31</v>
      </c>
    </row>
    <row r="2" spans="1:8" ht="15.75" x14ac:dyDescent="0.25">
      <c r="A2" s="530" t="s">
        <v>32</v>
      </c>
      <c r="B2" s="530"/>
      <c r="C2" s="530"/>
      <c r="D2" s="39"/>
      <c r="E2" s="39"/>
    </row>
    <row r="3" spans="1:8" s="41" customFormat="1" ht="14.25" x14ac:dyDescent="0.2">
      <c r="A3" s="531" t="s">
        <v>285</v>
      </c>
      <c r="B3" s="531"/>
      <c r="C3" s="531"/>
      <c r="D3" s="40"/>
      <c r="E3" s="40"/>
    </row>
    <row r="4" spans="1:8" ht="3" customHeight="1" x14ac:dyDescent="0.2"/>
    <row r="5" spans="1:8" x14ac:dyDescent="0.2">
      <c r="A5" s="160"/>
      <c r="B5" s="43">
        <v>2019</v>
      </c>
      <c r="C5" s="44">
        <v>2018</v>
      </c>
      <c r="D5" s="45" t="s">
        <v>27</v>
      </c>
      <c r="E5" s="46"/>
    </row>
    <row r="6" spans="1:8" x14ac:dyDescent="0.2">
      <c r="A6" s="161"/>
      <c r="B6" s="47" t="s">
        <v>2</v>
      </c>
      <c r="C6" s="48" t="s">
        <v>2</v>
      </c>
      <c r="D6" s="48" t="s">
        <v>2</v>
      </c>
      <c r="E6" s="48"/>
    </row>
    <row r="7" spans="1:8" x14ac:dyDescent="0.2">
      <c r="A7" s="49" t="s">
        <v>33</v>
      </c>
      <c r="B7" s="47"/>
      <c r="C7" s="50"/>
    </row>
    <row r="8" spans="1:8" x14ac:dyDescent="0.2">
      <c r="A8" s="51" t="s">
        <v>34</v>
      </c>
      <c r="B8" s="47"/>
      <c r="C8" s="50"/>
    </row>
    <row r="9" spans="1:8" x14ac:dyDescent="0.2">
      <c r="A9" s="52" t="s">
        <v>6</v>
      </c>
      <c r="B9" s="53">
        <v>3642.45</v>
      </c>
      <c r="C9" s="54">
        <v>3732.6370000000002</v>
      </c>
      <c r="D9" s="55">
        <v>-90.187000000000353</v>
      </c>
      <c r="E9" s="55"/>
      <c r="F9" s="97"/>
      <c r="G9" s="97"/>
      <c r="H9" s="97"/>
    </row>
    <row r="10" spans="1:8" x14ac:dyDescent="0.2">
      <c r="A10" s="56" t="s">
        <v>273</v>
      </c>
      <c r="B10" s="53">
        <v>2112.096</v>
      </c>
      <c r="C10" s="54">
        <v>2117.8890000000001</v>
      </c>
      <c r="D10" s="55">
        <v>-5.7930000000001201</v>
      </c>
      <c r="E10" s="55"/>
      <c r="F10" s="97"/>
      <c r="G10" s="97"/>
      <c r="H10" s="97"/>
    </row>
    <row r="11" spans="1:8" x14ac:dyDescent="0.2">
      <c r="A11" s="52" t="s">
        <v>274</v>
      </c>
      <c r="B11" s="53">
        <v>2112.0100000000002</v>
      </c>
      <c r="C11" s="54">
        <v>751.83100000000002</v>
      </c>
      <c r="D11" s="55">
        <v>1360.1790000000001</v>
      </c>
      <c r="E11" s="55"/>
      <c r="F11" s="97"/>
      <c r="G11" s="97"/>
      <c r="H11" s="97"/>
    </row>
    <row r="12" spans="1:8" x14ac:dyDescent="0.2">
      <c r="A12" s="52" t="s">
        <v>35</v>
      </c>
      <c r="B12" s="53">
        <v>5411.2240000000002</v>
      </c>
      <c r="C12" s="54">
        <v>3245.9459999999999</v>
      </c>
      <c r="D12" s="55">
        <v>2165.2780000000002</v>
      </c>
      <c r="E12" s="55"/>
      <c r="F12" s="97"/>
      <c r="G12" s="97"/>
      <c r="H12" s="97"/>
    </row>
    <row r="13" spans="1:8" x14ac:dyDescent="0.2">
      <c r="A13" s="52" t="s">
        <v>225</v>
      </c>
      <c r="B13" s="53">
        <v>1084.931</v>
      </c>
      <c r="C13" s="54">
        <v>341.32400000000001</v>
      </c>
      <c r="D13" s="55">
        <v>743.60699999999997</v>
      </c>
      <c r="E13" s="55"/>
      <c r="F13" s="97"/>
      <c r="G13" s="97"/>
      <c r="H13" s="97"/>
    </row>
    <row r="14" spans="1:8" x14ac:dyDescent="0.2">
      <c r="A14" s="51" t="s">
        <v>36</v>
      </c>
      <c r="B14" s="57">
        <v>14362.71</v>
      </c>
      <c r="C14" s="58">
        <v>10189.627</v>
      </c>
      <c r="D14" s="55">
        <v>4173.0829999999987</v>
      </c>
      <c r="E14" s="55"/>
      <c r="F14" s="97"/>
      <c r="G14" s="97"/>
      <c r="H14" s="97"/>
    </row>
    <row r="15" spans="1:8" ht="3" customHeight="1" x14ac:dyDescent="0.2">
      <c r="A15" s="59"/>
      <c r="B15" s="53"/>
      <c r="C15" s="54"/>
      <c r="D15" s="55"/>
      <c r="E15" s="55"/>
      <c r="F15" s="97"/>
      <c r="G15" s="97"/>
      <c r="H15" s="97"/>
    </row>
    <row r="16" spans="1:8" x14ac:dyDescent="0.2">
      <c r="A16" s="51" t="s">
        <v>37</v>
      </c>
      <c r="B16" s="60"/>
      <c r="C16" s="61"/>
      <c r="D16" s="55"/>
      <c r="E16" s="55"/>
      <c r="F16" s="97"/>
      <c r="G16" s="97"/>
      <c r="H16" s="97"/>
    </row>
    <row r="17" spans="1:8" x14ac:dyDescent="0.2">
      <c r="A17" s="52" t="s">
        <v>275</v>
      </c>
      <c r="B17" s="53">
        <v>3.552</v>
      </c>
      <c r="C17" s="54">
        <v>3.3959999999999999</v>
      </c>
      <c r="D17" s="162" t="s">
        <v>286</v>
      </c>
      <c r="F17" s="97"/>
      <c r="G17" s="97"/>
      <c r="H17" s="97"/>
    </row>
    <row r="18" spans="1:8" x14ac:dyDescent="0.2">
      <c r="A18" s="62" t="s">
        <v>38</v>
      </c>
      <c r="B18" s="53">
        <v>0</v>
      </c>
      <c r="C18" s="54">
        <v>0</v>
      </c>
      <c r="D18" s="131">
        <v>0</v>
      </c>
      <c r="E18" s="55"/>
      <c r="F18" s="97"/>
      <c r="G18" s="97"/>
      <c r="H18" s="97"/>
    </row>
    <row r="19" spans="1:8" x14ac:dyDescent="0.2">
      <c r="A19" s="52" t="s">
        <v>225</v>
      </c>
      <c r="B19" s="53">
        <v>5.7169999999999996</v>
      </c>
      <c r="C19" s="54">
        <v>10.005000000000001</v>
      </c>
      <c r="D19" s="162">
        <v>-4.2880000000000011</v>
      </c>
      <c r="E19" s="55"/>
      <c r="F19" s="97"/>
      <c r="G19" s="97"/>
      <c r="H19" s="97"/>
    </row>
    <row r="20" spans="1:8" x14ac:dyDescent="0.2">
      <c r="A20" s="51" t="s">
        <v>39</v>
      </c>
      <c r="B20" s="57">
        <v>9.2690000000000001</v>
      </c>
      <c r="C20" s="58">
        <v>13.401</v>
      </c>
      <c r="D20" s="162">
        <v>-4.1319999999999997</v>
      </c>
      <c r="E20" s="55"/>
      <c r="F20" s="97"/>
      <c r="G20" s="97"/>
      <c r="H20" s="97"/>
    </row>
    <row r="21" spans="1:8" ht="3" customHeight="1" x14ac:dyDescent="0.2">
      <c r="A21" s="59"/>
      <c r="B21" s="60"/>
      <c r="C21" s="61"/>
      <c r="D21" s="55"/>
      <c r="E21" s="55"/>
      <c r="F21" s="97"/>
      <c r="G21" s="97"/>
      <c r="H21" s="97"/>
    </row>
    <row r="22" spans="1:8" x14ac:dyDescent="0.2">
      <c r="A22" s="49" t="s">
        <v>40</v>
      </c>
      <c r="B22" s="60">
        <v>14371.978999999999</v>
      </c>
      <c r="C22" s="61">
        <v>10203.028</v>
      </c>
      <c r="D22" s="63">
        <v>4168.9509999999991</v>
      </c>
      <c r="E22" s="63"/>
      <c r="F22" s="97"/>
      <c r="G22" s="97"/>
      <c r="H22" s="97"/>
    </row>
    <row r="23" spans="1:8" ht="3" customHeight="1" x14ac:dyDescent="0.2">
      <c r="A23" s="59"/>
      <c r="B23" s="53"/>
      <c r="C23" s="54"/>
      <c r="D23" s="55">
        <v>0</v>
      </c>
      <c r="E23" s="55"/>
    </row>
    <row r="24" spans="1:8" x14ac:dyDescent="0.2">
      <c r="A24" s="49" t="s">
        <v>41</v>
      </c>
      <c r="B24" s="53"/>
      <c r="C24" s="54"/>
      <c r="D24" s="55"/>
      <c r="E24" s="55"/>
    </row>
    <row r="25" spans="1:8" x14ac:dyDescent="0.2">
      <c r="A25" s="51" t="s">
        <v>42</v>
      </c>
      <c r="B25" s="60"/>
      <c r="C25" s="61"/>
      <c r="D25" s="55"/>
      <c r="E25" s="55"/>
    </row>
    <row r="26" spans="1:8" x14ac:dyDescent="0.2">
      <c r="A26" s="52" t="s">
        <v>276</v>
      </c>
      <c r="B26" s="53">
        <v>1276.693</v>
      </c>
      <c r="C26" s="54">
        <v>1366.0640000000001</v>
      </c>
      <c r="D26" s="55">
        <v>-89.371000000000095</v>
      </c>
      <c r="E26" s="55"/>
      <c r="F26" s="97"/>
      <c r="G26" s="97"/>
      <c r="H26" s="97"/>
    </row>
    <row r="27" spans="1:8" x14ac:dyDescent="0.2">
      <c r="A27" s="52" t="s">
        <v>277</v>
      </c>
      <c r="B27" s="53">
        <v>10691.213</v>
      </c>
      <c r="C27" s="54">
        <v>10245.578</v>
      </c>
      <c r="D27" s="55">
        <v>445.63500000000022</v>
      </c>
      <c r="E27" s="55"/>
      <c r="F27" s="97"/>
      <c r="G27" s="97"/>
      <c r="H27" s="97"/>
    </row>
    <row r="28" spans="1:8" x14ac:dyDescent="0.2">
      <c r="A28" s="52" t="s">
        <v>278</v>
      </c>
      <c r="B28" s="64">
        <v>1.899</v>
      </c>
      <c r="C28" s="65">
        <v>28</v>
      </c>
      <c r="D28" s="55">
        <v>-26.100999999999999</v>
      </c>
      <c r="E28" s="55"/>
      <c r="F28" s="97"/>
      <c r="G28" s="97"/>
      <c r="H28" s="97"/>
    </row>
    <row r="29" spans="1:8" x14ac:dyDescent="0.2">
      <c r="A29" s="51" t="s">
        <v>43</v>
      </c>
      <c r="B29" s="57">
        <v>11969.805</v>
      </c>
      <c r="C29" s="58">
        <v>11639.642</v>
      </c>
      <c r="D29" s="55">
        <v>330.16300000000047</v>
      </c>
      <c r="E29" s="66"/>
      <c r="F29" s="97"/>
      <c r="G29" s="97"/>
      <c r="H29" s="97"/>
    </row>
    <row r="30" spans="1:8" ht="3" customHeight="1" x14ac:dyDescent="0.2">
      <c r="A30" s="59"/>
      <c r="B30" s="53"/>
      <c r="C30" s="54"/>
      <c r="D30" s="55">
        <v>0</v>
      </c>
      <c r="E30" s="55"/>
      <c r="F30" s="97"/>
      <c r="G30" s="97"/>
      <c r="H30" s="97"/>
    </row>
    <row r="31" spans="1:8" x14ac:dyDescent="0.2">
      <c r="A31" s="51" t="s">
        <v>44</v>
      </c>
      <c r="B31" s="53"/>
      <c r="C31" s="54"/>
      <c r="D31" s="55"/>
      <c r="E31" s="55"/>
      <c r="F31" s="97"/>
      <c r="G31" s="97"/>
      <c r="H31" s="97"/>
    </row>
    <row r="32" spans="1:8" x14ac:dyDescent="0.2">
      <c r="A32" s="52" t="s">
        <v>276</v>
      </c>
      <c r="B32" s="53">
        <v>142.68600000000001</v>
      </c>
      <c r="C32" s="54">
        <v>170.14099999999999</v>
      </c>
      <c r="D32" s="55">
        <v>-27.454999999999984</v>
      </c>
      <c r="E32" s="55"/>
      <c r="F32" s="97"/>
      <c r="G32" s="97"/>
      <c r="H32" s="97"/>
    </row>
    <row r="33" spans="1:8" x14ac:dyDescent="0.2">
      <c r="A33" s="52" t="s">
        <v>45</v>
      </c>
      <c r="B33" s="53">
        <v>802.39099999999996</v>
      </c>
      <c r="C33" s="54">
        <v>655.41200000000003</v>
      </c>
      <c r="D33" s="55">
        <v>146.97899999999993</v>
      </c>
      <c r="E33" s="55"/>
      <c r="F33" s="97"/>
      <c r="G33" s="97"/>
      <c r="H33" s="97"/>
    </row>
    <row r="34" spans="1:8" x14ac:dyDescent="0.2">
      <c r="A34" s="52" t="s">
        <v>279</v>
      </c>
      <c r="B34" s="64" t="s">
        <v>286</v>
      </c>
      <c r="C34" s="65">
        <v>0</v>
      </c>
      <c r="D34" s="55" t="s">
        <v>286</v>
      </c>
      <c r="E34" s="67"/>
      <c r="F34" s="97"/>
      <c r="G34" s="97"/>
      <c r="H34" s="97"/>
    </row>
    <row r="35" spans="1:8" x14ac:dyDescent="0.2">
      <c r="A35" s="51" t="s">
        <v>46</v>
      </c>
      <c r="B35" s="57">
        <v>945.17700000000002</v>
      </c>
      <c r="C35" s="58">
        <v>825.553</v>
      </c>
      <c r="D35" s="55">
        <v>119.62400000000002</v>
      </c>
      <c r="E35" s="66"/>
      <c r="F35" s="97"/>
      <c r="G35" s="97"/>
      <c r="H35" s="97"/>
    </row>
    <row r="36" spans="1:8" ht="3" customHeight="1" x14ac:dyDescent="0.2">
      <c r="A36" s="59"/>
      <c r="B36" s="53"/>
      <c r="C36" s="54"/>
      <c r="D36" s="55">
        <v>0</v>
      </c>
      <c r="E36" s="55"/>
      <c r="F36" s="97"/>
      <c r="G36" s="97"/>
      <c r="H36" s="97"/>
    </row>
    <row r="37" spans="1:8" x14ac:dyDescent="0.2">
      <c r="A37" s="51" t="s">
        <v>37</v>
      </c>
      <c r="B37" s="60"/>
      <c r="C37" s="61"/>
      <c r="D37" s="55"/>
      <c r="E37" s="55"/>
      <c r="F37" s="97"/>
      <c r="G37" s="97"/>
      <c r="H37" s="97"/>
    </row>
    <row r="38" spans="1:8" x14ac:dyDescent="0.2">
      <c r="A38" s="56" t="s">
        <v>47</v>
      </c>
      <c r="B38" s="64">
        <v>1248.1679999999999</v>
      </c>
      <c r="C38" s="65">
        <v>0</v>
      </c>
      <c r="D38" s="55">
        <v>1248.1679999999999</v>
      </c>
      <c r="E38" s="55"/>
      <c r="F38" s="97"/>
      <c r="G38" s="97"/>
      <c r="H38" s="97"/>
    </row>
    <row r="39" spans="1:8" x14ac:dyDescent="0.2">
      <c r="A39" s="52" t="s">
        <v>48</v>
      </c>
      <c r="B39" s="53">
        <v>5</v>
      </c>
      <c r="C39" s="54">
        <v>9.3000000000000007</v>
      </c>
      <c r="D39" s="55">
        <v>-4.3000000000000007</v>
      </c>
      <c r="E39" s="55"/>
      <c r="F39" s="97"/>
      <c r="G39" s="97"/>
      <c r="H39" s="97"/>
    </row>
    <row r="40" spans="1:8" x14ac:dyDescent="0.2">
      <c r="A40" s="51" t="s">
        <v>39</v>
      </c>
      <c r="B40" s="57">
        <v>1253.1679999999999</v>
      </c>
      <c r="C40" s="58">
        <v>9.3000000000000007</v>
      </c>
      <c r="D40" s="55">
        <v>1243.8679999999999</v>
      </c>
      <c r="E40" s="55"/>
      <c r="F40" s="97"/>
      <c r="G40" s="97"/>
      <c r="H40" s="97"/>
    </row>
    <row r="41" spans="1:8" ht="3" customHeight="1" x14ac:dyDescent="0.2">
      <c r="A41" s="59"/>
      <c r="B41" s="60"/>
      <c r="C41" s="61">
        <v>0</v>
      </c>
      <c r="D41" s="55">
        <v>0</v>
      </c>
      <c r="E41" s="55"/>
      <c r="F41" s="97"/>
      <c r="G41" s="97"/>
      <c r="H41" s="97"/>
    </row>
    <row r="42" spans="1:8" x14ac:dyDescent="0.2">
      <c r="A42" s="49" t="s">
        <v>49</v>
      </c>
      <c r="B42" s="60">
        <v>14168.148999999999</v>
      </c>
      <c r="C42" s="61">
        <v>12474.495000000001</v>
      </c>
      <c r="D42" s="63">
        <v>1693.6539999999986</v>
      </c>
      <c r="E42" s="63"/>
      <c r="F42" s="97"/>
      <c r="G42" s="97"/>
      <c r="H42" s="97"/>
    </row>
    <row r="43" spans="1:8" ht="3" customHeight="1" x14ac:dyDescent="0.2">
      <c r="A43" s="59"/>
      <c r="B43" s="60"/>
      <c r="C43" s="61">
        <v>0</v>
      </c>
      <c r="D43" s="63">
        <v>0</v>
      </c>
      <c r="E43" s="55"/>
      <c r="F43" s="97"/>
      <c r="G43" s="97"/>
      <c r="H43" s="97"/>
    </row>
    <row r="44" spans="1:8" x14ac:dyDescent="0.2">
      <c r="A44" s="49" t="s">
        <v>50</v>
      </c>
      <c r="B44" s="60">
        <v>203.82999999999993</v>
      </c>
      <c r="C44" s="61">
        <v>-2271.4670000000006</v>
      </c>
      <c r="D44" s="63">
        <v>2475.2970000000005</v>
      </c>
      <c r="E44" s="63"/>
      <c r="F44" s="97"/>
      <c r="G44" s="97"/>
      <c r="H44" s="97"/>
    </row>
    <row r="45" spans="1:8" ht="3" customHeight="1" x14ac:dyDescent="0.2">
      <c r="A45" s="59"/>
      <c r="B45" s="60"/>
      <c r="C45" s="61"/>
      <c r="D45" s="55">
        <v>0</v>
      </c>
      <c r="E45" s="55"/>
      <c r="F45" s="97"/>
      <c r="G45" s="97"/>
      <c r="H45" s="97"/>
    </row>
    <row r="46" spans="1:8" x14ac:dyDescent="0.2">
      <c r="A46" s="49" t="s">
        <v>51</v>
      </c>
      <c r="B46" s="53"/>
      <c r="C46" s="54"/>
      <c r="D46" s="55"/>
      <c r="E46" s="55"/>
      <c r="F46" s="97"/>
      <c r="G46" s="97"/>
      <c r="H46" s="97"/>
    </row>
    <row r="47" spans="1:8" x14ac:dyDescent="0.2">
      <c r="A47" s="52" t="s">
        <v>52</v>
      </c>
      <c r="B47" s="53">
        <v>-16630.168000000001</v>
      </c>
      <c r="C47" s="54">
        <v>-13867.612999999999</v>
      </c>
      <c r="D47" s="55">
        <v>-2762.5550000000021</v>
      </c>
      <c r="E47" s="55"/>
      <c r="F47" s="97"/>
      <c r="G47" s="97"/>
      <c r="H47" s="97"/>
    </row>
    <row r="48" spans="1:8" x14ac:dyDescent="0.2">
      <c r="A48" s="52" t="s">
        <v>287</v>
      </c>
      <c r="B48" s="53">
        <v>-16426.338</v>
      </c>
      <c r="C48" s="54">
        <v>-16139.08</v>
      </c>
      <c r="D48" s="55">
        <v>-287.25799999999981</v>
      </c>
      <c r="E48" s="55"/>
      <c r="F48" s="97"/>
      <c r="G48" s="97"/>
      <c r="H48" s="97"/>
    </row>
    <row r="49" spans="1:8" ht="3" customHeight="1" x14ac:dyDescent="0.2">
      <c r="A49" s="59"/>
      <c r="B49" s="60"/>
      <c r="C49" s="61"/>
      <c r="D49" s="55">
        <v>0</v>
      </c>
      <c r="E49" s="55"/>
      <c r="F49" s="97"/>
      <c r="G49" s="97"/>
      <c r="H49" s="97"/>
    </row>
    <row r="50" spans="1:8" x14ac:dyDescent="0.2">
      <c r="A50" s="59" t="s">
        <v>137</v>
      </c>
      <c r="B50" s="53"/>
      <c r="C50" s="54"/>
      <c r="D50" s="55"/>
      <c r="E50" s="55"/>
      <c r="F50" s="97"/>
      <c r="G50" s="97"/>
      <c r="H50" s="97"/>
    </row>
    <row r="51" spans="1:8" x14ac:dyDescent="0.2">
      <c r="A51" s="52" t="s">
        <v>53</v>
      </c>
      <c r="B51" s="53">
        <v>-13838.022999999999</v>
      </c>
      <c r="C51" s="54">
        <v>-12484.259</v>
      </c>
      <c r="D51" s="55">
        <v>-1353.7639999999992</v>
      </c>
      <c r="E51" s="55"/>
      <c r="F51" s="97"/>
      <c r="G51" s="97"/>
      <c r="H51" s="97"/>
    </row>
    <row r="52" spans="1:8" x14ac:dyDescent="0.2">
      <c r="A52" s="52" t="s">
        <v>288</v>
      </c>
      <c r="B52" s="53">
        <v>-2588.3150000000001</v>
      </c>
      <c r="C52" s="54">
        <v>-3654.8209999999999</v>
      </c>
      <c r="D52" s="55">
        <v>1066.5059999999999</v>
      </c>
      <c r="E52" s="55"/>
      <c r="F52" s="97"/>
      <c r="G52" s="97"/>
      <c r="H52" s="97"/>
    </row>
    <row r="53" spans="1:8" x14ac:dyDescent="0.2">
      <c r="D53" s="68"/>
      <c r="E53" s="68"/>
    </row>
    <row r="54" spans="1:8" x14ac:dyDescent="0.2">
      <c r="A54" s="101" t="s">
        <v>319</v>
      </c>
      <c r="D54" s="68"/>
      <c r="E54" s="68"/>
    </row>
    <row r="55" spans="1:8" x14ac:dyDescent="0.2">
      <c r="A55" s="69" t="s">
        <v>30</v>
      </c>
      <c r="B55" s="35"/>
      <c r="C55" s="35"/>
      <c r="D55" s="35"/>
    </row>
  </sheetData>
  <mergeCells count="2">
    <mergeCell ref="A2:C2"/>
    <mergeCell ref="A3:C3"/>
  </mergeCells>
  <pageMargins left="0.75" right="0.75" top="1" bottom="1" header="0.5" footer="0.5"/>
  <pageSetup paperSize="9" scale="84" fitToWidth="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25"/>
  <sheetViews>
    <sheetView showGridLines="0" zoomScaleNormal="100" workbookViewId="0"/>
  </sheetViews>
  <sheetFormatPr defaultColWidth="9.140625" defaultRowHeight="11.25" x14ac:dyDescent="0.2"/>
  <cols>
    <col min="1" max="1" width="60.7109375" style="42" customWidth="1"/>
    <col min="2" max="5" width="9.7109375" style="38" customWidth="1"/>
    <col min="6" max="16384" width="9.140625" style="38"/>
  </cols>
  <sheetData>
    <row r="1" spans="1:8" ht="12.75" x14ac:dyDescent="0.2">
      <c r="A1" s="37" t="s">
        <v>54</v>
      </c>
    </row>
    <row r="2" spans="1:8" ht="12.75" x14ac:dyDescent="0.2">
      <c r="A2" s="37"/>
    </row>
    <row r="3" spans="1:8" ht="15.75" customHeight="1" x14ac:dyDescent="0.25">
      <c r="A3" s="532" t="s">
        <v>289</v>
      </c>
      <c r="B3" s="532"/>
      <c r="C3" s="532"/>
      <c r="D3" s="39"/>
    </row>
    <row r="4" spans="1:8" ht="15.75" customHeight="1" x14ac:dyDescent="0.25">
      <c r="A4" s="533" t="s">
        <v>290</v>
      </c>
      <c r="B4" s="533"/>
      <c r="C4" s="533"/>
      <c r="D4" s="167"/>
    </row>
    <row r="5" spans="1:8" ht="5.25" customHeight="1" x14ac:dyDescent="0.2"/>
    <row r="6" spans="1:8" x14ac:dyDescent="0.2">
      <c r="A6" s="160"/>
      <c r="B6" s="70">
        <v>2019</v>
      </c>
      <c r="C6" s="44">
        <v>2018</v>
      </c>
      <c r="D6" s="44" t="s">
        <v>27</v>
      </c>
    </row>
    <row r="7" spans="1:8" x14ac:dyDescent="0.2">
      <c r="A7" s="161"/>
      <c r="B7" s="71" t="s">
        <v>2</v>
      </c>
      <c r="C7" s="48" t="s">
        <v>2</v>
      </c>
      <c r="D7" s="48" t="s">
        <v>2</v>
      </c>
    </row>
    <row r="8" spans="1:8" x14ac:dyDescent="0.2">
      <c r="B8" s="47"/>
      <c r="C8" s="50"/>
      <c r="D8" s="50"/>
    </row>
    <row r="9" spans="1:8" x14ac:dyDescent="0.2">
      <c r="A9" s="72" t="s">
        <v>55</v>
      </c>
      <c r="B9" s="53">
        <v>13838.022999999999</v>
      </c>
      <c r="C9" s="54">
        <v>12484.259</v>
      </c>
      <c r="D9" s="73">
        <v>1353.7639999999992</v>
      </c>
      <c r="F9" s="97"/>
      <c r="G9" s="97"/>
      <c r="H9" s="97"/>
    </row>
    <row r="10" spans="1:8" x14ac:dyDescent="0.2">
      <c r="A10" s="38" t="s">
        <v>56</v>
      </c>
      <c r="B10" s="53">
        <v>922.60199999999998</v>
      </c>
      <c r="C10" s="54">
        <v>855.37699999999995</v>
      </c>
      <c r="D10" s="73">
        <v>67.52500000000002</v>
      </c>
      <c r="F10" s="97"/>
      <c r="G10" s="97"/>
      <c r="H10" s="97"/>
    </row>
    <row r="11" spans="1:8" x14ac:dyDescent="0.2">
      <c r="A11" s="68" t="s">
        <v>57</v>
      </c>
      <c r="B11" s="53">
        <v>1398.5119999999999</v>
      </c>
      <c r="C11" s="54">
        <v>1289.9670000000001</v>
      </c>
      <c r="D11" s="73">
        <v>108.54499999999985</v>
      </c>
      <c r="F11" s="97"/>
      <c r="G11" s="97"/>
      <c r="H11" s="97"/>
    </row>
    <row r="12" spans="1:8" x14ac:dyDescent="0.2">
      <c r="A12" s="68" t="s">
        <v>58</v>
      </c>
      <c r="B12" s="53">
        <v>150.95099999999999</v>
      </c>
      <c r="C12" s="54">
        <v>0</v>
      </c>
      <c r="D12" s="73">
        <v>150.95099999999999</v>
      </c>
      <c r="F12" s="97"/>
      <c r="G12" s="97"/>
      <c r="H12" s="97"/>
    </row>
    <row r="13" spans="1:8" x14ac:dyDescent="0.2">
      <c r="A13" s="68" t="s">
        <v>59</v>
      </c>
      <c r="B13" s="53"/>
      <c r="C13" s="54"/>
      <c r="D13" s="73"/>
      <c r="F13" s="97"/>
      <c r="G13" s="97"/>
      <c r="H13" s="97"/>
    </row>
    <row r="14" spans="1:8" x14ac:dyDescent="0.2">
      <c r="A14" s="42" t="s">
        <v>61</v>
      </c>
      <c r="B14" s="53">
        <v>0</v>
      </c>
      <c r="C14" s="54">
        <v>55.118000000000002</v>
      </c>
      <c r="D14" s="73">
        <v>-55.118000000000002</v>
      </c>
      <c r="F14" s="97"/>
      <c r="G14" s="97"/>
      <c r="H14" s="97"/>
    </row>
    <row r="15" spans="1:8" x14ac:dyDescent="0.2">
      <c r="A15" s="42" t="s">
        <v>63</v>
      </c>
      <c r="B15" s="53">
        <v>12.714</v>
      </c>
      <c r="C15" s="54">
        <v>12.714</v>
      </c>
      <c r="D15" s="73">
        <v>0</v>
      </c>
      <c r="F15" s="97"/>
      <c r="G15" s="97"/>
      <c r="H15" s="97"/>
    </row>
    <row r="16" spans="1:8" x14ac:dyDescent="0.2">
      <c r="A16" s="42" t="s">
        <v>64</v>
      </c>
      <c r="B16" s="53">
        <v>11.547000000000001</v>
      </c>
      <c r="C16" s="54">
        <v>10.808</v>
      </c>
      <c r="D16" s="73">
        <v>0.73900000000000077</v>
      </c>
      <c r="E16" s="195"/>
      <c r="F16" s="97"/>
      <c r="G16" s="97"/>
      <c r="H16" s="97"/>
    </row>
    <row r="17" spans="1:8" x14ac:dyDescent="0.2">
      <c r="A17" s="38" t="s">
        <v>62</v>
      </c>
      <c r="B17" s="53">
        <v>0</v>
      </c>
      <c r="C17" s="54">
        <v>39.036000000000001</v>
      </c>
      <c r="D17" s="73">
        <v>-39.036000000000001</v>
      </c>
      <c r="F17" s="97"/>
      <c r="G17" s="97"/>
      <c r="H17" s="97"/>
    </row>
    <row r="18" spans="1:8" x14ac:dyDescent="0.2">
      <c r="A18" s="38" t="s">
        <v>60</v>
      </c>
      <c r="B18" s="53">
        <v>137.35400000000001</v>
      </c>
      <c r="C18" s="54">
        <v>93.308000000000007</v>
      </c>
      <c r="D18" s="73">
        <v>44.046000000000006</v>
      </c>
      <c r="F18" s="97"/>
      <c r="G18" s="97"/>
      <c r="H18" s="97"/>
    </row>
    <row r="19" spans="1:8" x14ac:dyDescent="0.2">
      <c r="A19" s="72" t="s">
        <v>280</v>
      </c>
      <c r="B19" s="53">
        <v>64.487999999997555</v>
      </c>
      <c r="C19" s="54">
        <v>70.256999999995969</v>
      </c>
      <c r="D19" s="54">
        <v>-5.7689999999984138</v>
      </c>
      <c r="F19" s="97"/>
      <c r="G19" s="97"/>
      <c r="H19" s="97"/>
    </row>
    <row r="20" spans="1:8" x14ac:dyDescent="0.2">
      <c r="B20" s="53"/>
      <c r="C20" s="54"/>
      <c r="D20" s="73"/>
      <c r="F20" s="97"/>
      <c r="G20" s="97"/>
      <c r="H20" s="97"/>
    </row>
    <row r="21" spans="1:8" x14ac:dyDescent="0.2">
      <c r="A21" s="74" t="s">
        <v>592</v>
      </c>
      <c r="B21" s="75">
        <v>16536.190999999999</v>
      </c>
      <c r="C21" s="76">
        <v>14910.843999999999</v>
      </c>
      <c r="D21" s="76">
        <v>1625.6470000000008</v>
      </c>
      <c r="F21" s="97"/>
      <c r="G21" s="97"/>
      <c r="H21" s="97"/>
    </row>
    <row r="22" spans="1:8" x14ac:dyDescent="0.2">
      <c r="A22" s="74"/>
      <c r="B22" s="77"/>
      <c r="C22" s="77"/>
      <c r="D22" s="77"/>
    </row>
    <row r="23" spans="1:8" ht="15.75" customHeight="1" x14ac:dyDescent="0.2">
      <c r="A23" s="69" t="s">
        <v>30</v>
      </c>
      <c r="B23" s="78"/>
      <c r="C23" s="78"/>
      <c r="D23" s="35"/>
    </row>
    <row r="25" spans="1:8" x14ac:dyDescent="0.2">
      <c r="B25" s="79"/>
    </row>
  </sheetData>
  <mergeCells count="2">
    <mergeCell ref="A3:C3"/>
    <mergeCell ref="A4:C4"/>
  </mergeCells>
  <pageMargins left="0.75" right="0.75" top="1" bottom="1" header="0.5" footer="0.5"/>
  <pageSetup paperSize="9"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33"/>
  <sheetViews>
    <sheetView showGridLines="0" zoomScaleNormal="100" workbookViewId="0"/>
  </sheetViews>
  <sheetFormatPr defaultColWidth="9.140625" defaultRowHeight="11.25" x14ac:dyDescent="0.2"/>
  <cols>
    <col min="1" max="1" width="60.7109375" style="42" customWidth="1"/>
    <col min="2" max="3" width="9.7109375" style="38" customWidth="1"/>
    <col min="4" max="16384" width="9.140625" style="38"/>
  </cols>
  <sheetData>
    <row r="1" spans="1:8" ht="12.75" x14ac:dyDescent="0.2">
      <c r="A1" s="37" t="s">
        <v>65</v>
      </c>
    </row>
    <row r="2" spans="1:8" ht="12.75" x14ac:dyDescent="0.2">
      <c r="A2" s="37"/>
    </row>
    <row r="3" spans="1:8" ht="15.75" x14ac:dyDescent="0.25">
      <c r="A3" s="532" t="s">
        <v>291</v>
      </c>
      <c r="B3" s="530"/>
      <c r="C3" s="530"/>
    </row>
    <row r="4" spans="1:8" ht="3" customHeight="1" x14ac:dyDescent="0.2"/>
    <row r="5" spans="1:8" x14ac:dyDescent="0.2">
      <c r="A5" s="160"/>
      <c r="B5" s="80">
        <v>2019</v>
      </c>
      <c r="C5" s="44">
        <v>2018</v>
      </c>
      <c r="D5" s="45" t="s">
        <v>27</v>
      </c>
    </row>
    <row r="6" spans="1:8" x14ac:dyDescent="0.2">
      <c r="A6" s="161"/>
      <c r="B6" s="81" t="s">
        <v>2</v>
      </c>
      <c r="C6" s="48" t="s">
        <v>2</v>
      </c>
      <c r="D6" s="48" t="s">
        <v>2</v>
      </c>
    </row>
    <row r="7" spans="1:8" ht="3" customHeight="1" x14ac:dyDescent="0.2">
      <c r="B7" s="81"/>
      <c r="C7" s="50"/>
    </row>
    <row r="8" spans="1:8" x14ac:dyDescent="0.2">
      <c r="A8" s="74" t="s">
        <v>66</v>
      </c>
      <c r="B8" s="82">
        <v>658.4</v>
      </c>
      <c r="C8" s="83">
        <v>652.20000000000005</v>
      </c>
      <c r="D8" s="84">
        <v>6.1999999999999318</v>
      </c>
      <c r="F8" s="92"/>
      <c r="G8" s="92"/>
      <c r="H8" s="92"/>
    </row>
    <row r="9" spans="1:8" ht="3" customHeight="1" x14ac:dyDescent="0.2">
      <c r="B9" s="85"/>
      <c r="C9" s="86"/>
      <c r="D9" s="84"/>
      <c r="F9" s="92"/>
      <c r="G9" s="92"/>
      <c r="H9" s="92"/>
    </row>
    <row r="10" spans="1:8" x14ac:dyDescent="0.2">
      <c r="A10" s="87" t="s">
        <v>67</v>
      </c>
      <c r="B10" s="88">
        <v>15.746</v>
      </c>
      <c r="C10" s="89">
        <v>52.378999999999998</v>
      </c>
      <c r="D10" s="90">
        <v>-36.632999999999996</v>
      </c>
      <c r="F10" s="92"/>
      <c r="G10" s="92"/>
      <c r="H10" s="92"/>
    </row>
    <row r="11" spans="1:8" x14ac:dyDescent="0.2">
      <c r="A11" s="42" t="s">
        <v>68</v>
      </c>
      <c r="B11" s="81"/>
      <c r="C11" s="91"/>
      <c r="D11" s="92"/>
      <c r="F11" s="92"/>
      <c r="G11" s="92"/>
      <c r="H11" s="92"/>
    </row>
    <row r="12" spans="1:8" x14ac:dyDescent="0.2">
      <c r="A12" s="52" t="s">
        <v>292</v>
      </c>
      <c r="B12" s="81">
        <v>13.747</v>
      </c>
      <c r="C12" s="91">
        <v>24.478999999999999</v>
      </c>
      <c r="D12" s="92">
        <v>-10.731999999999999</v>
      </c>
      <c r="F12" s="92"/>
      <c r="G12" s="92"/>
      <c r="H12" s="92"/>
    </row>
    <row r="13" spans="1:8" x14ac:dyDescent="0.2">
      <c r="A13" s="52" t="s">
        <v>281</v>
      </c>
      <c r="B13" s="81">
        <v>0</v>
      </c>
      <c r="C13" s="91">
        <v>0</v>
      </c>
      <c r="D13" s="92">
        <v>0</v>
      </c>
      <c r="F13" s="92"/>
      <c r="G13" s="92"/>
      <c r="H13" s="92"/>
    </row>
    <row r="14" spans="1:8" x14ac:dyDescent="0.2">
      <c r="A14" s="52" t="s">
        <v>282</v>
      </c>
      <c r="B14" s="81"/>
      <c r="C14" s="91"/>
      <c r="D14" s="92"/>
      <c r="F14" s="92"/>
      <c r="G14" s="92"/>
      <c r="H14" s="92"/>
    </row>
    <row r="15" spans="1:8" x14ac:dyDescent="0.2">
      <c r="A15" s="93" t="s">
        <v>69</v>
      </c>
      <c r="B15" s="81">
        <v>1.899</v>
      </c>
      <c r="C15" s="91">
        <v>27.9</v>
      </c>
      <c r="D15" s="92">
        <v>-26.000999999999998</v>
      </c>
      <c r="F15" s="92"/>
      <c r="G15" s="92"/>
      <c r="H15" s="92"/>
    </row>
    <row r="16" spans="1:8" x14ac:dyDescent="0.2">
      <c r="A16" s="56" t="s">
        <v>70</v>
      </c>
      <c r="B16" s="81">
        <v>0.1</v>
      </c>
      <c r="C16" s="91">
        <v>0</v>
      </c>
      <c r="D16" s="92">
        <v>0.1</v>
      </c>
      <c r="F16" s="92"/>
      <c r="G16" s="92"/>
      <c r="H16" s="92"/>
    </row>
    <row r="17" spans="1:8" ht="3" customHeight="1" x14ac:dyDescent="0.2">
      <c r="B17" s="81"/>
      <c r="C17" s="91"/>
      <c r="D17" s="92">
        <v>0</v>
      </c>
      <c r="F17" s="92"/>
      <c r="G17" s="92"/>
      <c r="H17" s="92"/>
    </row>
    <row r="18" spans="1:8" x14ac:dyDescent="0.2">
      <c r="A18" s="74" t="s">
        <v>71</v>
      </c>
      <c r="B18" s="81"/>
      <c r="C18" s="91"/>
      <c r="D18" s="92"/>
      <c r="F18" s="92"/>
      <c r="G18" s="92"/>
      <c r="H18" s="92"/>
    </row>
    <row r="19" spans="1:8" x14ac:dyDescent="0.2">
      <c r="A19" s="42" t="s">
        <v>72</v>
      </c>
      <c r="B19" s="81">
        <v>8</v>
      </c>
      <c r="C19" s="91">
        <v>16.5</v>
      </c>
      <c r="D19" s="92">
        <v>-8.5</v>
      </c>
      <c r="F19" s="92"/>
      <c r="G19" s="92"/>
      <c r="H19" s="92"/>
    </row>
    <row r="20" spans="1:8" x14ac:dyDescent="0.2">
      <c r="A20" s="42" t="s">
        <v>73</v>
      </c>
      <c r="B20" s="81">
        <v>2</v>
      </c>
      <c r="C20" s="91">
        <v>2</v>
      </c>
      <c r="D20" s="92">
        <v>0</v>
      </c>
      <c r="F20" s="92"/>
      <c r="G20" s="92"/>
      <c r="H20" s="92"/>
    </row>
    <row r="21" spans="1:8" hidden="1" x14ac:dyDescent="0.2">
      <c r="A21" s="42" t="s">
        <v>83</v>
      </c>
      <c r="B21" s="81">
        <v>0</v>
      </c>
      <c r="C21" s="91">
        <v>0</v>
      </c>
      <c r="D21" s="92">
        <v>0</v>
      </c>
      <c r="F21" s="92"/>
      <c r="G21" s="92"/>
      <c r="H21" s="92"/>
    </row>
    <row r="22" spans="1:8" hidden="1" x14ac:dyDescent="0.2">
      <c r="A22" s="42" t="s">
        <v>74</v>
      </c>
      <c r="B22" s="81">
        <v>0</v>
      </c>
      <c r="C22" s="91">
        <v>0</v>
      </c>
      <c r="D22" s="92">
        <v>0</v>
      </c>
      <c r="F22" s="92"/>
      <c r="G22" s="92"/>
      <c r="H22" s="92"/>
    </row>
    <row r="23" spans="1:8" x14ac:dyDescent="0.2">
      <c r="A23" s="42" t="s">
        <v>75</v>
      </c>
      <c r="B23" s="81">
        <v>1.1200000000000001</v>
      </c>
      <c r="C23" s="91">
        <v>1.1200000000000001</v>
      </c>
      <c r="D23" s="92">
        <v>0</v>
      </c>
      <c r="F23" s="92"/>
      <c r="G23" s="92"/>
      <c r="H23" s="92"/>
    </row>
    <row r="24" spans="1:8" x14ac:dyDescent="0.2">
      <c r="A24" s="42" t="s">
        <v>293</v>
      </c>
      <c r="B24" s="81">
        <v>0</v>
      </c>
      <c r="C24" s="91">
        <v>5.6000000000000001E-2</v>
      </c>
      <c r="D24" s="92">
        <v>-5.6000000000000001E-2</v>
      </c>
      <c r="F24" s="92"/>
      <c r="G24" s="92"/>
      <c r="H24" s="92"/>
    </row>
    <row r="25" spans="1:8" x14ac:dyDescent="0.2">
      <c r="A25" s="42" t="s">
        <v>77</v>
      </c>
      <c r="B25" s="94">
        <v>0</v>
      </c>
      <c r="C25" s="95">
        <v>0.1</v>
      </c>
      <c r="D25" s="92">
        <v>-0.1</v>
      </c>
      <c r="F25" s="92"/>
      <c r="G25" s="92"/>
      <c r="H25" s="92"/>
    </row>
    <row r="26" spans="1:8" x14ac:dyDescent="0.2">
      <c r="A26" s="42" t="s">
        <v>76</v>
      </c>
      <c r="B26" s="81">
        <v>2.5</v>
      </c>
      <c r="C26" s="91">
        <v>2.5</v>
      </c>
      <c r="D26" s="92">
        <v>0</v>
      </c>
      <c r="F26" s="92"/>
      <c r="G26" s="92"/>
      <c r="H26" s="92"/>
    </row>
    <row r="27" spans="1:8" x14ac:dyDescent="0.2">
      <c r="A27" s="99" t="s">
        <v>78</v>
      </c>
      <c r="B27" s="81">
        <v>0.127</v>
      </c>
      <c r="C27" s="91">
        <v>2.198</v>
      </c>
      <c r="D27" s="92">
        <v>-2.0709999999999997</v>
      </c>
      <c r="F27" s="92"/>
      <c r="G27" s="92"/>
      <c r="H27" s="92"/>
    </row>
    <row r="28" spans="1:8" ht="5.25" customHeight="1" x14ac:dyDescent="0.2">
      <c r="A28" s="74"/>
      <c r="B28" s="82"/>
      <c r="C28" s="83"/>
      <c r="D28" s="84"/>
      <c r="F28" s="92"/>
      <c r="G28" s="92"/>
      <c r="H28" s="92"/>
    </row>
    <row r="29" spans="1:8" ht="14.25" customHeight="1" x14ac:dyDescent="0.2">
      <c r="A29" s="74" t="s">
        <v>79</v>
      </c>
      <c r="B29" s="82">
        <v>13.747</v>
      </c>
      <c r="C29" s="83">
        <v>24.478999999999999</v>
      </c>
      <c r="D29" s="84">
        <v>-10.726999999999999</v>
      </c>
      <c r="F29" s="92"/>
      <c r="G29" s="92"/>
      <c r="H29" s="92"/>
    </row>
    <row r="30" spans="1:8" ht="16.5" customHeight="1" x14ac:dyDescent="0.2">
      <c r="A30" s="69" t="s">
        <v>30</v>
      </c>
      <c r="B30" s="35"/>
      <c r="C30" s="35"/>
      <c r="D30" s="35"/>
    </row>
    <row r="33" spans="1:1" x14ac:dyDescent="0.2">
      <c r="A33" s="52"/>
    </row>
  </sheetData>
  <mergeCells count="1">
    <mergeCell ref="A3:C3"/>
  </mergeCells>
  <pageMargins left="0.75" right="0.75" top="1" bottom="1" header="0.5" footer="0.5"/>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FB7EF-0027-403C-82A2-94DA8CFDDB3D}">
  <dimension ref="A1:J157"/>
  <sheetViews>
    <sheetView showGridLines="0" zoomScaleNormal="100" workbookViewId="0"/>
  </sheetViews>
  <sheetFormatPr defaultColWidth="9" defaultRowHeight="12.75" x14ac:dyDescent="0.2"/>
  <cols>
    <col min="1" max="1" width="33.28515625" style="168" customWidth="1"/>
    <col min="2" max="6" width="10.7109375" style="168" customWidth="1"/>
    <col min="7" max="7" width="10.7109375" style="193" customWidth="1"/>
    <col min="8" max="8" width="9" style="168"/>
    <col min="9" max="9" width="25.7109375" style="168" customWidth="1"/>
    <col min="10" max="16384" width="9" style="168"/>
  </cols>
  <sheetData>
    <row r="1" spans="1:10" x14ac:dyDescent="0.2">
      <c r="A1" s="168" t="s">
        <v>579</v>
      </c>
    </row>
    <row r="2" spans="1:10" ht="15.75" x14ac:dyDescent="0.25">
      <c r="A2" s="534" t="s">
        <v>294</v>
      </c>
      <c r="B2" s="534"/>
      <c r="C2" s="534"/>
      <c r="D2" s="534"/>
      <c r="E2" s="534"/>
      <c r="F2" s="534"/>
      <c r="G2" s="534"/>
    </row>
    <row r="3" spans="1:10" x14ac:dyDescent="0.2">
      <c r="A3" s="535" t="s">
        <v>295</v>
      </c>
      <c r="B3" s="535"/>
      <c r="C3" s="535"/>
      <c r="D3" s="535"/>
      <c r="E3" s="535"/>
      <c r="F3" s="535"/>
      <c r="G3" s="535"/>
    </row>
    <row r="4" spans="1:10" ht="4.5" customHeight="1" x14ac:dyDescent="0.2">
      <c r="G4" s="168"/>
    </row>
    <row r="5" spans="1:10" ht="12.75" customHeight="1" x14ac:dyDescent="0.2">
      <c r="A5" s="169"/>
      <c r="B5" s="536" t="s">
        <v>81</v>
      </c>
      <c r="C5" s="536" t="s">
        <v>317</v>
      </c>
      <c r="D5" s="538" t="s">
        <v>296</v>
      </c>
      <c r="E5" s="538"/>
      <c r="F5" s="536" t="s">
        <v>297</v>
      </c>
      <c r="G5" s="170"/>
    </row>
    <row r="6" spans="1:10" ht="45" customHeight="1" x14ac:dyDescent="0.2">
      <c r="A6" s="171"/>
      <c r="B6" s="537"/>
      <c r="C6" s="537"/>
      <c r="D6" s="172" t="s">
        <v>298</v>
      </c>
      <c r="E6" s="536" t="s">
        <v>299</v>
      </c>
      <c r="F6" s="537"/>
      <c r="G6" s="539" t="s">
        <v>300</v>
      </c>
    </row>
    <row r="7" spans="1:10" x14ac:dyDescent="0.2">
      <c r="A7" s="171"/>
      <c r="B7" s="537"/>
      <c r="C7" s="537"/>
      <c r="D7" s="172" t="s">
        <v>301</v>
      </c>
      <c r="E7" s="537"/>
      <c r="F7" s="537"/>
      <c r="G7" s="539"/>
    </row>
    <row r="8" spans="1:10" x14ac:dyDescent="0.2">
      <c r="A8" s="173"/>
      <c r="B8" s="172" t="s">
        <v>2</v>
      </c>
      <c r="C8" s="172" t="s">
        <v>2</v>
      </c>
      <c r="D8" s="172" t="s">
        <v>2</v>
      </c>
      <c r="E8" s="172" t="s">
        <v>2</v>
      </c>
      <c r="F8" s="172" t="s">
        <v>2</v>
      </c>
      <c r="G8" s="174" t="s">
        <v>2</v>
      </c>
    </row>
    <row r="9" spans="1:10" x14ac:dyDescent="0.2">
      <c r="A9" s="175" t="s">
        <v>302</v>
      </c>
      <c r="B9" s="171"/>
      <c r="C9" s="173"/>
      <c r="D9" s="173"/>
      <c r="E9" s="173"/>
      <c r="F9" s="173"/>
      <c r="G9" s="176"/>
      <c r="J9" s="173"/>
    </row>
    <row r="10" spans="1:10" ht="3.2" customHeight="1" x14ac:dyDescent="0.2">
      <c r="A10" s="175"/>
      <c r="B10" s="173"/>
      <c r="C10" s="173"/>
      <c r="D10" s="173"/>
      <c r="E10" s="173"/>
      <c r="F10" s="173"/>
      <c r="G10" s="176"/>
      <c r="J10" s="173"/>
    </row>
    <row r="11" spans="1:10" ht="12.2" customHeight="1" x14ac:dyDescent="0.2">
      <c r="A11" s="177" t="s">
        <v>303</v>
      </c>
      <c r="B11" s="178"/>
      <c r="C11" s="178"/>
      <c r="D11" s="178"/>
      <c r="E11" s="178"/>
      <c r="F11" s="178"/>
      <c r="G11" s="179"/>
      <c r="J11" s="173"/>
    </row>
    <row r="12" spans="1:10" ht="12.2" customHeight="1" x14ac:dyDescent="0.2">
      <c r="A12" s="177" t="s">
        <v>304</v>
      </c>
      <c r="B12" s="178"/>
      <c r="C12" s="178"/>
      <c r="D12" s="178"/>
      <c r="E12" s="178"/>
      <c r="F12" s="178"/>
      <c r="G12" s="179"/>
      <c r="J12" s="173"/>
    </row>
    <row r="13" spans="1:10" ht="12.2" customHeight="1" x14ac:dyDescent="0.2">
      <c r="A13" s="171" t="s">
        <v>305</v>
      </c>
      <c r="B13" s="178">
        <v>7.431</v>
      </c>
      <c r="C13" s="178">
        <v>0.627</v>
      </c>
      <c r="D13" s="178">
        <v>0</v>
      </c>
      <c r="E13" s="178">
        <v>0</v>
      </c>
      <c r="F13" s="178">
        <v>8.0579999999999998</v>
      </c>
      <c r="G13" s="179">
        <v>0</v>
      </c>
      <c r="J13" s="173"/>
    </row>
    <row r="14" spans="1:10" ht="3.2" customHeight="1" x14ac:dyDescent="0.2">
      <c r="A14" s="175"/>
      <c r="B14" s="178"/>
      <c r="C14" s="178"/>
      <c r="D14" s="178"/>
      <c r="E14" s="178"/>
      <c r="F14" s="178"/>
      <c r="G14" s="179"/>
      <c r="J14" s="173"/>
    </row>
    <row r="15" spans="1:10" ht="12.2" customHeight="1" x14ac:dyDescent="0.2">
      <c r="A15" s="177" t="s">
        <v>82</v>
      </c>
      <c r="B15" s="178"/>
      <c r="C15" s="178"/>
      <c r="D15" s="178"/>
      <c r="E15" s="178"/>
      <c r="F15" s="178"/>
      <c r="G15" s="179"/>
      <c r="J15" s="173"/>
    </row>
    <row r="16" spans="1:10" ht="12.2" customHeight="1" x14ac:dyDescent="0.2">
      <c r="A16" s="171" t="s">
        <v>306</v>
      </c>
      <c r="B16" s="178">
        <v>79.566999999999993</v>
      </c>
      <c r="C16" s="178">
        <v>-20.309000000000001</v>
      </c>
      <c r="D16" s="178">
        <v>0</v>
      </c>
      <c r="E16" s="178">
        <v>0</v>
      </c>
      <c r="F16" s="178">
        <v>59.257999999999996</v>
      </c>
      <c r="G16" s="179">
        <v>0</v>
      </c>
      <c r="J16" s="173"/>
    </row>
    <row r="17" spans="1:10" ht="2.25" customHeight="1" x14ac:dyDescent="0.2">
      <c r="A17" s="175"/>
      <c r="B17" s="178"/>
      <c r="C17" s="178"/>
      <c r="D17" s="178"/>
      <c r="E17" s="178"/>
      <c r="F17" s="178"/>
      <c r="G17" s="179"/>
      <c r="J17" s="173"/>
    </row>
    <row r="18" spans="1:10" ht="12.2" customHeight="1" x14ac:dyDescent="0.2">
      <c r="A18" s="177" t="s">
        <v>80</v>
      </c>
      <c r="B18" s="178"/>
      <c r="C18" s="178"/>
      <c r="D18" s="178"/>
      <c r="E18" s="178"/>
      <c r="F18" s="178"/>
      <c r="G18" s="179"/>
      <c r="J18" s="173"/>
    </row>
    <row r="19" spans="1:10" ht="12.2" customHeight="1" x14ac:dyDescent="0.2">
      <c r="A19" s="171" t="s">
        <v>307</v>
      </c>
      <c r="B19" s="178">
        <v>4979.4250000000002</v>
      </c>
      <c r="C19" s="178">
        <v>-0.627</v>
      </c>
      <c r="D19" s="178">
        <v>0</v>
      </c>
      <c r="E19" s="178">
        <v>0</v>
      </c>
      <c r="F19" s="178">
        <v>4978.7979999999998</v>
      </c>
      <c r="G19" s="179">
        <v>0</v>
      </c>
      <c r="J19" s="173"/>
    </row>
    <row r="20" spans="1:10" ht="3" customHeight="1" x14ac:dyDescent="0.2">
      <c r="A20" s="175"/>
      <c r="B20" s="178"/>
      <c r="C20" s="178"/>
      <c r="D20" s="178"/>
      <c r="E20" s="178"/>
      <c r="F20" s="178"/>
      <c r="G20" s="179"/>
      <c r="J20" s="173"/>
    </row>
    <row r="21" spans="1:10" ht="12" customHeight="1" x14ac:dyDescent="0.2">
      <c r="A21" s="177" t="s">
        <v>308</v>
      </c>
      <c r="B21" s="178"/>
      <c r="C21" s="178"/>
      <c r="D21" s="178"/>
      <c r="E21" s="178"/>
      <c r="F21" s="178"/>
      <c r="G21" s="179"/>
      <c r="J21" s="173"/>
    </row>
    <row r="22" spans="1:10" ht="12" customHeight="1" x14ac:dyDescent="0.2">
      <c r="A22" s="171" t="s">
        <v>309</v>
      </c>
      <c r="B22" s="178">
        <v>0</v>
      </c>
      <c r="C22" s="178">
        <v>20.309000000000001</v>
      </c>
      <c r="D22" s="178">
        <v>0</v>
      </c>
      <c r="E22" s="178">
        <v>0</v>
      </c>
      <c r="F22" s="178">
        <v>20.309000000000001</v>
      </c>
      <c r="G22" s="179">
        <v>0</v>
      </c>
      <c r="J22" s="173"/>
    </row>
    <row r="23" spans="1:10" ht="3" customHeight="1" x14ac:dyDescent="0.2">
      <c r="A23" s="175"/>
      <c r="B23" s="178"/>
      <c r="C23" s="178"/>
      <c r="D23" s="178"/>
      <c r="E23" s="178"/>
      <c r="F23" s="178"/>
      <c r="G23" s="179"/>
      <c r="J23" s="173"/>
    </row>
    <row r="24" spans="1:10" x14ac:dyDescent="0.2">
      <c r="A24" s="177" t="s">
        <v>310</v>
      </c>
      <c r="B24" s="178"/>
      <c r="C24" s="178"/>
      <c r="D24" s="178"/>
      <c r="E24" s="178"/>
      <c r="F24" s="178"/>
      <c r="G24" s="179"/>
      <c r="J24" s="173"/>
    </row>
    <row r="25" spans="1:10" x14ac:dyDescent="0.2">
      <c r="A25" s="171" t="s">
        <v>309</v>
      </c>
      <c r="B25" s="178">
        <v>0</v>
      </c>
      <c r="C25" s="178">
        <v>0</v>
      </c>
      <c r="D25" s="178">
        <v>4.1319999999999997</v>
      </c>
      <c r="E25" s="178">
        <v>0</v>
      </c>
      <c r="F25" s="178">
        <v>4.1319999999999997</v>
      </c>
      <c r="G25" s="179">
        <v>1.899</v>
      </c>
      <c r="J25" s="173"/>
    </row>
    <row r="26" spans="1:10" ht="3" customHeight="1" x14ac:dyDescent="0.2">
      <c r="A26" s="171"/>
      <c r="B26" s="180"/>
      <c r="C26" s="180"/>
      <c r="D26" s="181"/>
      <c r="E26" s="180"/>
      <c r="F26" s="180"/>
      <c r="G26" s="182"/>
      <c r="J26" s="173"/>
    </row>
    <row r="27" spans="1:10" x14ac:dyDescent="0.2">
      <c r="A27" s="175" t="s">
        <v>311</v>
      </c>
      <c r="B27" s="183"/>
      <c r="C27" s="184">
        <v>0</v>
      </c>
      <c r="D27" s="184">
        <v>4.1319999999999997</v>
      </c>
      <c r="E27" s="184">
        <v>0</v>
      </c>
      <c r="F27" s="184"/>
      <c r="G27" s="185">
        <v>1.899</v>
      </c>
      <c r="J27" s="173"/>
    </row>
    <row r="28" spans="1:10" ht="9" customHeight="1" x14ac:dyDescent="0.2">
      <c r="B28" s="180"/>
      <c r="C28" s="180"/>
      <c r="D28" s="181"/>
      <c r="E28" s="180"/>
      <c r="F28" s="180"/>
      <c r="G28" s="179"/>
      <c r="J28" s="173"/>
    </row>
    <row r="29" spans="1:10" ht="12.2" customHeight="1" x14ac:dyDescent="0.2">
      <c r="A29" s="175" t="s">
        <v>312</v>
      </c>
      <c r="B29" s="178"/>
      <c r="C29" s="178"/>
      <c r="D29" s="186"/>
      <c r="E29" s="178"/>
      <c r="F29" s="178"/>
      <c r="G29" s="179"/>
      <c r="J29" s="173"/>
    </row>
    <row r="30" spans="1:10" ht="3.2" customHeight="1" x14ac:dyDescent="0.2">
      <c r="A30" s="175"/>
      <c r="B30" s="178"/>
      <c r="C30" s="178"/>
      <c r="D30" s="186"/>
      <c r="E30" s="178"/>
      <c r="F30" s="178"/>
      <c r="G30" s="179"/>
      <c r="J30" s="173"/>
    </row>
    <row r="31" spans="1:10" x14ac:dyDescent="0.2">
      <c r="A31" s="177" t="s">
        <v>82</v>
      </c>
      <c r="B31" s="180"/>
      <c r="C31" s="180"/>
      <c r="D31" s="181"/>
      <c r="E31" s="180"/>
      <c r="F31" s="180"/>
      <c r="G31" s="179"/>
      <c r="J31" s="173"/>
    </row>
    <row r="32" spans="1:10" x14ac:dyDescent="0.2">
      <c r="A32" s="171" t="s">
        <v>313</v>
      </c>
      <c r="B32" s="178">
        <v>0.32900000000000001</v>
      </c>
      <c r="C32" s="178">
        <v>-0.06</v>
      </c>
      <c r="D32" s="186">
        <v>0</v>
      </c>
      <c r="E32" s="178">
        <v>0</v>
      </c>
      <c r="F32" s="178">
        <v>0.26900000000000002</v>
      </c>
      <c r="G32" s="179">
        <v>0</v>
      </c>
      <c r="J32" s="173"/>
    </row>
    <row r="33" spans="1:10" ht="3.2" customHeight="1" x14ac:dyDescent="0.2">
      <c r="A33" s="175"/>
      <c r="B33" s="178"/>
      <c r="C33" s="178"/>
      <c r="D33" s="186"/>
      <c r="E33" s="178"/>
      <c r="F33" s="178"/>
      <c r="G33" s="179"/>
      <c r="J33" s="173"/>
    </row>
    <row r="34" spans="1:10" ht="12.2" customHeight="1" x14ac:dyDescent="0.2">
      <c r="A34" s="177" t="s">
        <v>308</v>
      </c>
      <c r="B34" s="180"/>
      <c r="C34" s="180"/>
      <c r="D34" s="181"/>
      <c r="E34" s="180"/>
      <c r="F34" s="180"/>
      <c r="G34" s="179"/>
      <c r="J34" s="173"/>
    </row>
    <row r="35" spans="1:10" ht="12.2" customHeight="1" x14ac:dyDescent="0.2">
      <c r="A35" s="171" t="s">
        <v>314</v>
      </c>
      <c r="B35" s="178">
        <v>0</v>
      </c>
      <c r="C35" s="178">
        <v>0.06</v>
      </c>
      <c r="D35" s="186" t="s">
        <v>315</v>
      </c>
      <c r="E35" s="178">
        <v>0</v>
      </c>
      <c r="F35" s="178">
        <v>0.06</v>
      </c>
      <c r="G35" s="179">
        <v>0</v>
      </c>
      <c r="H35" s="178"/>
      <c r="J35" s="173"/>
    </row>
    <row r="36" spans="1:10" ht="3.2" customHeight="1" x14ac:dyDescent="0.2">
      <c r="B36" s="178"/>
      <c r="C36" s="178"/>
      <c r="D36" s="186"/>
      <c r="E36" s="178"/>
      <c r="F36" s="178"/>
      <c r="G36" s="179"/>
      <c r="J36" s="173"/>
    </row>
    <row r="37" spans="1:10" ht="12.2" customHeight="1" x14ac:dyDescent="0.2">
      <c r="A37" s="177" t="s">
        <v>310</v>
      </c>
      <c r="B37" s="180"/>
      <c r="C37" s="180"/>
      <c r="D37" s="181"/>
      <c r="E37" s="180"/>
      <c r="F37" s="180"/>
      <c r="G37" s="179"/>
      <c r="J37" s="173"/>
    </row>
    <row r="38" spans="1:10" ht="12.2" customHeight="1" x14ac:dyDescent="0.2">
      <c r="A38" s="171" t="s">
        <v>314</v>
      </c>
      <c r="B38" s="178">
        <v>0</v>
      </c>
      <c r="C38" s="178">
        <v>0</v>
      </c>
      <c r="D38" s="178">
        <v>0.12</v>
      </c>
      <c r="E38" s="178">
        <v>0</v>
      </c>
      <c r="F38" s="178">
        <v>0.12</v>
      </c>
      <c r="G38" s="179">
        <v>0.06</v>
      </c>
      <c r="H38" s="178"/>
      <c r="J38" s="173"/>
    </row>
    <row r="39" spans="1:10" ht="3.2" customHeight="1" x14ac:dyDescent="0.2">
      <c r="B39" s="187"/>
      <c r="C39" s="178"/>
      <c r="D39" s="186"/>
      <c r="E39" s="178"/>
      <c r="F39" s="178"/>
      <c r="G39" s="179"/>
      <c r="J39" s="173"/>
    </row>
    <row r="40" spans="1:10" x14ac:dyDescent="0.2">
      <c r="A40" s="175" t="s">
        <v>316</v>
      </c>
      <c r="B40" s="180"/>
      <c r="C40" s="184" t="s">
        <v>315</v>
      </c>
      <c r="D40" s="184">
        <v>0.12</v>
      </c>
      <c r="E40" s="184">
        <v>0</v>
      </c>
      <c r="F40" s="184"/>
      <c r="G40" s="188">
        <v>0.06</v>
      </c>
      <c r="J40" s="173"/>
    </row>
    <row r="41" spans="1:10" ht="3.2" customHeight="1" x14ac:dyDescent="0.2">
      <c r="B41" s="180"/>
      <c r="C41" s="180"/>
      <c r="D41" s="180"/>
      <c r="E41" s="180"/>
      <c r="F41" s="180"/>
      <c r="G41" s="179"/>
      <c r="J41" s="173"/>
    </row>
    <row r="42" spans="1:10" ht="12.2" customHeight="1" x14ac:dyDescent="0.2">
      <c r="A42" s="189" t="s">
        <v>29</v>
      </c>
      <c r="B42" s="180"/>
      <c r="C42" s="190"/>
      <c r="D42" s="191"/>
      <c r="E42" s="191"/>
      <c r="F42" s="180"/>
      <c r="G42" s="192">
        <v>1.9590000000000001</v>
      </c>
      <c r="J42" s="173"/>
    </row>
    <row r="43" spans="1:10" ht="12.2" customHeight="1" x14ac:dyDescent="0.2">
      <c r="B43" s="181"/>
      <c r="C43" s="181"/>
      <c r="D43" s="181"/>
      <c r="E43" s="181"/>
      <c r="F43" s="181"/>
      <c r="G43" s="186"/>
      <c r="J43" s="173"/>
    </row>
    <row r="44" spans="1:10" ht="12.2" customHeight="1" x14ac:dyDescent="0.2">
      <c r="A44" s="194" t="s">
        <v>30</v>
      </c>
      <c r="B44" s="490"/>
      <c r="C44" s="490"/>
      <c r="D44" s="490"/>
      <c r="E44" s="490"/>
      <c r="F44" s="490"/>
      <c r="G44" s="491"/>
      <c r="H44" s="178"/>
      <c r="J44" s="173"/>
    </row>
    <row r="45" spans="1:10" ht="12.2" customHeight="1" x14ac:dyDescent="0.2">
      <c r="B45" s="181"/>
      <c r="C45" s="181"/>
      <c r="D45" s="181"/>
      <c r="E45" s="181"/>
      <c r="F45" s="181"/>
      <c r="G45" s="186"/>
      <c r="H45" s="178"/>
      <c r="J45" s="173"/>
    </row>
    <row r="46" spans="1:10" ht="12.2" customHeight="1" x14ac:dyDescent="0.2">
      <c r="B46" s="181"/>
      <c r="C46" s="181"/>
      <c r="D46" s="181"/>
      <c r="E46" s="181"/>
      <c r="F46" s="181"/>
      <c r="G46" s="186"/>
      <c r="H46" s="178"/>
      <c r="J46" s="173"/>
    </row>
    <row r="47" spans="1:10" ht="12.2" customHeight="1" x14ac:dyDescent="0.2">
      <c r="B47" s="181"/>
      <c r="C47" s="181"/>
      <c r="D47" s="181"/>
      <c r="E47" s="181"/>
      <c r="F47" s="181"/>
      <c r="G47" s="181"/>
      <c r="H47" s="178"/>
      <c r="J47" s="173"/>
    </row>
    <row r="48" spans="1:10" ht="12.75" customHeight="1" x14ac:dyDescent="0.2">
      <c r="B48" s="181"/>
      <c r="C48" s="181"/>
      <c r="D48" s="181"/>
      <c r="E48" s="181"/>
      <c r="F48" s="181"/>
      <c r="G48" s="181"/>
      <c r="J48" s="173"/>
    </row>
    <row r="49" spans="2:10" ht="12.75" customHeight="1" x14ac:dyDescent="0.2">
      <c r="B49" s="181"/>
      <c r="C49" s="181"/>
      <c r="D49" s="181"/>
      <c r="E49" s="181"/>
      <c r="F49" s="181"/>
      <c r="G49" s="181"/>
      <c r="J49" s="173"/>
    </row>
    <row r="50" spans="2:10" ht="3.2" customHeight="1" x14ac:dyDescent="0.2">
      <c r="B50" s="181"/>
      <c r="C50" s="181"/>
      <c r="D50" s="181"/>
      <c r="E50" s="181"/>
      <c r="F50" s="181"/>
      <c r="G50" s="181"/>
      <c r="J50" s="173"/>
    </row>
    <row r="51" spans="2:10" ht="12.2" customHeight="1" x14ac:dyDescent="0.2">
      <c r="B51" s="181"/>
      <c r="C51" s="181"/>
      <c r="D51" s="181"/>
      <c r="E51" s="181"/>
      <c r="F51" s="181"/>
      <c r="G51" s="181"/>
      <c r="J51" s="173"/>
    </row>
    <row r="52" spans="2:10" ht="12.2" customHeight="1" x14ac:dyDescent="0.2">
      <c r="B52" s="181"/>
      <c r="C52" s="181"/>
      <c r="D52" s="181"/>
      <c r="E52" s="181"/>
      <c r="F52" s="181"/>
      <c r="G52" s="181"/>
      <c r="J52" s="173"/>
    </row>
    <row r="53" spans="2:10" ht="3.2" customHeight="1" x14ac:dyDescent="0.2">
      <c r="B53" s="181"/>
      <c r="C53" s="181"/>
      <c r="D53" s="181"/>
      <c r="E53" s="181"/>
      <c r="F53" s="181"/>
      <c r="G53" s="181"/>
      <c r="J53" s="173"/>
    </row>
    <row r="54" spans="2:10" ht="12.2" customHeight="1" x14ac:dyDescent="0.2">
      <c r="B54" s="181"/>
      <c r="C54" s="181"/>
      <c r="D54" s="181"/>
      <c r="E54" s="181"/>
      <c r="F54" s="181"/>
      <c r="G54" s="181"/>
      <c r="J54" s="173"/>
    </row>
    <row r="55" spans="2:10" ht="12.2" customHeight="1" x14ac:dyDescent="0.2">
      <c r="B55" s="181"/>
      <c r="C55" s="181"/>
      <c r="D55" s="181"/>
      <c r="E55" s="181"/>
      <c r="F55" s="181"/>
      <c r="G55" s="181"/>
      <c r="J55" s="173"/>
    </row>
    <row r="56" spans="2:10" ht="3.2" customHeight="1" x14ac:dyDescent="0.2">
      <c r="B56" s="181"/>
      <c r="C56" s="181"/>
      <c r="D56" s="181"/>
      <c r="E56" s="181"/>
      <c r="F56" s="181"/>
      <c r="G56" s="181"/>
      <c r="J56" s="173"/>
    </row>
    <row r="57" spans="2:10" x14ac:dyDescent="0.2">
      <c r="B57" s="181"/>
      <c r="C57" s="181"/>
      <c r="D57" s="181"/>
      <c r="E57" s="181"/>
      <c r="F57" s="181"/>
      <c r="G57" s="181"/>
      <c r="J57" s="173"/>
    </row>
    <row r="58" spans="2:10" x14ac:dyDescent="0.2">
      <c r="B58" s="181"/>
      <c r="C58" s="181"/>
      <c r="D58" s="181"/>
      <c r="E58" s="181"/>
      <c r="F58" s="181"/>
      <c r="G58" s="181"/>
      <c r="J58" s="173"/>
    </row>
    <row r="59" spans="2:10" x14ac:dyDescent="0.2">
      <c r="B59" s="181"/>
      <c r="C59" s="181"/>
      <c r="D59" s="181"/>
      <c r="E59" s="181"/>
      <c r="F59" s="181"/>
      <c r="G59" s="181"/>
      <c r="J59" s="173"/>
    </row>
    <row r="60" spans="2:10" x14ac:dyDescent="0.2">
      <c r="B60" s="181"/>
      <c r="C60" s="181"/>
      <c r="D60" s="181"/>
      <c r="E60" s="181"/>
      <c r="F60" s="181"/>
      <c r="G60" s="181"/>
      <c r="J60" s="173"/>
    </row>
    <row r="61" spans="2:10" x14ac:dyDescent="0.2">
      <c r="B61" s="181"/>
      <c r="C61" s="181"/>
      <c r="D61" s="181"/>
      <c r="E61" s="181"/>
      <c r="F61" s="181"/>
      <c r="G61" s="181"/>
      <c r="J61" s="173"/>
    </row>
    <row r="62" spans="2:10" x14ac:dyDescent="0.2">
      <c r="B62" s="181"/>
      <c r="C62" s="181"/>
      <c r="D62" s="181"/>
      <c r="E62" s="181"/>
      <c r="F62" s="181"/>
      <c r="G62" s="181"/>
      <c r="J62" s="173"/>
    </row>
    <row r="63" spans="2:10" x14ac:dyDescent="0.2">
      <c r="B63" s="181"/>
      <c r="C63" s="181"/>
      <c r="D63" s="181"/>
      <c r="E63" s="181"/>
      <c r="F63" s="181"/>
      <c r="G63" s="181"/>
      <c r="J63" s="173"/>
    </row>
    <row r="64" spans="2:10" x14ac:dyDescent="0.2">
      <c r="B64" s="181"/>
      <c r="C64" s="181"/>
      <c r="D64" s="181"/>
      <c r="E64" s="181"/>
      <c r="F64" s="181"/>
      <c r="G64" s="181"/>
      <c r="J64" s="173"/>
    </row>
    <row r="65" spans="2:10" x14ac:dyDescent="0.2">
      <c r="B65" s="181"/>
      <c r="C65" s="181"/>
      <c r="D65" s="181"/>
      <c r="E65" s="181"/>
      <c r="F65" s="181"/>
      <c r="G65" s="181"/>
      <c r="J65" s="173"/>
    </row>
    <row r="66" spans="2:10" x14ac:dyDescent="0.2">
      <c r="B66" s="181"/>
      <c r="C66" s="181"/>
      <c r="D66" s="181"/>
      <c r="E66" s="181"/>
      <c r="F66" s="181"/>
      <c r="G66" s="181"/>
      <c r="J66" s="173"/>
    </row>
    <row r="67" spans="2:10" x14ac:dyDescent="0.2">
      <c r="B67" s="181"/>
      <c r="C67" s="181"/>
      <c r="D67" s="181"/>
      <c r="E67" s="181"/>
      <c r="F67" s="181"/>
      <c r="G67" s="181"/>
      <c r="J67" s="173"/>
    </row>
    <row r="68" spans="2:10" x14ac:dyDescent="0.2">
      <c r="B68" s="181"/>
      <c r="C68" s="181"/>
      <c r="D68" s="181"/>
      <c r="E68" s="181"/>
      <c r="F68" s="181"/>
      <c r="G68" s="181"/>
      <c r="J68" s="173"/>
    </row>
    <row r="69" spans="2:10" x14ac:dyDescent="0.2">
      <c r="B69" s="181"/>
      <c r="C69" s="181"/>
      <c r="D69" s="181"/>
      <c r="E69" s="181"/>
      <c r="F69" s="181"/>
      <c r="G69" s="181"/>
      <c r="J69" s="173"/>
    </row>
    <row r="70" spans="2:10" x14ac:dyDescent="0.2">
      <c r="B70" s="181"/>
      <c r="C70" s="181"/>
      <c r="D70" s="181"/>
      <c r="E70" s="181"/>
      <c r="F70" s="181"/>
      <c r="G70" s="181"/>
      <c r="J70" s="173"/>
    </row>
    <row r="71" spans="2:10" x14ac:dyDescent="0.2">
      <c r="B71" s="181"/>
      <c r="C71" s="181"/>
      <c r="D71" s="181"/>
      <c r="E71" s="181"/>
      <c r="F71" s="181"/>
      <c r="G71" s="181"/>
      <c r="J71" s="173"/>
    </row>
    <row r="72" spans="2:10" x14ac:dyDescent="0.2">
      <c r="B72" s="181"/>
      <c r="C72" s="181"/>
      <c r="D72" s="181"/>
      <c r="E72" s="181"/>
      <c r="F72" s="181"/>
      <c r="G72" s="181"/>
      <c r="J72" s="173"/>
    </row>
    <row r="73" spans="2:10" x14ac:dyDescent="0.2">
      <c r="B73" s="181"/>
      <c r="C73" s="181"/>
      <c r="D73" s="181"/>
      <c r="E73" s="181"/>
      <c r="F73" s="181"/>
      <c r="G73" s="181"/>
      <c r="J73" s="173"/>
    </row>
    <row r="74" spans="2:10" x14ac:dyDescent="0.2">
      <c r="B74" s="181"/>
      <c r="C74" s="181"/>
      <c r="D74" s="181"/>
      <c r="E74" s="181"/>
      <c r="F74" s="181"/>
      <c r="G74" s="181"/>
      <c r="J74" s="173"/>
    </row>
    <row r="75" spans="2:10" x14ac:dyDescent="0.2">
      <c r="B75" s="181"/>
      <c r="C75" s="181"/>
      <c r="D75" s="181"/>
      <c r="E75" s="181"/>
      <c r="F75" s="181"/>
      <c r="G75" s="181"/>
      <c r="J75" s="173"/>
    </row>
    <row r="76" spans="2:10" x14ac:dyDescent="0.2">
      <c r="B76" s="181"/>
      <c r="C76" s="181"/>
      <c r="D76" s="181"/>
      <c r="E76" s="181"/>
      <c r="F76" s="181"/>
      <c r="G76" s="181"/>
      <c r="J76" s="173"/>
    </row>
    <row r="77" spans="2:10" x14ac:dyDescent="0.2">
      <c r="B77" s="181"/>
      <c r="C77" s="181"/>
      <c r="D77" s="181"/>
      <c r="E77" s="181"/>
      <c r="F77" s="181"/>
      <c r="G77" s="181"/>
      <c r="J77" s="173"/>
    </row>
    <row r="78" spans="2:10" x14ac:dyDescent="0.2">
      <c r="B78" s="181"/>
      <c r="C78" s="181"/>
      <c r="D78" s="181"/>
      <c r="E78" s="181"/>
      <c r="F78" s="181"/>
      <c r="G78" s="181"/>
      <c r="J78" s="173"/>
    </row>
    <row r="79" spans="2:10" x14ac:dyDescent="0.2">
      <c r="B79" s="181"/>
      <c r="C79" s="181"/>
      <c r="D79" s="181"/>
      <c r="E79" s="181"/>
      <c r="F79" s="181"/>
      <c r="G79" s="181"/>
      <c r="J79" s="173"/>
    </row>
    <row r="80" spans="2:10" x14ac:dyDescent="0.2">
      <c r="B80" s="181"/>
      <c r="C80" s="181"/>
      <c r="D80" s="181"/>
      <c r="E80" s="181"/>
      <c r="F80" s="181"/>
      <c r="G80" s="181"/>
      <c r="J80" s="173"/>
    </row>
    <row r="81" spans="2:10" x14ac:dyDescent="0.2">
      <c r="B81" s="181"/>
      <c r="C81" s="181"/>
      <c r="D81" s="181"/>
      <c r="E81" s="181"/>
      <c r="F81" s="181"/>
      <c r="G81" s="181"/>
      <c r="J81" s="173"/>
    </row>
    <row r="82" spans="2:10" x14ac:dyDescent="0.2">
      <c r="B82" s="181"/>
      <c r="C82" s="181"/>
      <c r="D82" s="181"/>
      <c r="E82" s="181"/>
      <c r="F82" s="181"/>
      <c r="G82" s="181"/>
      <c r="J82" s="173"/>
    </row>
    <row r="83" spans="2:10" x14ac:dyDescent="0.2">
      <c r="B83" s="181"/>
      <c r="C83" s="181"/>
      <c r="D83" s="181"/>
      <c r="E83" s="181"/>
      <c r="F83" s="181"/>
      <c r="G83" s="181"/>
      <c r="J83" s="173"/>
    </row>
    <row r="84" spans="2:10" x14ac:dyDescent="0.2">
      <c r="B84" s="181"/>
      <c r="C84" s="181"/>
      <c r="D84" s="181"/>
      <c r="E84" s="181"/>
      <c r="F84" s="181"/>
      <c r="G84" s="181"/>
      <c r="J84" s="173"/>
    </row>
    <row r="85" spans="2:10" x14ac:dyDescent="0.2">
      <c r="B85" s="181"/>
      <c r="C85" s="181"/>
      <c r="D85" s="181"/>
      <c r="E85" s="181"/>
      <c r="F85" s="181"/>
      <c r="G85" s="181"/>
      <c r="J85" s="173"/>
    </row>
    <row r="86" spans="2:10" x14ac:dyDescent="0.2">
      <c r="B86" s="181"/>
      <c r="C86" s="181"/>
      <c r="D86" s="181"/>
      <c r="E86" s="181"/>
      <c r="F86" s="181"/>
      <c r="G86" s="181"/>
      <c r="J86" s="173"/>
    </row>
    <row r="87" spans="2:10" x14ac:dyDescent="0.2">
      <c r="B87" s="181"/>
      <c r="C87" s="181"/>
      <c r="D87" s="181"/>
      <c r="E87" s="181"/>
      <c r="F87" s="181"/>
      <c r="G87" s="181"/>
      <c r="J87" s="173"/>
    </row>
    <row r="88" spans="2:10" x14ac:dyDescent="0.2">
      <c r="B88" s="181"/>
      <c r="C88" s="181"/>
      <c r="D88" s="181"/>
      <c r="E88" s="181"/>
      <c r="F88" s="181"/>
      <c r="G88" s="181"/>
      <c r="J88" s="173"/>
    </row>
    <row r="89" spans="2:10" x14ac:dyDescent="0.2">
      <c r="B89" s="181"/>
      <c r="C89" s="181"/>
      <c r="D89" s="181"/>
      <c r="E89" s="181"/>
      <c r="F89" s="181"/>
      <c r="G89" s="181"/>
      <c r="J89" s="173"/>
    </row>
    <row r="90" spans="2:10" x14ac:dyDescent="0.2">
      <c r="B90" s="181"/>
      <c r="C90" s="181"/>
      <c r="D90" s="181"/>
      <c r="E90" s="181"/>
      <c r="F90" s="181"/>
      <c r="G90" s="181"/>
      <c r="J90" s="173"/>
    </row>
    <row r="91" spans="2:10" x14ac:dyDescent="0.2">
      <c r="B91" s="181"/>
      <c r="C91" s="181"/>
      <c r="D91" s="181"/>
      <c r="E91" s="181"/>
      <c r="F91" s="181"/>
      <c r="G91" s="181"/>
      <c r="J91" s="173"/>
    </row>
    <row r="92" spans="2:10" x14ac:dyDescent="0.2">
      <c r="B92" s="181"/>
      <c r="C92" s="181"/>
      <c r="D92" s="181"/>
      <c r="E92" s="181"/>
      <c r="F92" s="181"/>
      <c r="G92" s="181"/>
      <c r="J92" s="173"/>
    </row>
    <row r="93" spans="2:10" x14ac:dyDescent="0.2">
      <c r="B93" s="181"/>
      <c r="C93" s="181"/>
      <c r="D93" s="181"/>
      <c r="E93" s="181"/>
      <c r="F93" s="181"/>
      <c r="G93" s="181"/>
      <c r="J93" s="173"/>
    </row>
    <row r="94" spans="2:10" x14ac:dyDescent="0.2">
      <c r="B94" s="181"/>
      <c r="C94" s="181"/>
      <c r="D94" s="181"/>
      <c r="E94" s="181"/>
      <c r="F94" s="181"/>
      <c r="G94" s="181"/>
      <c r="J94" s="173"/>
    </row>
    <row r="95" spans="2:10" x14ac:dyDescent="0.2">
      <c r="B95" s="181"/>
      <c r="C95" s="181"/>
      <c r="D95" s="181"/>
      <c r="E95" s="181"/>
      <c r="F95" s="181"/>
      <c r="G95" s="181"/>
      <c r="J95" s="173"/>
    </row>
    <row r="96" spans="2:10" x14ac:dyDescent="0.2">
      <c r="B96" s="181"/>
      <c r="C96" s="181"/>
      <c r="D96" s="181"/>
      <c r="E96" s="181"/>
      <c r="F96" s="181"/>
      <c r="G96" s="181"/>
      <c r="J96" s="173"/>
    </row>
    <row r="97" spans="2:10" x14ac:dyDescent="0.2">
      <c r="B97" s="181"/>
      <c r="C97" s="181"/>
      <c r="D97" s="181"/>
      <c r="E97" s="181"/>
      <c r="F97" s="181"/>
      <c r="G97" s="181"/>
      <c r="J97" s="173"/>
    </row>
    <row r="98" spans="2:10" x14ac:dyDescent="0.2">
      <c r="B98" s="181"/>
      <c r="C98" s="181"/>
      <c r="D98" s="181"/>
      <c r="E98" s="181"/>
      <c r="F98" s="181"/>
      <c r="G98" s="181"/>
      <c r="J98" s="173"/>
    </row>
    <row r="99" spans="2:10" x14ac:dyDescent="0.2">
      <c r="B99" s="181"/>
      <c r="C99" s="181"/>
      <c r="D99" s="181"/>
      <c r="E99" s="181"/>
      <c r="F99" s="181"/>
      <c r="G99" s="181"/>
      <c r="J99" s="173"/>
    </row>
    <row r="100" spans="2:10" x14ac:dyDescent="0.2">
      <c r="B100" s="181"/>
      <c r="C100" s="181"/>
      <c r="D100" s="181"/>
      <c r="E100" s="181"/>
      <c r="F100" s="181"/>
      <c r="G100" s="181"/>
      <c r="J100" s="173"/>
    </row>
    <row r="101" spans="2:10" x14ac:dyDescent="0.2">
      <c r="B101" s="181"/>
      <c r="C101" s="181"/>
      <c r="D101" s="181"/>
      <c r="E101" s="181"/>
      <c r="F101" s="181"/>
      <c r="G101" s="181"/>
      <c r="J101" s="173"/>
    </row>
    <row r="102" spans="2:10" x14ac:dyDescent="0.2">
      <c r="B102" s="181"/>
      <c r="C102" s="181"/>
      <c r="D102" s="181"/>
      <c r="E102" s="181"/>
      <c r="F102" s="181"/>
      <c r="G102" s="181"/>
      <c r="J102" s="173"/>
    </row>
    <row r="103" spans="2:10" x14ac:dyDescent="0.2">
      <c r="B103" s="181"/>
      <c r="C103" s="181"/>
      <c r="D103" s="181"/>
      <c r="E103" s="181"/>
      <c r="F103" s="181"/>
      <c r="G103" s="181"/>
      <c r="J103" s="173"/>
    </row>
    <row r="104" spans="2:10" x14ac:dyDescent="0.2">
      <c r="B104" s="181"/>
      <c r="C104" s="181"/>
      <c r="D104" s="181"/>
      <c r="E104" s="181"/>
      <c r="F104" s="181"/>
      <c r="G104" s="181"/>
      <c r="J104" s="173"/>
    </row>
    <row r="105" spans="2:10" x14ac:dyDescent="0.2">
      <c r="B105" s="181"/>
      <c r="C105" s="181"/>
      <c r="D105" s="181"/>
      <c r="E105" s="181"/>
      <c r="F105" s="181"/>
      <c r="G105" s="181"/>
      <c r="J105" s="173"/>
    </row>
    <row r="106" spans="2:10" x14ac:dyDescent="0.2">
      <c r="B106" s="181"/>
      <c r="C106" s="181"/>
      <c r="D106" s="181"/>
      <c r="E106" s="181"/>
      <c r="F106" s="181"/>
      <c r="G106" s="181"/>
      <c r="J106" s="173"/>
    </row>
    <row r="107" spans="2:10" x14ac:dyDescent="0.2">
      <c r="B107" s="181"/>
      <c r="C107" s="181"/>
      <c r="D107" s="181"/>
      <c r="E107" s="181"/>
      <c r="F107" s="181"/>
      <c r="G107" s="181"/>
      <c r="J107" s="173"/>
    </row>
    <row r="108" spans="2:10" x14ac:dyDescent="0.2">
      <c r="B108" s="181"/>
      <c r="C108" s="181"/>
      <c r="D108" s="181"/>
      <c r="E108" s="181"/>
      <c r="F108" s="181"/>
      <c r="G108" s="181"/>
      <c r="J108" s="173"/>
    </row>
    <row r="109" spans="2:10" x14ac:dyDescent="0.2">
      <c r="B109" s="181"/>
      <c r="C109" s="181"/>
      <c r="D109" s="181"/>
      <c r="E109" s="181"/>
      <c r="F109" s="181"/>
      <c r="G109" s="181"/>
      <c r="J109" s="173"/>
    </row>
    <row r="110" spans="2:10" x14ac:dyDescent="0.2">
      <c r="B110" s="181"/>
      <c r="C110" s="181"/>
      <c r="D110" s="181"/>
      <c r="E110" s="181"/>
      <c r="F110" s="181"/>
      <c r="G110" s="181"/>
      <c r="J110" s="173"/>
    </row>
    <row r="111" spans="2:10" x14ac:dyDescent="0.2">
      <c r="B111" s="181"/>
      <c r="C111" s="181"/>
      <c r="D111" s="181"/>
      <c r="E111" s="181"/>
      <c r="F111" s="181"/>
      <c r="G111" s="181"/>
      <c r="J111" s="173"/>
    </row>
    <row r="112" spans="2:10" x14ac:dyDescent="0.2">
      <c r="B112" s="181"/>
      <c r="C112" s="181"/>
      <c r="D112" s="181"/>
      <c r="E112" s="181"/>
      <c r="F112" s="181"/>
      <c r="G112" s="181"/>
      <c r="J112" s="173"/>
    </row>
    <row r="113" spans="2:10" x14ac:dyDescent="0.2">
      <c r="B113" s="181"/>
      <c r="C113" s="181"/>
      <c r="D113" s="181"/>
      <c r="E113" s="181"/>
      <c r="F113" s="181"/>
      <c r="G113" s="181"/>
      <c r="J113" s="173"/>
    </row>
    <row r="114" spans="2:10" x14ac:dyDescent="0.2">
      <c r="B114" s="181"/>
      <c r="C114" s="181"/>
      <c r="D114" s="181"/>
      <c r="E114" s="181"/>
      <c r="F114" s="181"/>
      <c r="G114" s="181"/>
      <c r="J114" s="173"/>
    </row>
    <row r="115" spans="2:10" x14ac:dyDescent="0.2">
      <c r="B115" s="181"/>
      <c r="C115" s="181"/>
      <c r="D115" s="181"/>
      <c r="E115" s="181"/>
      <c r="F115" s="181"/>
      <c r="G115" s="181"/>
      <c r="J115" s="173"/>
    </row>
    <row r="116" spans="2:10" x14ac:dyDescent="0.2">
      <c r="B116" s="181"/>
      <c r="C116" s="181"/>
      <c r="D116" s="181"/>
      <c r="E116" s="181"/>
      <c r="F116" s="181"/>
      <c r="G116" s="181"/>
      <c r="J116" s="173"/>
    </row>
    <row r="117" spans="2:10" x14ac:dyDescent="0.2">
      <c r="B117" s="181"/>
      <c r="C117" s="181"/>
      <c r="D117" s="181"/>
      <c r="E117" s="181"/>
      <c r="F117" s="181"/>
      <c r="G117" s="181"/>
      <c r="J117" s="173"/>
    </row>
    <row r="118" spans="2:10" x14ac:dyDescent="0.2">
      <c r="B118" s="181"/>
      <c r="C118" s="181"/>
      <c r="D118" s="181"/>
      <c r="E118" s="181"/>
      <c r="F118" s="181"/>
      <c r="G118" s="181"/>
      <c r="J118" s="173"/>
    </row>
    <row r="119" spans="2:10" x14ac:dyDescent="0.2">
      <c r="B119" s="181"/>
      <c r="C119" s="181"/>
      <c r="D119" s="181"/>
      <c r="E119" s="181"/>
      <c r="F119" s="181"/>
      <c r="G119" s="181"/>
      <c r="J119" s="173"/>
    </row>
    <row r="120" spans="2:10" x14ac:dyDescent="0.2">
      <c r="B120" s="181"/>
      <c r="C120" s="181"/>
      <c r="D120" s="181"/>
      <c r="E120" s="181"/>
      <c r="F120" s="181"/>
      <c r="G120" s="181"/>
      <c r="J120" s="173"/>
    </row>
    <row r="121" spans="2:10" x14ac:dyDescent="0.2">
      <c r="B121" s="181"/>
      <c r="C121" s="181"/>
      <c r="D121" s="181"/>
      <c r="E121" s="181"/>
      <c r="F121" s="181"/>
      <c r="G121" s="181"/>
      <c r="J121" s="173"/>
    </row>
    <row r="122" spans="2:10" x14ac:dyDescent="0.2">
      <c r="B122" s="181"/>
      <c r="C122" s="181"/>
      <c r="D122" s="181"/>
      <c r="E122" s="181"/>
      <c r="F122" s="181"/>
      <c r="G122" s="181"/>
      <c r="J122" s="173"/>
    </row>
    <row r="123" spans="2:10" x14ac:dyDescent="0.2">
      <c r="B123" s="181"/>
      <c r="C123" s="181"/>
      <c r="D123" s="181"/>
      <c r="E123" s="181"/>
      <c r="F123" s="181"/>
      <c r="G123" s="181"/>
      <c r="J123" s="173"/>
    </row>
    <row r="124" spans="2:10" x14ac:dyDescent="0.2">
      <c r="B124" s="181"/>
      <c r="C124" s="181"/>
      <c r="D124" s="181"/>
      <c r="E124" s="181"/>
      <c r="F124" s="181"/>
      <c r="G124" s="181"/>
      <c r="J124" s="173"/>
    </row>
    <row r="125" spans="2:10" x14ac:dyDescent="0.2">
      <c r="B125" s="181"/>
      <c r="C125" s="181"/>
      <c r="D125" s="181"/>
      <c r="E125" s="181"/>
      <c r="F125" s="181"/>
      <c r="G125" s="181"/>
      <c r="J125" s="173"/>
    </row>
    <row r="126" spans="2:10" x14ac:dyDescent="0.2">
      <c r="B126" s="181"/>
      <c r="C126" s="181"/>
      <c r="D126" s="181"/>
      <c r="E126" s="181"/>
      <c r="F126" s="181"/>
      <c r="G126" s="181"/>
      <c r="J126" s="173"/>
    </row>
    <row r="127" spans="2:10" x14ac:dyDescent="0.2">
      <c r="B127" s="181"/>
      <c r="C127" s="181"/>
      <c r="D127" s="181"/>
      <c r="E127" s="181"/>
      <c r="F127" s="181"/>
      <c r="G127" s="181"/>
      <c r="J127" s="173"/>
    </row>
    <row r="128" spans="2:10" x14ac:dyDescent="0.2">
      <c r="B128" s="181"/>
      <c r="C128" s="181"/>
      <c r="D128" s="181"/>
      <c r="E128" s="181"/>
      <c r="F128" s="181"/>
      <c r="G128" s="181"/>
      <c r="J128" s="173"/>
    </row>
    <row r="129" spans="2:10" x14ac:dyDescent="0.2">
      <c r="B129" s="181"/>
      <c r="C129" s="181"/>
      <c r="D129" s="181"/>
      <c r="E129" s="181"/>
      <c r="F129" s="181"/>
      <c r="G129" s="181"/>
      <c r="J129" s="173"/>
    </row>
    <row r="130" spans="2:10" x14ac:dyDescent="0.2">
      <c r="B130" s="181"/>
      <c r="C130" s="181"/>
      <c r="D130" s="181"/>
      <c r="E130" s="181"/>
      <c r="F130" s="181"/>
      <c r="G130" s="181"/>
      <c r="J130" s="173"/>
    </row>
    <row r="131" spans="2:10" x14ac:dyDescent="0.2">
      <c r="B131" s="181"/>
      <c r="C131" s="181"/>
      <c r="D131" s="181"/>
      <c r="E131" s="181"/>
      <c r="F131" s="181"/>
      <c r="G131" s="181"/>
      <c r="J131" s="173"/>
    </row>
    <row r="132" spans="2:10" x14ac:dyDescent="0.2">
      <c r="G132" s="168"/>
      <c r="J132" s="173"/>
    </row>
    <row r="133" spans="2:10" x14ac:dyDescent="0.2">
      <c r="G133" s="168"/>
      <c r="J133" s="173"/>
    </row>
    <row r="134" spans="2:10" x14ac:dyDescent="0.2">
      <c r="G134" s="168"/>
      <c r="J134" s="173"/>
    </row>
    <row r="135" spans="2:10" x14ac:dyDescent="0.2">
      <c r="G135" s="168"/>
      <c r="J135" s="173"/>
    </row>
    <row r="136" spans="2:10" x14ac:dyDescent="0.2">
      <c r="G136" s="168"/>
      <c r="J136" s="173"/>
    </row>
    <row r="137" spans="2:10" x14ac:dyDescent="0.2">
      <c r="G137" s="168"/>
      <c r="J137" s="173"/>
    </row>
    <row r="138" spans="2:10" x14ac:dyDescent="0.2">
      <c r="G138" s="168"/>
      <c r="J138" s="173"/>
    </row>
    <row r="139" spans="2:10" x14ac:dyDescent="0.2">
      <c r="G139" s="168"/>
      <c r="J139" s="173"/>
    </row>
    <row r="140" spans="2:10" x14ac:dyDescent="0.2">
      <c r="G140" s="168"/>
      <c r="J140" s="173"/>
    </row>
    <row r="141" spans="2:10" x14ac:dyDescent="0.2">
      <c r="G141" s="168"/>
      <c r="J141" s="173"/>
    </row>
    <row r="142" spans="2:10" x14ac:dyDescent="0.2">
      <c r="G142" s="168"/>
      <c r="J142" s="173"/>
    </row>
    <row r="143" spans="2:10" x14ac:dyDescent="0.2">
      <c r="G143" s="168"/>
      <c r="J143" s="173"/>
    </row>
    <row r="144" spans="2:10" x14ac:dyDescent="0.2">
      <c r="G144" s="168"/>
      <c r="J144" s="173"/>
    </row>
    <row r="145" spans="7:10" x14ac:dyDescent="0.2">
      <c r="G145" s="168"/>
      <c r="J145" s="173"/>
    </row>
    <row r="146" spans="7:10" x14ac:dyDescent="0.2">
      <c r="G146" s="168"/>
      <c r="J146" s="173"/>
    </row>
    <row r="147" spans="7:10" x14ac:dyDescent="0.2">
      <c r="G147" s="168"/>
    </row>
    <row r="148" spans="7:10" x14ac:dyDescent="0.2">
      <c r="G148" s="168"/>
    </row>
    <row r="149" spans="7:10" x14ac:dyDescent="0.2">
      <c r="G149" s="168"/>
    </row>
    <row r="150" spans="7:10" x14ac:dyDescent="0.2">
      <c r="G150" s="168"/>
    </row>
    <row r="151" spans="7:10" x14ac:dyDescent="0.2">
      <c r="G151" s="168"/>
    </row>
    <row r="152" spans="7:10" x14ac:dyDescent="0.2">
      <c r="G152" s="168"/>
    </row>
    <row r="153" spans="7:10" x14ac:dyDescent="0.2">
      <c r="G153" s="168"/>
    </row>
    <row r="154" spans="7:10" x14ac:dyDescent="0.2">
      <c r="G154" s="168"/>
    </row>
    <row r="155" spans="7:10" x14ac:dyDescent="0.2">
      <c r="G155" s="168"/>
    </row>
    <row r="156" spans="7:10" x14ac:dyDescent="0.2">
      <c r="G156" s="168"/>
    </row>
    <row r="157" spans="7:10" x14ac:dyDescent="0.2">
      <c r="G157" s="168"/>
    </row>
  </sheetData>
  <mergeCells count="8">
    <mergeCell ref="A2:G2"/>
    <mergeCell ref="A3:G3"/>
    <mergeCell ref="B5:B7"/>
    <mergeCell ref="C5:C7"/>
    <mergeCell ref="D5:E5"/>
    <mergeCell ref="F5:F7"/>
    <mergeCell ref="E6:E7"/>
    <mergeCell ref="G6:G7"/>
  </mergeCells>
  <pageMargins left="0.75" right="0.75" top="1" bottom="1" header="0.5" footer="0.5"/>
  <pageSetup paperSize="9" scale="61"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14100-A41E-4C46-8A43-7166C5396E32}">
  <dimension ref="A1:H197"/>
  <sheetViews>
    <sheetView showGridLines="0" zoomScaleNormal="100" workbookViewId="0"/>
  </sheetViews>
  <sheetFormatPr defaultColWidth="9.140625" defaultRowHeight="11.25" x14ac:dyDescent="0.2"/>
  <cols>
    <col min="1" max="1" width="55.42578125" style="38" customWidth="1"/>
    <col min="2" max="4" width="9.7109375" style="38" customWidth="1"/>
    <col min="5" max="16384" width="9.140625" style="38"/>
  </cols>
  <sheetData>
    <row r="1" spans="1:5" ht="12.75" x14ac:dyDescent="0.2">
      <c r="A1" s="98" t="s">
        <v>487</v>
      </c>
    </row>
    <row r="2" spans="1:5" ht="12.75" x14ac:dyDescent="0.2">
      <c r="A2" s="98"/>
    </row>
    <row r="3" spans="1:5" ht="15.75" x14ac:dyDescent="0.25">
      <c r="A3" s="532" t="s">
        <v>488</v>
      </c>
      <c r="B3" s="532"/>
      <c r="C3" s="530"/>
      <c r="D3" s="530"/>
    </row>
    <row r="4" spans="1:5" s="41" customFormat="1" ht="14.25" x14ac:dyDescent="0.2">
      <c r="A4" s="540" t="s">
        <v>290</v>
      </c>
      <c r="B4" s="540"/>
      <c r="C4" s="540"/>
      <c r="D4" s="540"/>
    </row>
    <row r="5" spans="1:5" x14ac:dyDescent="0.2">
      <c r="A5" s="541"/>
      <c r="B5" s="411"/>
      <c r="C5" s="70">
        <v>2019</v>
      </c>
      <c r="D5" s="411">
        <v>2018</v>
      </c>
    </row>
    <row r="6" spans="1:5" x14ac:dyDescent="0.2">
      <c r="A6" s="542"/>
      <c r="B6" s="412"/>
      <c r="C6" s="71" t="s">
        <v>2</v>
      </c>
      <c r="D6" s="412" t="s">
        <v>2</v>
      </c>
    </row>
    <row r="7" spans="1:5" x14ac:dyDescent="0.2">
      <c r="C7" s="47"/>
      <c r="D7" s="413"/>
    </row>
    <row r="8" spans="1:5" x14ac:dyDescent="0.2">
      <c r="A8" s="414" t="s">
        <v>489</v>
      </c>
      <c r="B8" s="414"/>
      <c r="C8" s="57">
        <v>0</v>
      </c>
      <c r="D8" s="415">
        <v>0</v>
      </c>
    </row>
    <row r="9" spans="1:5" x14ac:dyDescent="0.2">
      <c r="A9" s="38" t="s">
        <v>490</v>
      </c>
      <c r="C9" s="416">
        <v>1248</v>
      </c>
      <c r="D9" s="97">
        <v>0</v>
      </c>
    </row>
    <row r="10" spans="1:5" x14ac:dyDescent="0.2">
      <c r="A10" s="38" t="s">
        <v>491</v>
      </c>
      <c r="C10" s="53">
        <v>1248</v>
      </c>
      <c r="D10" s="97">
        <v>0</v>
      </c>
      <c r="E10" s="418"/>
    </row>
    <row r="11" spans="1:5" ht="3.2" customHeight="1" x14ac:dyDescent="0.2">
      <c r="C11" s="53"/>
      <c r="D11" s="97"/>
    </row>
    <row r="12" spans="1:5" x14ac:dyDescent="0.2">
      <c r="A12" s="419" t="s">
        <v>492</v>
      </c>
      <c r="B12" s="419"/>
      <c r="C12" s="60">
        <v>0</v>
      </c>
      <c r="D12" s="420">
        <v>0</v>
      </c>
    </row>
    <row r="13" spans="1:5" ht="15.75" customHeight="1" x14ac:dyDescent="0.2">
      <c r="A13" s="35" t="s">
        <v>493</v>
      </c>
      <c r="B13" s="35"/>
      <c r="C13" s="35"/>
      <c r="D13" s="35"/>
    </row>
    <row r="16" spans="1:5" ht="15" x14ac:dyDescent="0.2">
      <c r="A16" s="421"/>
    </row>
    <row r="17" spans="1:1" ht="125.25" customHeight="1" x14ac:dyDescent="0.2">
      <c r="A17" s="421"/>
    </row>
    <row r="108" spans="6:8" x14ac:dyDescent="0.2">
      <c r="F108" s="38">
        <v>2.7</v>
      </c>
      <c r="H108" s="38">
        <v>2.7</v>
      </c>
    </row>
    <row r="197" spans="8:8" x14ac:dyDescent="0.2">
      <c r="H197" s="38">
        <v>324</v>
      </c>
    </row>
  </sheetData>
  <mergeCells count="3">
    <mergeCell ref="A3:D3"/>
    <mergeCell ref="A4:D4"/>
    <mergeCell ref="A5:A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6767C-B250-47A9-BDF5-74C8FC8BB036}">
  <dimension ref="A1:H452"/>
  <sheetViews>
    <sheetView showGridLines="0" zoomScaleNormal="100" workbookViewId="0"/>
  </sheetViews>
  <sheetFormatPr defaultRowHeight="12.75" x14ac:dyDescent="0.2"/>
  <cols>
    <col min="1" max="1" width="9.85546875" bestFit="1" customWidth="1"/>
  </cols>
  <sheetData>
    <row r="1" spans="1:8" x14ac:dyDescent="0.2">
      <c r="A1" s="306" t="s">
        <v>367</v>
      </c>
    </row>
    <row r="3" spans="1:8" ht="15.75" x14ac:dyDescent="0.2">
      <c r="A3" s="2"/>
      <c r="B3" s="501" t="s">
        <v>368</v>
      </c>
      <c r="C3" s="501"/>
      <c r="D3" s="501"/>
      <c r="E3" s="501"/>
      <c r="F3" s="501"/>
      <c r="G3" s="501"/>
      <c r="H3" s="501"/>
    </row>
    <row r="26" spans="1:6" x14ac:dyDescent="0.2">
      <c r="A26" s="318"/>
    </row>
    <row r="27" spans="1:6" ht="22.5" x14ac:dyDescent="0.2">
      <c r="A27" s="319"/>
      <c r="F27" s="320" t="s">
        <v>369</v>
      </c>
    </row>
    <row r="28" spans="1:6" x14ac:dyDescent="0.2">
      <c r="A28" s="321"/>
      <c r="B28" s="322" t="s">
        <v>370</v>
      </c>
      <c r="F28" s="323">
        <v>95</v>
      </c>
    </row>
    <row r="29" spans="1:6" x14ac:dyDescent="0.2">
      <c r="A29" s="321"/>
      <c r="B29" s="322" t="s">
        <v>371</v>
      </c>
      <c r="F29" s="323">
        <v>68.900000000000006</v>
      </c>
    </row>
    <row r="30" spans="1:6" x14ac:dyDescent="0.2">
      <c r="A30" s="321"/>
    </row>
    <row r="31" spans="1:6" x14ac:dyDescent="0.2">
      <c r="A31" s="321"/>
      <c r="B31" s="232"/>
    </row>
    <row r="32" spans="1:6" x14ac:dyDescent="0.2">
      <c r="A32" s="321"/>
      <c r="B32" s="232"/>
    </row>
    <row r="33" spans="1:2" x14ac:dyDescent="0.2">
      <c r="A33" s="321"/>
      <c r="B33" s="232"/>
    </row>
    <row r="34" spans="1:2" x14ac:dyDescent="0.2">
      <c r="A34" s="321"/>
      <c r="B34" s="232"/>
    </row>
    <row r="35" spans="1:2" x14ac:dyDescent="0.2">
      <c r="A35" s="321"/>
      <c r="B35" s="232"/>
    </row>
    <row r="36" spans="1:2" x14ac:dyDescent="0.2">
      <c r="A36" s="321"/>
      <c r="B36" s="232"/>
    </row>
    <row r="37" spans="1:2" x14ac:dyDescent="0.2">
      <c r="A37" s="321"/>
      <c r="B37" s="232"/>
    </row>
    <row r="38" spans="1:2" x14ac:dyDescent="0.2">
      <c r="A38" s="321"/>
      <c r="B38" s="232"/>
    </row>
    <row r="39" spans="1:2" x14ac:dyDescent="0.2">
      <c r="A39" s="321"/>
      <c r="B39" s="232"/>
    </row>
    <row r="40" spans="1:2" x14ac:dyDescent="0.2">
      <c r="A40" s="321"/>
      <c r="B40" s="232"/>
    </row>
    <row r="41" spans="1:2" x14ac:dyDescent="0.2">
      <c r="A41" s="321"/>
      <c r="B41" s="232"/>
    </row>
    <row r="42" spans="1:2" x14ac:dyDescent="0.2">
      <c r="A42" s="321"/>
      <c r="B42" s="232"/>
    </row>
    <row r="43" spans="1:2" x14ac:dyDescent="0.2">
      <c r="A43" s="321"/>
      <c r="B43" s="232"/>
    </row>
    <row r="44" spans="1:2" x14ac:dyDescent="0.2">
      <c r="A44" s="321"/>
      <c r="B44" s="232"/>
    </row>
    <row r="45" spans="1:2" x14ac:dyDescent="0.2">
      <c r="A45" s="321"/>
      <c r="B45" s="232"/>
    </row>
    <row r="46" spans="1:2" x14ac:dyDescent="0.2">
      <c r="A46" s="321"/>
      <c r="B46" s="232"/>
    </row>
    <row r="47" spans="1:2" x14ac:dyDescent="0.2">
      <c r="A47" s="321"/>
      <c r="B47" s="232"/>
    </row>
    <row r="48" spans="1:2" x14ac:dyDescent="0.2">
      <c r="A48" s="321"/>
      <c r="B48" s="232"/>
    </row>
    <row r="49" spans="1:2" x14ac:dyDescent="0.2">
      <c r="A49" s="321"/>
      <c r="B49" s="232"/>
    </row>
    <row r="50" spans="1:2" x14ac:dyDescent="0.2">
      <c r="A50" s="321"/>
      <c r="B50" s="232"/>
    </row>
    <row r="51" spans="1:2" x14ac:dyDescent="0.2">
      <c r="A51" s="321"/>
      <c r="B51" s="232"/>
    </row>
    <row r="52" spans="1:2" x14ac:dyDescent="0.2">
      <c r="A52" s="321"/>
      <c r="B52" s="232"/>
    </row>
    <row r="53" spans="1:2" x14ac:dyDescent="0.2">
      <c r="A53" s="321"/>
      <c r="B53" s="232"/>
    </row>
    <row r="54" spans="1:2" x14ac:dyDescent="0.2">
      <c r="A54" s="321"/>
      <c r="B54" s="232"/>
    </row>
    <row r="55" spans="1:2" x14ac:dyDescent="0.2">
      <c r="A55" s="321"/>
      <c r="B55" s="232"/>
    </row>
    <row r="56" spans="1:2" x14ac:dyDescent="0.2">
      <c r="A56" s="321"/>
      <c r="B56" s="232"/>
    </row>
    <row r="57" spans="1:2" x14ac:dyDescent="0.2">
      <c r="A57" s="321"/>
      <c r="B57" s="232"/>
    </row>
    <row r="58" spans="1:2" x14ac:dyDescent="0.2">
      <c r="A58" s="321"/>
      <c r="B58" s="232"/>
    </row>
    <row r="59" spans="1:2" x14ac:dyDescent="0.2">
      <c r="A59" s="321"/>
      <c r="B59" s="232"/>
    </row>
    <row r="60" spans="1:2" x14ac:dyDescent="0.2">
      <c r="A60" s="321"/>
      <c r="B60" s="232"/>
    </row>
    <row r="61" spans="1:2" x14ac:dyDescent="0.2">
      <c r="A61" s="321"/>
      <c r="B61" s="232"/>
    </row>
    <row r="62" spans="1:2" x14ac:dyDescent="0.2">
      <c r="A62" s="321"/>
      <c r="B62" s="232"/>
    </row>
    <row r="63" spans="1:2" x14ac:dyDescent="0.2">
      <c r="A63" s="321"/>
      <c r="B63" s="232"/>
    </row>
    <row r="64" spans="1:2" x14ac:dyDescent="0.2">
      <c r="A64" s="321"/>
      <c r="B64" s="232"/>
    </row>
    <row r="65" spans="1:2" x14ac:dyDescent="0.2">
      <c r="A65" s="321"/>
      <c r="B65" s="232"/>
    </row>
    <row r="66" spans="1:2" x14ac:dyDescent="0.2">
      <c r="A66" s="321"/>
      <c r="B66" s="232"/>
    </row>
    <row r="67" spans="1:2" x14ac:dyDescent="0.2">
      <c r="A67" s="321"/>
      <c r="B67" s="232"/>
    </row>
    <row r="68" spans="1:2" x14ac:dyDescent="0.2">
      <c r="A68" s="321"/>
      <c r="B68" s="232"/>
    </row>
    <row r="69" spans="1:2" x14ac:dyDescent="0.2">
      <c r="A69" s="321"/>
      <c r="B69" s="232"/>
    </row>
    <row r="70" spans="1:2" x14ac:dyDescent="0.2">
      <c r="A70" s="321"/>
      <c r="B70" s="232"/>
    </row>
    <row r="71" spans="1:2" x14ac:dyDescent="0.2">
      <c r="A71" s="321"/>
      <c r="B71" s="232"/>
    </row>
    <row r="72" spans="1:2" x14ac:dyDescent="0.2">
      <c r="A72" s="321"/>
      <c r="B72" s="232"/>
    </row>
    <row r="73" spans="1:2" x14ac:dyDescent="0.2">
      <c r="A73" s="321"/>
      <c r="B73" s="232"/>
    </row>
    <row r="74" spans="1:2" x14ac:dyDescent="0.2">
      <c r="A74" s="321"/>
      <c r="B74" s="232"/>
    </row>
    <row r="75" spans="1:2" x14ac:dyDescent="0.2">
      <c r="A75" s="321"/>
      <c r="B75" s="232"/>
    </row>
    <row r="76" spans="1:2" x14ac:dyDescent="0.2">
      <c r="A76" s="321"/>
      <c r="B76" s="232"/>
    </row>
    <row r="77" spans="1:2" x14ac:dyDescent="0.2">
      <c r="A77" s="321"/>
      <c r="B77" s="232"/>
    </row>
    <row r="78" spans="1:2" x14ac:dyDescent="0.2">
      <c r="A78" s="321"/>
      <c r="B78" s="232"/>
    </row>
    <row r="79" spans="1:2" x14ac:dyDescent="0.2">
      <c r="A79" s="321"/>
      <c r="B79" s="232"/>
    </row>
    <row r="80" spans="1:2" x14ac:dyDescent="0.2">
      <c r="A80" s="321"/>
      <c r="B80" s="232"/>
    </row>
    <row r="81" spans="1:2" x14ac:dyDescent="0.2">
      <c r="A81" s="321"/>
      <c r="B81" s="232"/>
    </row>
    <row r="82" spans="1:2" x14ac:dyDescent="0.2">
      <c r="A82" s="321"/>
      <c r="B82" s="232"/>
    </row>
    <row r="83" spans="1:2" x14ac:dyDescent="0.2">
      <c r="A83" s="321"/>
      <c r="B83" s="232"/>
    </row>
    <row r="84" spans="1:2" x14ac:dyDescent="0.2">
      <c r="A84" s="321"/>
      <c r="B84" s="232"/>
    </row>
    <row r="85" spans="1:2" x14ac:dyDescent="0.2">
      <c r="A85" s="321"/>
      <c r="B85" s="232"/>
    </row>
    <row r="86" spans="1:2" x14ac:dyDescent="0.2">
      <c r="A86" s="321"/>
      <c r="B86" s="232"/>
    </row>
    <row r="87" spans="1:2" x14ac:dyDescent="0.2">
      <c r="A87" s="321"/>
      <c r="B87" s="232"/>
    </row>
    <row r="88" spans="1:2" x14ac:dyDescent="0.2">
      <c r="A88" s="321"/>
      <c r="B88" s="232"/>
    </row>
    <row r="89" spans="1:2" x14ac:dyDescent="0.2">
      <c r="A89" s="321"/>
      <c r="B89" s="232"/>
    </row>
    <row r="90" spans="1:2" x14ac:dyDescent="0.2">
      <c r="A90" s="321"/>
      <c r="B90" s="232"/>
    </row>
    <row r="91" spans="1:2" x14ac:dyDescent="0.2">
      <c r="A91" s="321"/>
      <c r="B91" s="232"/>
    </row>
    <row r="92" spans="1:2" x14ac:dyDescent="0.2">
      <c r="A92" s="321"/>
      <c r="B92" s="232"/>
    </row>
    <row r="93" spans="1:2" x14ac:dyDescent="0.2">
      <c r="A93" s="321"/>
      <c r="B93" s="232"/>
    </row>
    <row r="94" spans="1:2" x14ac:dyDescent="0.2">
      <c r="A94" s="321"/>
      <c r="B94" s="232"/>
    </row>
    <row r="95" spans="1:2" x14ac:dyDescent="0.2">
      <c r="A95" s="321"/>
      <c r="B95" s="232"/>
    </row>
    <row r="96" spans="1:2" x14ac:dyDescent="0.2">
      <c r="A96" s="321"/>
      <c r="B96" s="232"/>
    </row>
    <row r="97" spans="1:2" x14ac:dyDescent="0.2">
      <c r="A97" s="321"/>
      <c r="B97" s="232"/>
    </row>
    <row r="98" spans="1:2" x14ac:dyDescent="0.2">
      <c r="A98" s="321"/>
      <c r="B98" s="232"/>
    </row>
    <row r="99" spans="1:2" x14ac:dyDescent="0.2">
      <c r="A99" s="321"/>
      <c r="B99" s="232"/>
    </row>
    <row r="100" spans="1:2" x14ac:dyDescent="0.2">
      <c r="A100" s="321"/>
      <c r="B100" s="232"/>
    </row>
    <row r="101" spans="1:2" x14ac:dyDescent="0.2">
      <c r="A101" s="321"/>
      <c r="B101" s="232"/>
    </row>
    <row r="102" spans="1:2" x14ac:dyDescent="0.2">
      <c r="A102" s="321"/>
      <c r="B102" s="232"/>
    </row>
    <row r="103" spans="1:2" x14ac:dyDescent="0.2">
      <c r="A103" s="321"/>
      <c r="B103" s="232"/>
    </row>
    <row r="104" spans="1:2" x14ac:dyDescent="0.2">
      <c r="A104" s="321"/>
      <c r="B104" s="232"/>
    </row>
    <row r="105" spans="1:2" x14ac:dyDescent="0.2">
      <c r="A105" s="321"/>
      <c r="B105" s="232"/>
    </row>
    <row r="106" spans="1:2" x14ac:dyDescent="0.2">
      <c r="A106" s="321"/>
      <c r="B106" s="232"/>
    </row>
    <row r="107" spans="1:2" x14ac:dyDescent="0.2">
      <c r="A107" s="321"/>
      <c r="B107" s="232"/>
    </row>
    <row r="108" spans="1:2" x14ac:dyDescent="0.2">
      <c r="A108" s="321"/>
      <c r="B108" s="232"/>
    </row>
    <row r="109" spans="1:2" x14ac:dyDescent="0.2">
      <c r="A109" s="321"/>
      <c r="B109" s="232"/>
    </row>
    <row r="110" spans="1:2" x14ac:dyDescent="0.2">
      <c r="A110" s="321"/>
      <c r="B110" s="232"/>
    </row>
    <row r="111" spans="1:2" x14ac:dyDescent="0.2">
      <c r="A111" s="321"/>
      <c r="B111" s="232"/>
    </row>
    <row r="112" spans="1:2" x14ac:dyDescent="0.2">
      <c r="A112" s="321"/>
      <c r="B112" s="232"/>
    </row>
    <row r="113" spans="1:2" x14ac:dyDescent="0.2">
      <c r="A113" s="321"/>
      <c r="B113" s="232"/>
    </row>
    <row r="114" spans="1:2" x14ac:dyDescent="0.2">
      <c r="A114" s="321"/>
      <c r="B114" s="232"/>
    </row>
    <row r="115" spans="1:2" x14ac:dyDescent="0.2">
      <c r="A115" s="321"/>
      <c r="B115" s="232"/>
    </row>
    <row r="116" spans="1:2" x14ac:dyDescent="0.2">
      <c r="A116" s="321"/>
      <c r="B116" s="232"/>
    </row>
    <row r="117" spans="1:2" x14ac:dyDescent="0.2">
      <c r="A117" s="321"/>
      <c r="B117" s="232"/>
    </row>
    <row r="118" spans="1:2" x14ac:dyDescent="0.2">
      <c r="A118" s="321"/>
      <c r="B118" s="232"/>
    </row>
    <row r="119" spans="1:2" x14ac:dyDescent="0.2">
      <c r="A119" s="321"/>
      <c r="B119" s="232"/>
    </row>
    <row r="120" spans="1:2" x14ac:dyDescent="0.2">
      <c r="A120" s="321"/>
      <c r="B120" s="232"/>
    </row>
    <row r="121" spans="1:2" x14ac:dyDescent="0.2">
      <c r="A121" s="321"/>
      <c r="B121" s="232"/>
    </row>
    <row r="122" spans="1:2" x14ac:dyDescent="0.2">
      <c r="A122" s="321"/>
      <c r="B122" s="232"/>
    </row>
    <row r="123" spans="1:2" x14ac:dyDescent="0.2">
      <c r="A123" s="321"/>
      <c r="B123" s="232"/>
    </row>
    <row r="124" spans="1:2" x14ac:dyDescent="0.2">
      <c r="A124" s="321"/>
      <c r="B124" s="232"/>
    </row>
    <row r="125" spans="1:2" x14ac:dyDescent="0.2">
      <c r="A125" s="321"/>
      <c r="B125" s="232"/>
    </row>
    <row r="126" spans="1:2" x14ac:dyDescent="0.2">
      <c r="A126" s="321"/>
      <c r="B126" s="232"/>
    </row>
    <row r="127" spans="1:2" x14ac:dyDescent="0.2">
      <c r="A127" s="321"/>
      <c r="B127" s="232"/>
    </row>
    <row r="128" spans="1:2" x14ac:dyDescent="0.2">
      <c r="A128" s="321"/>
      <c r="B128" s="232"/>
    </row>
    <row r="129" spans="1:2" x14ac:dyDescent="0.2">
      <c r="A129" s="321"/>
      <c r="B129" s="232"/>
    </row>
    <row r="130" spans="1:2" x14ac:dyDescent="0.2">
      <c r="A130" s="321"/>
      <c r="B130" s="232"/>
    </row>
    <row r="131" spans="1:2" x14ac:dyDescent="0.2">
      <c r="A131" s="321"/>
      <c r="B131" s="232"/>
    </row>
    <row r="132" spans="1:2" x14ac:dyDescent="0.2">
      <c r="A132" s="321"/>
      <c r="B132" s="232"/>
    </row>
    <row r="133" spans="1:2" x14ac:dyDescent="0.2">
      <c r="A133" s="321"/>
      <c r="B133" s="232"/>
    </row>
    <row r="134" spans="1:2" x14ac:dyDescent="0.2">
      <c r="A134" s="321"/>
      <c r="B134" s="232"/>
    </row>
    <row r="135" spans="1:2" x14ac:dyDescent="0.2">
      <c r="A135" s="321"/>
      <c r="B135" s="232"/>
    </row>
    <row r="136" spans="1:2" x14ac:dyDescent="0.2">
      <c r="A136" s="321"/>
      <c r="B136" s="232"/>
    </row>
    <row r="137" spans="1:2" x14ac:dyDescent="0.2">
      <c r="A137" s="321"/>
      <c r="B137" s="232"/>
    </row>
    <row r="138" spans="1:2" x14ac:dyDescent="0.2">
      <c r="A138" s="321"/>
      <c r="B138" s="232"/>
    </row>
    <row r="139" spans="1:2" x14ac:dyDescent="0.2">
      <c r="A139" s="321"/>
      <c r="B139" s="232"/>
    </row>
    <row r="140" spans="1:2" x14ac:dyDescent="0.2">
      <c r="A140" s="321"/>
      <c r="B140" s="232"/>
    </row>
    <row r="141" spans="1:2" x14ac:dyDescent="0.2">
      <c r="A141" s="321"/>
      <c r="B141" s="232"/>
    </row>
    <row r="142" spans="1:2" x14ac:dyDescent="0.2">
      <c r="A142" s="321"/>
      <c r="B142" s="232"/>
    </row>
    <row r="143" spans="1:2" x14ac:dyDescent="0.2">
      <c r="A143" s="321"/>
      <c r="B143" s="232"/>
    </row>
    <row r="144" spans="1:2" x14ac:dyDescent="0.2">
      <c r="A144" s="321"/>
      <c r="B144" s="232"/>
    </row>
    <row r="145" spans="1:2" x14ac:dyDescent="0.2">
      <c r="A145" s="321"/>
      <c r="B145" s="232"/>
    </row>
    <row r="146" spans="1:2" x14ac:dyDescent="0.2">
      <c r="A146" s="321"/>
      <c r="B146" s="232"/>
    </row>
    <row r="147" spans="1:2" x14ac:dyDescent="0.2">
      <c r="A147" s="321"/>
      <c r="B147" s="232"/>
    </row>
    <row r="148" spans="1:2" x14ac:dyDescent="0.2">
      <c r="A148" s="321"/>
      <c r="B148" s="232"/>
    </row>
    <row r="149" spans="1:2" x14ac:dyDescent="0.2">
      <c r="A149" s="321"/>
      <c r="B149" s="232"/>
    </row>
    <row r="150" spans="1:2" x14ac:dyDescent="0.2">
      <c r="A150" s="321"/>
      <c r="B150" s="232"/>
    </row>
    <row r="151" spans="1:2" x14ac:dyDescent="0.2">
      <c r="A151" s="321"/>
      <c r="B151" s="232"/>
    </row>
    <row r="152" spans="1:2" x14ac:dyDescent="0.2">
      <c r="A152" s="321"/>
      <c r="B152" s="232"/>
    </row>
    <row r="153" spans="1:2" x14ac:dyDescent="0.2">
      <c r="A153" s="321"/>
      <c r="B153" s="232"/>
    </row>
    <row r="154" spans="1:2" x14ac:dyDescent="0.2">
      <c r="A154" s="321"/>
      <c r="B154" s="232"/>
    </row>
    <row r="155" spans="1:2" x14ac:dyDescent="0.2">
      <c r="A155" s="321"/>
      <c r="B155" s="232"/>
    </row>
    <row r="156" spans="1:2" x14ac:dyDescent="0.2">
      <c r="A156" s="321"/>
      <c r="B156" s="232"/>
    </row>
    <row r="157" spans="1:2" x14ac:dyDescent="0.2">
      <c r="A157" s="321"/>
      <c r="B157" s="232"/>
    </row>
    <row r="158" spans="1:2" x14ac:dyDescent="0.2">
      <c r="A158" s="321"/>
      <c r="B158" s="232"/>
    </row>
    <row r="159" spans="1:2" x14ac:dyDescent="0.2">
      <c r="A159" s="321"/>
      <c r="B159" s="232"/>
    </row>
    <row r="160" spans="1:2" x14ac:dyDescent="0.2">
      <c r="A160" s="321"/>
      <c r="B160" s="232"/>
    </row>
    <row r="161" spans="1:2" x14ac:dyDescent="0.2">
      <c r="A161" s="321"/>
      <c r="B161" s="232"/>
    </row>
    <row r="162" spans="1:2" x14ac:dyDescent="0.2">
      <c r="A162" s="321"/>
      <c r="B162" s="232"/>
    </row>
    <row r="163" spans="1:2" x14ac:dyDescent="0.2">
      <c r="A163" s="321"/>
      <c r="B163" s="232"/>
    </row>
    <row r="164" spans="1:2" x14ac:dyDescent="0.2">
      <c r="A164" s="321"/>
      <c r="B164" s="232"/>
    </row>
    <row r="165" spans="1:2" x14ac:dyDescent="0.2">
      <c r="A165" s="321"/>
      <c r="B165" s="232"/>
    </row>
    <row r="166" spans="1:2" x14ac:dyDescent="0.2">
      <c r="A166" s="321"/>
      <c r="B166" s="232"/>
    </row>
    <row r="167" spans="1:2" x14ac:dyDescent="0.2">
      <c r="A167" s="321"/>
      <c r="B167" s="232"/>
    </row>
    <row r="168" spans="1:2" x14ac:dyDescent="0.2">
      <c r="A168" s="321"/>
      <c r="B168" s="232"/>
    </row>
    <row r="169" spans="1:2" x14ac:dyDescent="0.2">
      <c r="A169" s="321"/>
      <c r="B169" s="232"/>
    </row>
    <row r="170" spans="1:2" x14ac:dyDescent="0.2">
      <c r="A170" s="321"/>
      <c r="B170" s="232"/>
    </row>
    <row r="171" spans="1:2" x14ac:dyDescent="0.2">
      <c r="A171" s="321"/>
      <c r="B171" s="232"/>
    </row>
    <row r="172" spans="1:2" x14ac:dyDescent="0.2">
      <c r="A172" s="321"/>
      <c r="B172" s="232"/>
    </row>
    <row r="173" spans="1:2" x14ac:dyDescent="0.2">
      <c r="A173" s="321"/>
      <c r="B173" s="232"/>
    </row>
    <row r="174" spans="1:2" x14ac:dyDescent="0.2">
      <c r="A174" s="321"/>
      <c r="B174" s="232"/>
    </row>
    <row r="175" spans="1:2" x14ac:dyDescent="0.2">
      <c r="A175" s="321"/>
      <c r="B175" s="232"/>
    </row>
    <row r="176" spans="1:2" x14ac:dyDescent="0.2">
      <c r="A176" s="321"/>
      <c r="B176" s="232"/>
    </row>
    <row r="177" spans="1:2" x14ac:dyDescent="0.2">
      <c r="A177" s="321"/>
      <c r="B177" s="232"/>
    </row>
    <row r="178" spans="1:2" x14ac:dyDescent="0.2">
      <c r="A178" s="321"/>
      <c r="B178" s="232"/>
    </row>
    <row r="179" spans="1:2" x14ac:dyDescent="0.2">
      <c r="A179" s="321"/>
      <c r="B179" s="232"/>
    </row>
    <row r="180" spans="1:2" x14ac:dyDescent="0.2">
      <c r="A180" s="321"/>
      <c r="B180" s="232"/>
    </row>
    <row r="181" spans="1:2" x14ac:dyDescent="0.2">
      <c r="A181" s="321"/>
      <c r="B181" s="232"/>
    </row>
    <row r="182" spans="1:2" x14ac:dyDescent="0.2">
      <c r="A182" s="321"/>
      <c r="B182" s="232"/>
    </row>
    <row r="183" spans="1:2" x14ac:dyDescent="0.2">
      <c r="A183" s="321"/>
      <c r="B183" s="232"/>
    </row>
    <row r="184" spans="1:2" x14ac:dyDescent="0.2">
      <c r="A184" s="321"/>
      <c r="B184" s="232"/>
    </row>
    <row r="185" spans="1:2" x14ac:dyDescent="0.2">
      <c r="A185" s="321"/>
      <c r="B185" s="232"/>
    </row>
    <row r="186" spans="1:2" x14ac:dyDescent="0.2">
      <c r="A186" s="321"/>
      <c r="B186" s="232"/>
    </row>
    <row r="187" spans="1:2" x14ac:dyDescent="0.2">
      <c r="A187" s="321"/>
      <c r="B187" s="232"/>
    </row>
    <row r="188" spans="1:2" x14ac:dyDescent="0.2">
      <c r="A188" s="321"/>
      <c r="B188" s="232"/>
    </row>
    <row r="189" spans="1:2" x14ac:dyDescent="0.2">
      <c r="A189" s="321"/>
      <c r="B189" s="232"/>
    </row>
    <row r="190" spans="1:2" x14ac:dyDescent="0.2">
      <c r="A190" s="321"/>
      <c r="B190" s="232"/>
    </row>
    <row r="191" spans="1:2" x14ac:dyDescent="0.2">
      <c r="A191" s="321"/>
      <c r="B191" s="232"/>
    </row>
    <row r="192" spans="1:2" x14ac:dyDescent="0.2">
      <c r="A192" s="321"/>
      <c r="B192" s="232"/>
    </row>
    <row r="193" spans="1:2" x14ac:dyDescent="0.2">
      <c r="A193" s="321"/>
      <c r="B193" s="232"/>
    </row>
    <row r="194" spans="1:2" x14ac:dyDescent="0.2">
      <c r="A194" s="321"/>
      <c r="B194" s="232"/>
    </row>
    <row r="195" spans="1:2" x14ac:dyDescent="0.2">
      <c r="A195" s="321"/>
      <c r="B195" s="232"/>
    </row>
    <row r="196" spans="1:2" x14ac:dyDescent="0.2">
      <c r="A196" s="321"/>
      <c r="B196" s="232"/>
    </row>
    <row r="197" spans="1:2" x14ac:dyDescent="0.2">
      <c r="A197" s="321"/>
      <c r="B197" s="232"/>
    </row>
    <row r="198" spans="1:2" x14ac:dyDescent="0.2">
      <c r="A198" s="321"/>
      <c r="B198" s="232"/>
    </row>
    <row r="199" spans="1:2" x14ac:dyDescent="0.2">
      <c r="A199" s="321"/>
      <c r="B199" s="232"/>
    </row>
    <row r="200" spans="1:2" x14ac:dyDescent="0.2">
      <c r="A200" s="321"/>
      <c r="B200" s="232"/>
    </row>
    <row r="201" spans="1:2" x14ac:dyDescent="0.2">
      <c r="A201" s="321"/>
      <c r="B201" s="232"/>
    </row>
    <row r="202" spans="1:2" x14ac:dyDescent="0.2">
      <c r="A202" s="321"/>
      <c r="B202" s="232"/>
    </row>
    <row r="203" spans="1:2" x14ac:dyDescent="0.2">
      <c r="A203" s="321"/>
      <c r="B203" s="232"/>
    </row>
    <row r="204" spans="1:2" x14ac:dyDescent="0.2">
      <c r="A204" s="321"/>
      <c r="B204" s="232"/>
    </row>
    <row r="205" spans="1:2" x14ac:dyDescent="0.2">
      <c r="A205" s="321"/>
      <c r="B205" s="232"/>
    </row>
    <row r="206" spans="1:2" x14ac:dyDescent="0.2">
      <c r="A206" s="321"/>
      <c r="B206" s="232"/>
    </row>
    <row r="207" spans="1:2" x14ac:dyDescent="0.2">
      <c r="A207" s="321"/>
      <c r="B207" s="232"/>
    </row>
    <row r="208" spans="1:2" x14ac:dyDescent="0.2">
      <c r="A208" s="321"/>
      <c r="B208" s="232"/>
    </row>
    <row r="209" spans="1:2" x14ac:dyDescent="0.2">
      <c r="A209" s="321"/>
      <c r="B209" s="232"/>
    </row>
    <row r="210" spans="1:2" x14ac:dyDescent="0.2">
      <c r="A210" s="321"/>
      <c r="B210" s="232"/>
    </row>
    <row r="211" spans="1:2" x14ac:dyDescent="0.2">
      <c r="A211" s="321"/>
      <c r="B211" s="232"/>
    </row>
    <row r="212" spans="1:2" x14ac:dyDescent="0.2">
      <c r="A212" s="321"/>
      <c r="B212" s="232"/>
    </row>
    <row r="213" spans="1:2" x14ac:dyDescent="0.2">
      <c r="A213" s="321"/>
      <c r="B213" s="232"/>
    </row>
    <row r="214" spans="1:2" x14ac:dyDescent="0.2">
      <c r="A214" s="321"/>
      <c r="B214" s="232"/>
    </row>
    <row r="215" spans="1:2" x14ac:dyDescent="0.2">
      <c r="A215" s="321"/>
      <c r="B215" s="232"/>
    </row>
    <row r="216" spans="1:2" x14ac:dyDescent="0.2">
      <c r="A216" s="321"/>
      <c r="B216" s="232"/>
    </row>
    <row r="217" spans="1:2" x14ac:dyDescent="0.2">
      <c r="A217" s="321"/>
      <c r="B217" s="232"/>
    </row>
    <row r="218" spans="1:2" x14ac:dyDescent="0.2">
      <c r="A218" s="321"/>
      <c r="B218" s="232"/>
    </row>
    <row r="219" spans="1:2" x14ac:dyDescent="0.2">
      <c r="A219" s="321"/>
      <c r="B219" s="232"/>
    </row>
    <row r="220" spans="1:2" x14ac:dyDescent="0.2">
      <c r="A220" s="321"/>
      <c r="B220" s="232"/>
    </row>
    <row r="221" spans="1:2" x14ac:dyDescent="0.2">
      <c r="A221" s="321"/>
      <c r="B221" s="232"/>
    </row>
    <row r="222" spans="1:2" x14ac:dyDescent="0.2">
      <c r="A222" s="321"/>
      <c r="B222" s="232"/>
    </row>
    <row r="223" spans="1:2" x14ac:dyDescent="0.2">
      <c r="A223" s="321"/>
      <c r="B223" s="232"/>
    </row>
    <row r="224" spans="1:2" x14ac:dyDescent="0.2">
      <c r="A224" s="321"/>
      <c r="B224" s="232"/>
    </row>
    <row r="225" spans="1:2" x14ac:dyDescent="0.2">
      <c r="A225" s="321"/>
      <c r="B225" s="232"/>
    </row>
    <row r="226" spans="1:2" x14ac:dyDescent="0.2">
      <c r="A226" s="321"/>
      <c r="B226" s="232"/>
    </row>
    <row r="227" spans="1:2" x14ac:dyDescent="0.2">
      <c r="A227" s="321"/>
      <c r="B227" s="232"/>
    </row>
    <row r="228" spans="1:2" x14ac:dyDescent="0.2">
      <c r="A228" s="321"/>
      <c r="B228" s="232"/>
    </row>
    <row r="229" spans="1:2" x14ac:dyDescent="0.2">
      <c r="A229" s="321"/>
      <c r="B229" s="232"/>
    </row>
    <row r="230" spans="1:2" x14ac:dyDescent="0.2">
      <c r="A230" s="321"/>
      <c r="B230" s="232"/>
    </row>
    <row r="231" spans="1:2" x14ac:dyDescent="0.2">
      <c r="A231" s="321"/>
      <c r="B231" s="232"/>
    </row>
    <row r="232" spans="1:2" x14ac:dyDescent="0.2">
      <c r="A232" s="321"/>
      <c r="B232" s="232"/>
    </row>
    <row r="233" spans="1:2" x14ac:dyDescent="0.2">
      <c r="A233" s="321"/>
      <c r="B233" s="232"/>
    </row>
    <row r="234" spans="1:2" x14ac:dyDescent="0.2">
      <c r="A234" s="321"/>
      <c r="B234" s="232"/>
    </row>
    <row r="235" spans="1:2" x14ac:dyDescent="0.2">
      <c r="A235" s="321"/>
      <c r="B235" s="232"/>
    </row>
    <row r="236" spans="1:2" x14ac:dyDescent="0.2">
      <c r="A236" s="321"/>
      <c r="B236" s="232"/>
    </row>
    <row r="237" spans="1:2" x14ac:dyDescent="0.2">
      <c r="A237" s="321"/>
      <c r="B237" s="232"/>
    </row>
    <row r="238" spans="1:2" x14ac:dyDescent="0.2">
      <c r="A238" s="321"/>
      <c r="B238" s="232"/>
    </row>
    <row r="239" spans="1:2" x14ac:dyDescent="0.2">
      <c r="A239" s="321"/>
      <c r="B239" s="232"/>
    </row>
    <row r="240" spans="1:2" x14ac:dyDescent="0.2">
      <c r="A240" s="321"/>
      <c r="B240" s="232"/>
    </row>
    <row r="241" spans="1:2" x14ac:dyDescent="0.2">
      <c r="A241" s="321"/>
      <c r="B241" s="232"/>
    </row>
    <row r="242" spans="1:2" x14ac:dyDescent="0.2">
      <c r="A242" s="321"/>
      <c r="B242" s="232"/>
    </row>
    <row r="243" spans="1:2" x14ac:dyDescent="0.2">
      <c r="A243" s="321"/>
      <c r="B243" s="232"/>
    </row>
    <row r="244" spans="1:2" x14ac:dyDescent="0.2">
      <c r="A244" s="321"/>
      <c r="B244" s="232"/>
    </row>
    <row r="245" spans="1:2" x14ac:dyDescent="0.2">
      <c r="A245" s="321"/>
      <c r="B245" s="232"/>
    </row>
    <row r="246" spans="1:2" x14ac:dyDescent="0.2">
      <c r="A246" s="321"/>
      <c r="B246" s="232"/>
    </row>
    <row r="247" spans="1:2" x14ac:dyDescent="0.2">
      <c r="A247" s="321"/>
      <c r="B247" s="232"/>
    </row>
    <row r="248" spans="1:2" x14ac:dyDescent="0.2">
      <c r="A248" s="321"/>
      <c r="B248" s="232"/>
    </row>
    <row r="249" spans="1:2" x14ac:dyDescent="0.2">
      <c r="A249" s="321"/>
      <c r="B249" s="232"/>
    </row>
    <row r="250" spans="1:2" x14ac:dyDescent="0.2">
      <c r="A250" s="321"/>
      <c r="B250" s="232"/>
    </row>
    <row r="251" spans="1:2" x14ac:dyDescent="0.2">
      <c r="A251" s="321"/>
      <c r="B251" s="232"/>
    </row>
    <row r="252" spans="1:2" x14ac:dyDescent="0.2">
      <c r="A252" s="321"/>
      <c r="B252" s="232"/>
    </row>
    <row r="253" spans="1:2" x14ac:dyDescent="0.2">
      <c r="A253" s="321"/>
      <c r="B253" s="232"/>
    </row>
    <row r="254" spans="1:2" x14ac:dyDescent="0.2">
      <c r="A254" s="321"/>
      <c r="B254" s="232"/>
    </row>
    <row r="255" spans="1:2" x14ac:dyDescent="0.2">
      <c r="A255" s="321"/>
      <c r="B255" s="232"/>
    </row>
    <row r="256" spans="1:2" x14ac:dyDescent="0.2">
      <c r="A256" s="321"/>
      <c r="B256" s="232"/>
    </row>
    <row r="257" spans="1:2" x14ac:dyDescent="0.2">
      <c r="A257" s="321"/>
      <c r="B257" s="232"/>
    </row>
    <row r="258" spans="1:2" x14ac:dyDescent="0.2">
      <c r="A258" s="321"/>
      <c r="B258" s="232"/>
    </row>
    <row r="259" spans="1:2" x14ac:dyDescent="0.2">
      <c r="A259" s="321"/>
      <c r="B259" s="232"/>
    </row>
    <row r="260" spans="1:2" x14ac:dyDescent="0.2">
      <c r="A260" s="321"/>
      <c r="B260" s="232"/>
    </row>
    <row r="261" spans="1:2" x14ac:dyDescent="0.2">
      <c r="A261" s="321"/>
      <c r="B261" s="232"/>
    </row>
    <row r="262" spans="1:2" x14ac:dyDescent="0.2">
      <c r="A262" s="321"/>
      <c r="B262" s="232"/>
    </row>
    <row r="263" spans="1:2" x14ac:dyDescent="0.2">
      <c r="A263" s="321"/>
      <c r="B263" s="232"/>
    </row>
    <row r="264" spans="1:2" x14ac:dyDescent="0.2">
      <c r="A264" s="321"/>
      <c r="B264" s="232"/>
    </row>
    <row r="265" spans="1:2" x14ac:dyDescent="0.2">
      <c r="A265" s="321"/>
      <c r="B265" s="232"/>
    </row>
    <row r="266" spans="1:2" x14ac:dyDescent="0.2">
      <c r="A266" s="321"/>
      <c r="B266" s="232"/>
    </row>
    <row r="267" spans="1:2" x14ac:dyDescent="0.2">
      <c r="A267" s="321"/>
      <c r="B267" s="232"/>
    </row>
    <row r="268" spans="1:2" x14ac:dyDescent="0.2">
      <c r="A268" s="321"/>
      <c r="B268" s="232"/>
    </row>
    <row r="269" spans="1:2" x14ac:dyDescent="0.2">
      <c r="A269" s="321"/>
      <c r="B269" s="232"/>
    </row>
    <row r="270" spans="1:2" x14ac:dyDescent="0.2">
      <c r="A270" s="321"/>
      <c r="B270" s="232"/>
    </row>
    <row r="271" spans="1:2" x14ac:dyDescent="0.2">
      <c r="A271" s="321"/>
      <c r="B271" s="232"/>
    </row>
    <row r="272" spans="1:2" x14ac:dyDescent="0.2">
      <c r="A272" s="321"/>
      <c r="B272" s="232"/>
    </row>
    <row r="273" spans="1:2" x14ac:dyDescent="0.2">
      <c r="A273" s="321"/>
      <c r="B273" s="232"/>
    </row>
    <row r="274" spans="1:2" x14ac:dyDescent="0.2">
      <c r="A274" s="321"/>
      <c r="B274" s="232"/>
    </row>
    <row r="275" spans="1:2" x14ac:dyDescent="0.2">
      <c r="A275" s="321"/>
      <c r="B275" s="232"/>
    </row>
    <row r="276" spans="1:2" x14ac:dyDescent="0.2">
      <c r="A276" s="321"/>
      <c r="B276" s="232"/>
    </row>
    <row r="277" spans="1:2" x14ac:dyDescent="0.2">
      <c r="A277" s="321"/>
      <c r="B277" s="232"/>
    </row>
    <row r="278" spans="1:2" x14ac:dyDescent="0.2">
      <c r="A278" s="321"/>
      <c r="B278" s="232"/>
    </row>
    <row r="279" spans="1:2" x14ac:dyDescent="0.2">
      <c r="A279" s="321"/>
      <c r="B279" s="232"/>
    </row>
    <row r="280" spans="1:2" x14ac:dyDescent="0.2">
      <c r="A280" s="321"/>
      <c r="B280" s="232"/>
    </row>
    <row r="281" spans="1:2" x14ac:dyDescent="0.2">
      <c r="A281" s="321"/>
      <c r="B281" s="232"/>
    </row>
    <row r="282" spans="1:2" x14ac:dyDescent="0.2">
      <c r="A282" s="321"/>
      <c r="B282" s="232"/>
    </row>
    <row r="283" spans="1:2" x14ac:dyDescent="0.2">
      <c r="A283" s="321"/>
      <c r="B283" s="232"/>
    </row>
    <row r="284" spans="1:2" x14ac:dyDescent="0.2">
      <c r="A284" s="321"/>
      <c r="B284" s="232"/>
    </row>
    <row r="285" spans="1:2" x14ac:dyDescent="0.2">
      <c r="A285" s="321"/>
      <c r="B285" s="232"/>
    </row>
    <row r="286" spans="1:2" x14ac:dyDescent="0.2">
      <c r="A286" s="321"/>
      <c r="B286" s="232"/>
    </row>
    <row r="287" spans="1:2" x14ac:dyDescent="0.2">
      <c r="A287" s="321"/>
      <c r="B287" s="232"/>
    </row>
    <row r="288" spans="1:2" x14ac:dyDescent="0.2">
      <c r="A288" s="321"/>
      <c r="B288" s="232"/>
    </row>
    <row r="289" spans="1:2" x14ac:dyDescent="0.2">
      <c r="A289" s="321"/>
      <c r="B289" s="232"/>
    </row>
    <row r="290" spans="1:2" x14ac:dyDescent="0.2">
      <c r="A290" s="321"/>
      <c r="B290" s="232"/>
    </row>
    <row r="291" spans="1:2" x14ac:dyDescent="0.2">
      <c r="A291" s="321"/>
      <c r="B291" s="232"/>
    </row>
    <row r="292" spans="1:2" x14ac:dyDescent="0.2">
      <c r="A292" s="321"/>
      <c r="B292" s="232"/>
    </row>
    <row r="293" spans="1:2" x14ac:dyDescent="0.2">
      <c r="A293" s="321"/>
      <c r="B293" s="232"/>
    </row>
    <row r="294" spans="1:2" x14ac:dyDescent="0.2">
      <c r="A294" s="321"/>
      <c r="B294" s="232"/>
    </row>
    <row r="295" spans="1:2" x14ac:dyDescent="0.2">
      <c r="A295" s="321"/>
      <c r="B295" s="232"/>
    </row>
    <row r="296" spans="1:2" x14ac:dyDescent="0.2">
      <c r="A296" s="321"/>
      <c r="B296" s="232"/>
    </row>
    <row r="297" spans="1:2" x14ac:dyDescent="0.2">
      <c r="A297" s="321"/>
      <c r="B297" s="232"/>
    </row>
    <row r="298" spans="1:2" x14ac:dyDescent="0.2">
      <c r="A298" s="321"/>
      <c r="B298" s="232"/>
    </row>
    <row r="299" spans="1:2" x14ac:dyDescent="0.2">
      <c r="A299" s="321"/>
      <c r="B299" s="232"/>
    </row>
    <row r="300" spans="1:2" x14ac:dyDescent="0.2">
      <c r="A300" s="321"/>
      <c r="B300" s="232"/>
    </row>
    <row r="301" spans="1:2" x14ac:dyDescent="0.2">
      <c r="A301" s="321"/>
      <c r="B301" s="232"/>
    </row>
    <row r="302" spans="1:2" x14ac:dyDescent="0.2">
      <c r="A302" s="321"/>
      <c r="B302" s="232"/>
    </row>
    <row r="303" spans="1:2" x14ac:dyDescent="0.2">
      <c r="A303" s="321"/>
      <c r="B303" s="232"/>
    </row>
    <row r="304" spans="1:2" x14ac:dyDescent="0.2">
      <c r="A304" s="321"/>
      <c r="B304" s="232"/>
    </row>
    <row r="305" spans="1:2" x14ac:dyDescent="0.2">
      <c r="A305" s="321"/>
      <c r="B305" s="232"/>
    </row>
    <row r="306" spans="1:2" x14ac:dyDescent="0.2">
      <c r="A306" s="321"/>
      <c r="B306" s="232"/>
    </row>
    <row r="307" spans="1:2" x14ac:dyDescent="0.2">
      <c r="A307" s="321"/>
      <c r="B307" s="232"/>
    </row>
    <row r="308" spans="1:2" x14ac:dyDescent="0.2">
      <c r="A308" s="321"/>
      <c r="B308" s="232"/>
    </row>
    <row r="309" spans="1:2" x14ac:dyDescent="0.2">
      <c r="A309" s="321"/>
      <c r="B309" s="232"/>
    </row>
    <row r="310" spans="1:2" x14ac:dyDescent="0.2">
      <c r="A310" s="321"/>
      <c r="B310" s="232"/>
    </row>
    <row r="311" spans="1:2" x14ac:dyDescent="0.2">
      <c r="A311" s="321"/>
      <c r="B311" s="232"/>
    </row>
    <row r="312" spans="1:2" x14ac:dyDescent="0.2">
      <c r="A312" s="321"/>
      <c r="B312" s="232"/>
    </row>
    <row r="313" spans="1:2" x14ac:dyDescent="0.2">
      <c r="A313" s="321"/>
      <c r="B313" s="232"/>
    </row>
    <row r="314" spans="1:2" x14ac:dyDescent="0.2">
      <c r="A314" s="321"/>
      <c r="B314" s="232"/>
    </row>
    <row r="315" spans="1:2" x14ac:dyDescent="0.2">
      <c r="A315" s="321"/>
      <c r="B315" s="232"/>
    </row>
    <row r="316" spans="1:2" x14ac:dyDescent="0.2">
      <c r="A316" s="321"/>
      <c r="B316" s="232"/>
    </row>
    <row r="317" spans="1:2" x14ac:dyDescent="0.2">
      <c r="A317" s="321"/>
      <c r="B317" s="232"/>
    </row>
    <row r="318" spans="1:2" x14ac:dyDescent="0.2">
      <c r="A318" s="321"/>
      <c r="B318" s="232"/>
    </row>
    <row r="319" spans="1:2" x14ac:dyDescent="0.2">
      <c r="A319" s="321"/>
      <c r="B319" s="232"/>
    </row>
    <row r="320" spans="1:2" x14ac:dyDescent="0.2">
      <c r="A320" s="321"/>
      <c r="B320" s="232"/>
    </row>
    <row r="321" spans="1:2" x14ac:dyDescent="0.2">
      <c r="A321" s="321"/>
      <c r="B321" s="232"/>
    </row>
    <row r="322" spans="1:2" x14ac:dyDescent="0.2">
      <c r="A322" s="321"/>
      <c r="B322" s="232"/>
    </row>
    <row r="323" spans="1:2" x14ac:dyDescent="0.2">
      <c r="A323" s="321"/>
      <c r="B323" s="232"/>
    </row>
    <row r="324" spans="1:2" x14ac:dyDescent="0.2">
      <c r="A324" s="321"/>
      <c r="B324" s="232"/>
    </row>
    <row r="325" spans="1:2" x14ac:dyDescent="0.2">
      <c r="A325" s="321"/>
      <c r="B325" s="232"/>
    </row>
    <row r="326" spans="1:2" x14ac:dyDescent="0.2">
      <c r="A326" s="321"/>
      <c r="B326" s="232"/>
    </row>
    <row r="327" spans="1:2" x14ac:dyDescent="0.2">
      <c r="A327" s="321"/>
      <c r="B327" s="232"/>
    </row>
    <row r="328" spans="1:2" x14ac:dyDescent="0.2">
      <c r="A328" s="321"/>
      <c r="B328" s="232"/>
    </row>
    <row r="329" spans="1:2" x14ac:dyDescent="0.2">
      <c r="A329" s="321"/>
      <c r="B329" s="232"/>
    </row>
    <row r="330" spans="1:2" x14ac:dyDescent="0.2">
      <c r="A330" s="321"/>
      <c r="B330" s="232"/>
    </row>
    <row r="331" spans="1:2" x14ac:dyDescent="0.2">
      <c r="A331" s="321"/>
      <c r="B331" s="232"/>
    </row>
    <row r="332" spans="1:2" x14ac:dyDescent="0.2">
      <c r="A332" s="321"/>
      <c r="B332" s="232"/>
    </row>
    <row r="333" spans="1:2" x14ac:dyDescent="0.2">
      <c r="A333" s="321"/>
      <c r="B333" s="232"/>
    </row>
    <row r="334" spans="1:2" x14ac:dyDescent="0.2">
      <c r="A334" s="321"/>
      <c r="B334" s="232"/>
    </row>
    <row r="335" spans="1:2" x14ac:dyDescent="0.2">
      <c r="A335" s="321"/>
      <c r="B335" s="232"/>
    </row>
    <row r="336" spans="1:2" x14ac:dyDescent="0.2">
      <c r="A336" s="321"/>
      <c r="B336" s="232"/>
    </row>
    <row r="337" spans="1:2" x14ac:dyDescent="0.2">
      <c r="A337" s="321"/>
      <c r="B337" s="232"/>
    </row>
    <row r="338" spans="1:2" x14ac:dyDescent="0.2">
      <c r="A338" s="321"/>
      <c r="B338" s="232"/>
    </row>
    <row r="339" spans="1:2" x14ac:dyDescent="0.2">
      <c r="A339" s="321"/>
      <c r="B339" s="232"/>
    </row>
    <row r="340" spans="1:2" x14ac:dyDescent="0.2">
      <c r="A340" s="321"/>
      <c r="B340" s="232"/>
    </row>
    <row r="341" spans="1:2" x14ac:dyDescent="0.2">
      <c r="A341" s="321"/>
      <c r="B341" s="232"/>
    </row>
    <row r="342" spans="1:2" x14ac:dyDescent="0.2">
      <c r="A342" s="321"/>
      <c r="B342" s="232"/>
    </row>
    <row r="343" spans="1:2" x14ac:dyDescent="0.2">
      <c r="A343" s="321"/>
      <c r="B343" s="232"/>
    </row>
    <row r="344" spans="1:2" x14ac:dyDescent="0.2">
      <c r="A344" s="321"/>
      <c r="B344" s="232"/>
    </row>
    <row r="345" spans="1:2" x14ac:dyDescent="0.2">
      <c r="A345" s="321"/>
      <c r="B345" s="232"/>
    </row>
    <row r="346" spans="1:2" x14ac:dyDescent="0.2">
      <c r="A346" s="321"/>
      <c r="B346" s="232"/>
    </row>
    <row r="347" spans="1:2" x14ac:dyDescent="0.2">
      <c r="A347" s="321"/>
      <c r="B347" s="232"/>
    </row>
    <row r="348" spans="1:2" x14ac:dyDescent="0.2">
      <c r="A348" s="321"/>
      <c r="B348" s="232"/>
    </row>
    <row r="349" spans="1:2" x14ac:dyDescent="0.2">
      <c r="A349" s="321"/>
      <c r="B349" s="232"/>
    </row>
    <row r="350" spans="1:2" x14ac:dyDescent="0.2">
      <c r="A350" s="321"/>
      <c r="B350" s="232"/>
    </row>
    <row r="351" spans="1:2" x14ac:dyDescent="0.2">
      <c r="A351" s="321"/>
      <c r="B351" s="232"/>
    </row>
    <row r="352" spans="1:2" x14ac:dyDescent="0.2">
      <c r="A352" s="321"/>
      <c r="B352" s="232"/>
    </row>
    <row r="353" spans="1:2" x14ac:dyDescent="0.2">
      <c r="A353" s="321"/>
      <c r="B353" s="232"/>
    </row>
    <row r="354" spans="1:2" x14ac:dyDescent="0.2">
      <c r="A354" s="321"/>
      <c r="B354" s="232"/>
    </row>
    <row r="355" spans="1:2" x14ac:dyDescent="0.2">
      <c r="A355" s="321"/>
      <c r="B355" s="232"/>
    </row>
    <row r="356" spans="1:2" x14ac:dyDescent="0.2">
      <c r="A356" s="321"/>
      <c r="B356" s="232"/>
    </row>
    <row r="357" spans="1:2" x14ac:dyDescent="0.2">
      <c r="A357" s="321"/>
      <c r="B357" s="232"/>
    </row>
    <row r="358" spans="1:2" x14ac:dyDescent="0.2">
      <c r="A358" s="321"/>
      <c r="B358" s="232"/>
    </row>
    <row r="359" spans="1:2" x14ac:dyDescent="0.2">
      <c r="A359" s="321"/>
      <c r="B359" s="232"/>
    </row>
    <row r="360" spans="1:2" x14ac:dyDescent="0.2">
      <c r="A360" s="321"/>
      <c r="B360" s="232"/>
    </row>
    <row r="361" spans="1:2" x14ac:dyDescent="0.2">
      <c r="A361" s="321"/>
      <c r="B361" s="232"/>
    </row>
    <row r="362" spans="1:2" x14ac:dyDescent="0.2">
      <c r="A362" s="321"/>
      <c r="B362" s="232"/>
    </row>
    <row r="363" spans="1:2" x14ac:dyDescent="0.2">
      <c r="A363" s="321"/>
      <c r="B363" s="232"/>
    </row>
    <row r="364" spans="1:2" x14ac:dyDescent="0.2">
      <c r="A364" s="321"/>
      <c r="B364" s="232"/>
    </row>
    <row r="365" spans="1:2" x14ac:dyDescent="0.2">
      <c r="A365" s="321"/>
      <c r="B365" s="232"/>
    </row>
    <row r="366" spans="1:2" x14ac:dyDescent="0.2">
      <c r="A366" s="321"/>
      <c r="B366" s="232"/>
    </row>
    <row r="367" spans="1:2" x14ac:dyDescent="0.2">
      <c r="A367" s="321"/>
      <c r="B367" s="232"/>
    </row>
    <row r="368" spans="1:2" x14ac:dyDescent="0.2">
      <c r="A368" s="321"/>
      <c r="B368" s="232"/>
    </row>
    <row r="369" spans="1:2" x14ac:dyDescent="0.2">
      <c r="A369" s="321"/>
      <c r="B369" s="232"/>
    </row>
    <row r="370" spans="1:2" x14ac:dyDescent="0.2">
      <c r="A370" s="321"/>
      <c r="B370" s="232"/>
    </row>
    <row r="371" spans="1:2" x14ac:dyDescent="0.2">
      <c r="A371" s="321"/>
      <c r="B371" s="232"/>
    </row>
    <row r="372" spans="1:2" x14ac:dyDescent="0.2">
      <c r="A372" s="321"/>
      <c r="B372" s="232"/>
    </row>
    <row r="373" spans="1:2" x14ac:dyDescent="0.2">
      <c r="A373" s="321"/>
      <c r="B373" s="232"/>
    </row>
    <row r="374" spans="1:2" x14ac:dyDescent="0.2">
      <c r="A374" s="321"/>
      <c r="B374" s="232"/>
    </row>
    <row r="375" spans="1:2" x14ac:dyDescent="0.2">
      <c r="A375" s="321"/>
      <c r="B375" s="232"/>
    </row>
    <row r="376" spans="1:2" x14ac:dyDescent="0.2">
      <c r="A376" s="321"/>
      <c r="B376" s="232"/>
    </row>
    <row r="377" spans="1:2" x14ac:dyDescent="0.2">
      <c r="A377" s="321"/>
      <c r="B377" s="232"/>
    </row>
    <row r="378" spans="1:2" x14ac:dyDescent="0.2">
      <c r="A378" s="321"/>
      <c r="B378" s="232"/>
    </row>
    <row r="379" spans="1:2" x14ac:dyDescent="0.2">
      <c r="A379" s="321"/>
      <c r="B379" s="232"/>
    </row>
    <row r="380" spans="1:2" x14ac:dyDescent="0.2">
      <c r="A380" s="321"/>
      <c r="B380" s="232"/>
    </row>
    <row r="381" spans="1:2" x14ac:dyDescent="0.2">
      <c r="A381" s="321"/>
      <c r="B381" s="232"/>
    </row>
    <row r="382" spans="1:2" x14ac:dyDescent="0.2">
      <c r="A382" s="321"/>
      <c r="B382" s="232"/>
    </row>
    <row r="383" spans="1:2" x14ac:dyDescent="0.2">
      <c r="A383" s="321"/>
      <c r="B383" s="232"/>
    </row>
    <row r="384" spans="1:2" x14ac:dyDescent="0.2">
      <c r="A384" s="321"/>
      <c r="B384" s="232"/>
    </row>
    <row r="385" spans="1:2" x14ac:dyDescent="0.2">
      <c r="A385" s="321"/>
      <c r="B385" s="232"/>
    </row>
    <row r="386" spans="1:2" x14ac:dyDescent="0.2">
      <c r="A386" s="321"/>
      <c r="B386" s="232"/>
    </row>
    <row r="387" spans="1:2" x14ac:dyDescent="0.2">
      <c r="A387" s="321"/>
      <c r="B387" s="232"/>
    </row>
    <row r="388" spans="1:2" x14ac:dyDescent="0.2">
      <c r="A388" s="321"/>
      <c r="B388" s="232"/>
    </row>
    <row r="389" spans="1:2" x14ac:dyDescent="0.2">
      <c r="A389" s="321"/>
      <c r="B389" s="232"/>
    </row>
    <row r="390" spans="1:2" x14ac:dyDescent="0.2">
      <c r="A390" s="321"/>
      <c r="B390" s="232"/>
    </row>
    <row r="391" spans="1:2" x14ac:dyDescent="0.2">
      <c r="A391" s="321"/>
      <c r="B391" s="232"/>
    </row>
    <row r="392" spans="1:2" x14ac:dyDescent="0.2">
      <c r="A392" s="321"/>
      <c r="B392" s="232"/>
    </row>
    <row r="393" spans="1:2" x14ac:dyDescent="0.2">
      <c r="A393" s="321"/>
      <c r="B393" s="232"/>
    </row>
    <row r="394" spans="1:2" x14ac:dyDescent="0.2">
      <c r="A394" s="321"/>
      <c r="B394" s="232"/>
    </row>
    <row r="395" spans="1:2" x14ac:dyDescent="0.2">
      <c r="A395" s="321"/>
      <c r="B395" s="232"/>
    </row>
    <row r="396" spans="1:2" x14ac:dyDescent="0.2">
      <c r="A396" s="321"/>
      <c r="B396" s="232"/>
    </row>
    <row r="397" spans="1:2" x14ac:dyDescent="0.2">
      <c r="A397" s="321"/>
      <c r="B397" s="232"/>
    </row>
    <row r="398" spans="1:2" x14ac:dyDescent="0.2">
      <c r="A398" s="321"/>
      <c r="B398" s="232"/>
    </row>
    <row r="399" spans="1:2" x14ac:dyDescent="0.2">
      <c r="A399" s="321"/>
      <c r="B399" s="232"/>
    </row>
    <row r="400" spans="1:2" x14ac:dyDescent="0.2">
      <c r="A400" s="321"/>
      <c r="B400" s="232"/>
    </row>
    <row r="401" spans="1:2" x14ac:dyDescent="0.2">
      <c r="A401" s="321"/>
      <c r="B401" s="232"/>
    </row>
    <row r="402" spans="1:2" x14ac:dyDescent="0.2">
      <c r="A402" s="321"/>
      <c r="B402" s="232"/>
    </row>
    <row r="403" spans="1:2" x14ac:dyDescent="0.2">
      <c r="A403" s="321"/>
      <c r="B403" s="232"/>
    </row>
    <row r="404" spans="1:2" x14ac:dyDescent="0.2">
      <c r="A404" s="321"/>
      <c r="B404" s="232"/>
    </row>
    <row r="405" spans="1:2" x14ac:dyDescent="0.2">
      <c r="A405" s="321"/>
      <c r="B405" s="232"/>
    </row>
    <row r="406" spans="1:2" x14ac:dyDescent="0.2">
      <c r="A406" s="321"/>
      <c r="B406" s="232"/>
    </row>
    <row r="407" spans="1:2" x14ac:dyDescent="0.2">
      <c r="A407" s="321"/>
      <c r="B407" s="232"/>
    </row>
    <row r="408" spans="1:2" x14ac:dyDescent="0.2">
      <c r="A408" s="321"/>
      <c r="B408" s="232"/>
    </row>
    <row r="409" spans="1:2" x14ac:dyDescent="0.2">
      <c r="A409" s="321"/>
      <c r="B409" s="232"/>
    </row>
    <row r="410" spans="1:2" x14ac:dyDescent="0.2">
      <c r="A410" s="321"/>
      <c r="B410" s="232"/>
    </row>
    <row r="411" spans="1:2" x14ac:dyDescent="0.2">
      <c r="A411" s="321"/>
      <c r="B411" s="232"/>
    </row>
    <row r="412" spans="1:2" x14ac:dyDescent="0.2">
      <c r="A412" s="321"/>
      <c r="B412" s="232"/>
    </row>
    <row r="413" spans="1:2" x14ac:dyDescent="0.2">
      <c r="A413" s="321"/>
      <c r="B413" s="232"/>
    </row>
    <row r="414" spans="1:2" x14ac:dyDescent="0.2">
      <c r="A414" s="321"/>
      <c r="B414" s="232"/>
    </row>
    <row r="415" spans="1:2" x14ac:dyDescent="0.2">
      <c r="A415" s="321"/>
      <c r="B415" s="232"/>
    </row>
    <row r="416" spans="1:2" x14ac:dyDescent="0.2">
      <c r="A416" s="321"/>
      <c r="B416" s="232"/>
    </row>
    <row r="417" spans="1:2" x14ac:dyDescent="0.2">
      <c r="A417" s="321"/>
      <c r="B417" s="232"/>
    </row>
    <row r="418" spans="1:2" x14ac:dyDescent="0.2">
      <c r="A418" s="321"/>
      <c r="B418" s="232"/>
    </row>
    <row r="419" spans="1:2" x14ac:dyDescent="0.2">
      <c r="A419" s="321"/>
      <c r="B419" s="232"/>
    </row>
    <row r="420" spans="1:2" x14ac:dyDescent="0.2">
      <c r="A420" s="321"/>
      <c r="B420" s="232"/>
    </row>
    <row r="421" spans="1:2" x14ac:dyDescent="0.2">
      <c r="A421" s="321"/>
      <c r="B421" s="232"/>
    </row>
    <row r="422" spans="1:2" x14ac:dyDescent="0.2">
      <c r="A422" s="321"/>
      <c r="B422" s="232"/>
    </row>
    <row r="423" spans="1:2" x14ac:dyDescent="0.2">
      <c r="A423" s="321"/>
      <c r="B423" s="232"/>
    </row>
    <row r="424" spans="1:2" x14ac:dyDescent="0.2">
      <c r="A424" s="321"/>
      <c r="B424" s="232"/>
    </row>
    <row r="425" spans="1:2" x14ac:dyDescent="0.2">
      <c r="A425" s="321"/>
      <c r="B425" s="232"/>
    </row>
    <row r="426" spans="1:2" x14ac:dyDescent="0.2">
      <c r="A426" s="321"/>
      <c r="B426" s="232"/>
    </row>
    <row r="427" spans="1:2" x14ac:dyDescent="0.2">
      <c r="A427" s="321"/>
      <c r="B427" s="232"/>
    </row>
    <row r="428" spans="1:2" x14ac:dyDescent="0.2">
      <c r="A428" s="321"/>
      <c r="B428" s="232"/>
    </row>
    <row r="429" spans="1:2" x14ac:dyDescent="0.2">
      <c r="A429" s="321"/>
      <c r="B429" s="232"/>
    </row>
    <row r="430" spans="1:2" x14ac:dyDescent="0.2">
      <c r="A430" s="321"/>
      <c r="B430" s="232"/>
    </row>
    <row r="431" spans="1:2" x14ac:dyDescent="0.2">
      <c r="A431" s="321"/>
      <c r="B431" s="232"/>
    </row>
    <row r="432" spans="1:2" x14ac:dyDescent="0.2">
      <c r="A432" s="321"/>
      <c r="B432" s="232"/>
    </row>
    <row r="433" spans="1:2" x14ac:dyDescent="0.2">
      <c r="A433" s="321"/>
      <c r="B433" s="232"/>
    </row>
    <row r="434" spans="1:2" x14ac:dyDescent="0.2">
      <c r="A434" s="321"/>
      <c r="B434" s="232"/>
    </row>
    <row r="435" spans="1:2" x14ac:dyDescent="0.2">
      <c r="A435" s="321"/>
      <c r="B435" s="232"/>
    </row>
    <row r="436" spans="1:2" x14ac:dyDescent="0.2">
      <c r="A436" s="321"/>
      <c r="B436" s="232"/>
    </row>
    <row r="437" spans="1:2" x14ac:dyDescent="0.2">
      <c r="A437" s="321"/>
      <c r="B437" s="232"/>
    </row>
    <row r="438" spans="1:2" x14ac:dyDescent="0.2">
      <c r="A438" s="321"/>
      <c r="B438" s="232"/>
    </row>
    <row r="439" spans="1:2" x14ac:dyDescent="0.2">
      <c r="A439" s="321"/>
      <c r="B439" s="232"/>
    </row>
    <row r="440" spans="1:2" x14ac:dyDescent="0.2">
      <c r="A440" s="321"/>
      <c r="B440" s="232"/>
    </row>
    <row r="441" spans="1:2" x14ac:dyDescent="0.2">
      <c r="A441" s="321"/>
      <c r="B441" s="232"/>
    </row>
    <row r="442" spans="1:2" x14ac:dyDescent="0.2">
      <c r="A442" s="321"/>
      <c r="B442" s="232"/>
    </row>
    <row r="443" spans="1:2" x14ac:dyDescent="0.2">
      <c r="A443" s="321"/>
      <c r="B443" s="232"/>
    </row>
    <row r="444" spans="1:2" x14ac:dyDescent="0.2">
      <c r="A444" s="321"/>
      <c r="B444" s="232"/>
    </row>
    <row r="445" spans="1:2" x14ac:dyDescent="0.2">
      <c r="A445" s="321"/>
      <c r="B445" s="232"/>
    </row>
    <row r="446" spans="1:2" x14ac:dyDescent="0.2">
      <c r="A446" s="321"/>
      <c r="B446" s="232"/>
    </row>
    <row r="447" spans="1:2" x14ac:dyDescent="0.2">
      <c r="A447" s="321"/>
      <c r="B447" s="232"/>
    </row>
    <row r="448" spans="1:2" x14ac:dyDescent="0.2">
      <c r="A448" s="321"/>
      <c r="B448" s="232"/>
    </row>
    <row r="449" spans="1:2" x14ac:dyDescent="0.2">
      <c r="A449" s="321"/>
      <c r="B449" s="232"/>
    </row>
    <row r="450" spans="1:2" x14ac:dyDescent="0.2">
      <c r="A450" s="321"/>
      <c r="B450" s="232"/>
    </row>
    <row r="451" spans="1:2" x14ac:dyDescent="0.2">
      <c r="A451" s="321"/>
      <c r="B451" s="232"/>
    </row>
    <row r="452" spans="1:2" x14ac:dyDescent="0.2">
      <c r="A452" s="321"/>
      <c r="B452" s="232"/>
    </row>
  </sheetData>
  <mergeCells count="1">
    <mergeCell ref="B3:H3"/>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A3112-5A39-485D-AA73-9F0A366AB386}">
  <dimension ref="A1:H198"/>
  <sheetViews>
    <sheetView showGridLines="0" zoomScaleNormal="100" workbookViewId="0"/>
  </sheetViews>
  <sheetFormatPr defaultColWidth="9.140625" defaultRowHeight="11.25" x14ac:dyDescent="0.2"/>
  <cols>
    <col min="1" max="1" width="55.42578125" style="38" customWidth="1"/>
    <col min="2" max="4" width="9.7109375" style="38" customWidth="1"/>
    <col min="5" max="16384" width="9.140625" style="38"/>
  </cols>
  <sheetData>
    <row r="1" spans="1:5" ht="12.75" x14ac:dyDescent="0.2">
      <c r="A1" s="98" t="s">
        <v>494</v>
      </c>
    </row>
    <row r="2" spans="1:5" ht="12.75" x14ac:dyDescent="0.2">
      <c r="A2" s="98"/>
    </row>
    <row r="3" spans="1:5" ht="15.75" x14ac:dyDescent="0.25">
      <c r="A3" s="532" t="s">
        <v>495</v>
      </c>
      <c r="B3" s="532"/>
      <c r="C3" s="530"/>
      <c r="D3" s="530"/>
    </row>
    <row r="4" spans="1:5" s="41" customFormat="1" ht="14.25" x14ac:dyDescent="0.2">
      <c r="A4" s="540" t="s">
        <v>290</v>
      </c>
      <c r="B4" s="540"/>
      <c r="C4" s="540"/>
      <c r="D4" s="540"/>
    </row>
    <row r="5" spans="1:5" x14ac:dyDescent="0.2">
      <c r="A5" s="541"/>
      <c r="B5" s="411"/>
      <c r="C5" s="70">
        <v>2019</v>
      </c>
      <c r="D5" s="411">
        <v>2018</v>
      </c>
    </row>
    <row r="6" spans="1:5" x14ac:dyDescent="0.2">
      <c r="A6" s="542"/>
      <c r="B6" s="412"/>
      <c r="C6" s="71" t="s">
        <v>2</v>
      </c>
      <c r="D6" s="412" t="s">
        <v>2</v>
      </c>
    </row>
    <row r="7" spans="1:5" x14ac:dyDescent="0.2">
      <c r="C7" s="47"/>
      <c r="D7" s="413"/>
    </row>
    <row r="8" spans="1:5" x14ac:dyDescent="0.2">
      <c r="A8" s="422" t="s">
        <v>496</v>
      </c>
      <c r="B8" s="414"/>
      <c r="C8" s="57">
        <v>274</v>
      </c>
      <c r="D8" s="415">
        <v>10</v>
      </c>
    </row>
    <row r="9" spans="1:5" x14ac:dyDescent="0.2">
      <c r="A9" s="38" t="s">
        <v>490</v>
      </c>
      <c r="C9" s="416">
        <v>79</v>
      </c>
      <c r="D9" s="417">
        <v>18</v>
      </c>
    </row>
    <row r="10" spans="1:5" x14ac:dyDescent="0.2">
      <c r="A10" s="38" t="s">
        <v>491</v>
      </c>
      <c r="C10" s="53">
        <v>55</v>
      </c>
      <c r="D10" s="97">
        <v>20</v>
      </c>
      <c r="E10" s="418"/>
    </row>
    <row r="11" spans="1:5" ht="3.2" customHeight="1" x14ac:dyDescent="0.2">
      <c r="C11" s="53"/>
      <c r="D11" s="97"/>
    </row>
    <row r="12" spans="1:5" x14ac:dyDescent="0.2">
      <c r="A12" s="419" t="s">
        <v>492</v>
      </c>
      <c r="B12" s="419"/>
      <c r="C12" s="60">
        <v>298</v>
      </c>
      <c r="D12" s="420">
        <v>8</v>
      </c>
    </row>
    <row r="13" spans="1:5" ht="62.45" customHeight="1" x14ac:dyDescent="0.2">
      <c r="A13" s="423" t="s">
        <v>497</v>
      </c>
      <c r="B13" s="419"/>
      <c r="C13" s="60"/>
      <c r="D13" s="420"/>
    </row>
    <row r="14" spans="1:5" ht="15.75" customHeight="1" x14ac:dyDescent="0.2">
      <c r="A14" s="35" t="s">
        <v>493</v>
      </c>
      <c r="B14" s="35"/>
      <c r="C14" s="35"/>
      <c r="D14" s="35"/>
    </row>
    <row r="17" spans="1:1" ht="15" x14ac:dyDescent="0.2">
      <c r="A17" s="421"/>
    </row>
    <row r="18" spans="1:1" ht="125.25" customHeight="1" x14ac:dyDescent="0.2">
      <c r="A18" s="421"/>
    </row>
    <row r="109" spans="6:8" x14ac:dyDescent="0.2">
      <c r="F109" s="38">
        <v>2.7</v>
      </c>
      <c r="H109" s="38">
        <v>2.7</v>
      </c>
    </row>
    <row r="198" spans="8:8" x14ac:dyDescent="0.2">
      <c r="H198" s="38">
        <v>324</v>
      </c>
    </row>
  </sheetData>
  <mergeCells count="3">
    <mergeCell ref="A3:D3"/>
    <mergeCell ref="A4:D4"/>
    <mergeCell ref="A5:A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C22ED-0EA2-48C8-A57F-22A73D4B8AE8}">
  <dimension ref="A1:H197"/>
  <sheetViews>
    <sheetView showGridLines="0" zoomScaleNormal="100" workbookViewId="0"/>
  </sheetViews>
  <sheetFormatPr defaultColWidth="9.140625" defaultRowHeight="11.25" x14ac:dyDescent="0.2"/>
  <cols>
    <col min="1" max="1" width="55.42578125" style="38" customWidth="1"/>
    <col min="2" max="4" width="9.7109375" style="38" customWidth="1"/>
    <col min="5" max="16384" width="9.140625" style="38"/>
  </cols>
  <sheetData>
    <row r="1" spans="1:5" ht="12.75" x14ac:dyDescent="0.2">
      <c r="A1" s="98" t="s">
        <v>498</v>
      </c>
    </row>
    <row r="2" spans="1:5" ht="12.75" x14ac:dyDescent="0.2">
      <c r="A2" s="98"/>
    </row>
    <row r="3" spans="1:5" ht="15.75" x14ac:dyDescent="0.25">
      <c r="A3" s="532" t="s">
        <v>499</v>
      </c>
      <c r="B3" s="532"/>
      <c r="C3" s="530"/>
      <c r="D3" s="530"/>
    </row>
    <row r="4" spans="1:5" s="41" customFormat="1" ht="14.25" x14ac:dyDescent="0.2">
      <c r="A4" s="540" t="s">
        <v>290</v>
      </c>
      <c r="B4" s="540"/>
      <c r="C4" s="540"/>
      <c r="D4" s="540"/>
    </row>
    <row r="5" spans="1:5" x14ac:dyDescent="0.2">
      <c r="A5" s="541"/>
      <c r="B5" s="411"/>
      <c r="C5" s="70">
        <v>2019</v>
      </c>
      <c r="D5" s="411">
        <v>2018</v>
      </c>
    </row>
    <row r="6" spans="1:5" x14ac:dyDescent="0.2">
      <c r="A6" s="542"/>
      <c r="B6" s="412"/>
      <c r="C6" s="71" t="s">
        <v>2</v>
      </c>
      <c r="D6" s="412" t="s">
        <v>2</v>
      </c>
    </row>
    <row r="7" spans="1:5" x14ac:dyDescent="0.2">
      <c r="C7" s="47"/>
      <c r="D7" s="413"/>
    </row>
    <row r="8" spans="1:5" x14ac:dyDescent="0.2">
      <c r="A8" s="422" t="s">
        <v>489</v>
      </c>
      <c r="B8" s="414"/>
      <c r="C8" s="60">
        <v>0</v>
      </c>
      <c r="D8" s="415">
        <v>0</v>
      </c>
    </row>
    <row r="9" spans="1:5" x14ac:dyDescent="0.2">
      <c r="A9" s="38" t="s">
        <v>490</v>
      </c>
      <c r="C9" s="416">
        <v>58</v>
      </c>
      <c r="D9" s="97">
        <v>0</v>
      </c>
    </row>
    <row r="10" spans="1:5" x14ac:dyDescent="0.2">
      <c r="A10" s="38" t="s">
        <v>491</v>
      </c>
      <c r="C10" s="53">
        <v>12</v>
      </c>
      <c r="D10" s="97">
        <v>0</v>
      </c>
      <c r="E10" s="418"/>
    </row>
    <row r="11" spans="1:5" ht="3.2" customHeight="1" x14ac:dyDescent="0.2">
      <c r="C11" s="53"/>
      <c r="D11" s="97"/>
    </row>
    <row r="12" spans="1:5" x14ac:dyDescent="0.2">
      <c r="A12" s="419" t="s">
        <v>492</v>
      </c>
      <c r="B12" s="419"/>
      <c r="C12" s="60">
        <v>46</v>
      </c>
      <c r="D12" s="420">
        <v>0</v>
      </c>
    </row>
    <row r="13" spans="1:5" ht="15.75" customHeight="1" x14ac:dyDescent="0.2">
      <c r="A13" s="35" t="s">
        <v>493</v>
      </c>
      <c r="B13" s="35"/>
      <c r="C13" s="35"/>
      <c r="D13" s="35"/>
    </row>
    <row r="16" spans="1:5" ht="15" x14ac:dyDescent="0.2">
      <c r="A16" s="421"/>
    </row>
    <row r="17" spans="1:1" ht="125.25" customHeight="1" x14ac:dyDescent="0.2">
      <c r="A17" s="421"/>
    </row>
    <row r="108" spans="6:8" x14ac:dyDescent="0.2">
      <c r="F108" s="38">
        <v>2.7</v>
      </c>
      <c r="H108" s="38">
        <v>2.7</v>
      </c>
    </row>
    <row r="197" spans="8:8" x14ac:dyDescent="0.2">
      <c r="H197" s="38">
        <v>324</v>
      </c>
    </row>
  </sheetData>
  <mergeCells count="3">
    <mergeCell ref="A3:D3"/>
    <mergeCell ref="A4:D4"/>
    <mergeCell ref="A5:A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5C05D-06F2-4407-B044-8867FCE11392}">
  <dimension ref="A1:G180"/>
  <sheetViews>
    <sheetView showGridLines="0" zoomScaleNormal="100" workbookViewId="0"/>
  </sheetViews>
  <sheetFormatPr defaultColWidth="9.140625" defaultRowHeight="11.25" x14ac:dyDescent="0.2"/>
  <cols>
    <col min="1" max="1" width="55.42578125" style="38" customWidth="1"/>
    <col min="2" max="3" width="9.7109375" style="38" customWidth="1"/>
    <col min="4" max="16384" width="9.140625" style="38"/>
  </cols>
  <sheetData>
    <row r="1" spans="1:4" ht="12.75" x14ac:dyDescent="0.2">
      <c r="A1" s="98" t="s">
        <v>502</v>
      </c>
    </row>
    <row r="2" spans="1:4" ht="12.75" x14ac:dyDescent="0.2">
      <c r="A2" s="98"/>
    </row>
    <row r="3" spans="1:4" ht="15.75" x14ac:dyDescent="0.25">
      <c r="A3" s="532" t="s">
        <v>500</v>
      </c>
      <c r="B3" s="530"/>
      <c r="C3" s="530"/>
      <c r="D3" s="543"/>
    </row>
    <row r="4" spans="1:4" s="41" customFormat="1" ht="14.25" x14ac:dyDescent="0.2">
      <c r="A4" s="540" t="s">
        <v>290</v>
      </c>
      <c r="B4" s="540"/>
      <c r="C4" s="540"/>
      <c r="D4" s="540"/>
    </row>
    <row r="5" spans="1:4" x14ac:dyDescent="0.2">
      <c r="A5" s="541"/>
      <c r="B5" s="411"/>
      <c r="C5" s="70">
        <v>2019</v>
      </c>
      <c r="D5" s="411">
        <v>2018</v>
      </c>
    </row>
    <row r="6" spans="1:4" x14ac:dyDescent="0.2">
      <c r="A6" s="542"/>
      <c r="B6" s="412"/>
      <c r="C6" s="71" t="s">
        <v>2</v>
      </c>
      <c r="D6" s="412" t="s">
        <v>2</v>
      </c>
    </row>
    <row r="7" spans="1:4" ht="3.2" customHeight="1" x14ac:dyDescent="0.2">
      <c r="C7" s="47"/>
      <c r="D7" s="413"/>
    </row>
    <row r="8" spans="1:4" x14ac:dyDescent="0.2">
      <c r="A8" s="414" t="s">
        <v>489</v>
      </c>
      <c r="B8" s="425"/>
      <c r="C8" s="57">
        <v>151</v>
      </c>
      <c r="D8" s="415">
        <v>399</v>
      </c>
    </row>
    <row r="9" spans="1:4" x14ac:dyDescent="0.2">
      <c r="A9" s="38" t="s">
        <v>490</v>
      </c>
      <c r="C9" s="53">
        <v>58</v>
      </c>
      <c r="D9" s="97">
        <v>61</v>
      </c>
    </row>
    <row r="10" spans="1:4" x14ac:dyDescent="0.2">
      <c r="A10" s="38" t="s">
        <v>491</v>
      </c>
      <c r="C10" s="416" t="s">
        <v>504</v>
      </c>
      <c r="D10" s="97">
        <v>18</v>
      </c>
    </row>
    <row r="11" spans="1:4" ht="3.2" customHeight="1" x14ac:dyDescent="0.2">
      <c r="C11" s="53"/>
      <c r="D11" s="97">
        <v>0</v>
      </c>
    </row>
    <row r="12" spans="1:4" x14ac:dyDescent="0.2">
      <c r="A12" s="419" t="s">
        <v>492</v>
      </c>
      <c r="B12" s="419"/>
      <c r="C12" s="60">
        <v>463</v>
      </c>
      <c r="D12" s="420">
        <v>442</v>
      </c>
    </row>
    <row r="13" spans="1:4" ht="3" customHeight="1" x14ac:dyDescent="0.2">
      <c r="A13" s="419"/>
      <c r="B13" s="419"/>
      <c r="C13" s="420"/>
      <c r="D13" s="420"/>
    </row>
    <row r="14" spans="1:4" x14ac:dyDescent="0.2">
      <c r="A14" s="35" t="s">
        <v>493</v>
      </c>
      <c r="B14" s="35"/>
      <c r="C14" s="35"/>
      <c r="D14" s="35"/>
    </row>
    <row r="18" spans="1:2" x14ac:dyDescent="0.2">
      <c r="A18" s="38" t="s">
        <v>501</v>
      </c>
    </row>
    <row r="19" spans="1:2" ht="39" customHeight="1" x14ac:dyDescent="0.2">
      <c r="A19" s="421"/>
    </row>
    <row r="20" spans="1:2" ht="172.5" customHeight="1" x14ac:dyDescent="0.2">
      <c r="A20" s="421"/>
    </row>
    <row r="29" spans="1:2" x14ac:dyDescent="0.2">
      <c r="A29" s="412"/>
      <c r="B29" s="412"/>
    </row>
    <row r="30" spans="1:2" x14ac:dyDescent="0.2">
      <c r="A30" s="412"/>
      <c r="B30" s="412"/>
    </row>
    <row r="31" spans="1:2" x14ac:dyDescent="0.2">
      <c r="A31" s="413"/>
      <c r="B31" s="413"/>
    </row>
    <row r="32" spans="1:2" x14ac:dyDescent="0.2">
      <c r="A32" s="415"/>
      <c r="B32" s="415"/>
    </row>
    <row r="33" spans="1:2" x14ac:dyDescent="0.2">
      <c r="A33" s="97"/>
      <c r="B33" s="97"/>
    </row>
    <row r="34" spans="1:2" x14ac:dyDescent="0.2">
      <c r="A34" s="97"/>
      <c r="B34" s="97"/>
    </row>
    <row r="35" spans="1:2" x14ac:dyDescent="0.2">
      <c r="A35" s="97"/>
      <c r="B35" s="97"/>
    </row>
    <row r="36" spans="1:2" x14ac:dyDescent="0.2">
      <c r="A36" s="420"/>
      <c r="B36" s="420"/>
    </row>
    <row r="91" spans="5:7" x14ac:dyDescent="0.2">
      <c r="E91" s="38">
        <v>2.7</v>
      </c>
      <c r="G91" s="38">
        <v>2.7</v>
      </c>
    </row>
    <row r="180" spans="7:7" x14ac:dyDescent="0.2">
      <c r="G180" s="38">
        <v>324</v>
      </c>
    </row>
  </sheetData>
  <mergeCells count="3">
    <mergeCell ref="A3:D3"/>
    <mergeCell ref="A4:D4"/>
    <mergeCell ref="A5:A6"/>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02CB1-C7A2-43C3-8E3D-FFCB71A78A6B}">
  <dimension ref="A1:G197"/>
  <sheetViews>
    <sheetView showGridLines="0" zoomScaleNormal="100" workbookViewId="0"/>
  </sheetViews>
  <sheetFormatPr defaultColWidth="9.140625" defaultRowHeight="11.25" x14ac:dyDescent="0.2"/>
  <cols>
    <col min="1" max="1" width="55.42578125" style="38" customWidth="1"/>
    <col min="2" max="3" width="9.7109375" style="38" customWidth="1"/>
    <col min="4" max="16384" width="9.140625" style="38"/>
  </cols>
  <sheetData>
    <row r="1" spans="1:4" ht="12.75" x14ac:dyDescent="0.2">
      <c r="A1" s="98" t="s">
        <v>506</v>
      </c>
    </row>
    <row r="2" spans="1:4" ht="12.75" x14ac:dyDescent="0.2">
      <c r="A2" s="98"/>
    </row>
    <row r="3" spans="1:4" ht="15.6" customHeight="1" x14ac:dyDescent="0.25">
      <c r="A3" s="532" t="s">
        <v>503</v>
      </c>
      <c r="B3" s="530"/>
      <c r="C3" s="530"/>
      <c r="D3" s="543"/>
    </row>
    <row r="4" spans="1:4" s="41" customFormat="1" ht="17.45" customHeight="1" x14ac:dyDescent="0.2">
      <c r="A4" s="540" t="s">
        <v>290</v>
      </c>
      <c r="B4" s="540"/>
      <c r="C4" s="540"/>
      <c r="D4" s="540"/>
    </row>
    <row r="5" spans="1:4" x14ac:dyDescent="0.2">
      <c r="A5" s="541"/>
      <c r="B5" s="411"/>
      <c r="C5" s="70">
        <v>2019</v>
      </c>
      <c r="D5" s="411">
        <v>2018</v>
      </c>
    </row>
    <row r="6" spans="1:4" x14ac:dyDescent="0.2">
      <c r="A6" s="542"/>
      <c r="B6" s="412"/>
      <c r="C6" s="71" t="s">
        <v>2</v>
      </c>
      <c r="D6" s="412" t="s">
        <v>2</v>
      </c>
    </row>
    <row r="7" spans="1:4" ht="3.2" customHeight="1" x14ac:dyDescent="0.2">
      <c r="C7" s="47"/>
      <c r="D7" s="413"/>
    </row>
    <row r="8" spans="1:4" x14ac:dyDescent="0.2">
      <c r="A8" s="414" t="s">
        <v>489</v>
      </c>
      <c r="B8" s="425"/>
      <c r="C8" s="57">
        <v>150</v>
      </c>
      <c r="D8" s="415">
        <v>122</v>
      </c>
    </row>
    <row r="9" spans="1:4" x14ac:dyDescent="0.2">
      <c r="A9" s="38" t="s">
        <v>490</v>
      </c>
      <c r="C9" s="53">
        <v>32</v>
      </c>
      <c r="D9" s="97">
        <v>31</v>
      </c>
    </row>
    <row r="10" spans="1:4" x14ac:dyDescent="0.2">
      <c r="A10" s="38" t="s">
        <v>491</v>
      </c>
      <c r="C10" s="416" t="s">
        <v>504</v>
      </c>
      <c r="D10" s="417">
        <v>5</v>
      </c>
    </row>
    <row r="11" spans="1:4" ht="3.2" customHeight="1" x14ac:dyDescent="0.2">
      <c r="C11" s="53"/>
      <c r="D11" s="97"/>
    </row>
    <row r="12" spans="1:4" x14ac:dyDescent="0.2">
      <c r="A12" s="419" t="s">
        <v>492</v>
      </c>
      <c r="B12" s="419"/>
      <c r="C12" s="60">
        <v>182</v>
      </c>
      <c r="D12" s="420">
        <v>148</v>
      </c>
    </row>
    <row r="13" spans="1:4" ht="6.75" customHeight="1" x14ac:dyDescent="0.2"/>
    <row r="14" spans="1:4" x14ac:dyDescent="0.2">
      <c r="A14" s="38" t="s">
        <v>505</v>
      </c>
    </row>
    <row r="15" spans="1:4" x14ac:dyDescent="0.2">
      <c r="A15" s="35" t="s">
        <v>493</v>
      </c>
      <c r="B15" s="35"/>
      <c r="C15" s="35"/>
      <c r="D15" s="35"/>
    </row>
    <row r="18" spans="1:1" ht="15" x14ac:dyDescent="0.2">
      <c r="A18" s="421"/>
    </row>
    <row r="19" spans="1:1" ht="15" x14ac:dyDescent="0.2">
      <c r="A19" s="421"/>
    </row>
    <row r="46" spans="1:2" x14ac:dyDescent="0.2">
      <c r="A46" s="412"/>
      <c r="B46" s="412"/>
    </row>
    <row r="47" spans="1:2" x14ac:dyDescent="0.2">
      <c r="A47" s="412"/>
      <c r="B47" s="412"/>
    </row>
    <row r="48" spans="1:2" x14ac:dyDescent="0.2">
      <c r="A48" s="413"/>
      <c r="B48" s="413"/>
    </row>
    <row r="49" spans="1:2" x14ac:dyDescent="0.2">
      <c r="A49" s="415"/>
      <c r="B49" s="415"/>
    </row>
    <row r="50" spans="1:2" x14ac:dyDescent="0.2">
      <c r="A50" s="97"/>
      <c r="B50" s="97"/>
    </row>
    <row r="51" spans="1:2" x14ac:dyDescent="0.2">
      <c r="A51" s="97"/>
      <c r="B51" s="97"/>
    </row>
    <row r="52" spans="1:2" x14ac:dyDescent="0.2">
      <c r="A52" s="97"/>
      <c r="B52" s="97"/>
    </row>
    <row r="53" spans="1:2" x14ac:dyDescent="0.2">
      <c r="A53" s="420"/>
      <c r="B53" s="420"/>
    </row>
    <row r="108" spans="5:7" x14ac:dyDescent="0.2">
      <c r="E108" s="38">
        <v>2.7</v>
      </c>
      <c r="G108" s="38">
        <v>2.7</v>
      </c>
    </row>
    <row r="197" spans="7:7" x14ac:dyDescent="0.2">
      <c r="G197" s="38">
        <v>324</v>
      </c>
    </row>
  </sheetData>
  <mergeCells count="3">
    <mergeCell ref="A3:D3"/>
    <mergeCell ref="A4:D4"/>
    <mergeCell ref="A5:A6"/>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0AA45-640F-4CE4-A01B-BCF1B076F609}">
  <dimension ref="A1:G181"/>
  <sheetViews>
    <sheetView showGridLines="0" zoomScaleNormal="100" workbookViewId="0"/>
  </sheetViews>
  <sheetFormatPr defaultColWidth="9.140625" defaultRowHeight="11.25" x14ac:dyDescent="0.2"/>
  <cols>
    <col min="1" max="1" width="55.42578125" style="38" customWidth="1"/>
    <col min="2" max="3" width="9.7109375" style="38" customWidth="1"/>
    <col min="4" max="16384" width="9.140625" style="38"/>
  </cols>
  <sheetData>
    <row r="1" spans="1:4" ht="12.75" x14ac:dyDescent="0.2">
      <c r="A1" s="98" t="s">
        <v>508</v>
      </c>
    </row>
    <row r="2" spans="1:4" ht="12.75" x14ac:dyDescent="0.2">
      <c r="A2" s="98"/>
    </row>
    <row r="3" spans="1:4" ht="30.6" customHeight="1" x14ac:dyDescent="0.25">
      <c r="A3" s="532" t="s">
        <v>507</v>
      </c>
      <c r="B3" s="530"/>
      <c r="C3" s="530"/>
      <c r="D3" s="543"/>
    </row>
    <row r="4" spans="1:4" s="41" customFormat="1" ht="14.25" x14ac:dyDescent="0.2">
      <c r="A4" s="540" t="s">
        <v>290</v>
      </c>
      <c r="B4" s="540"/>
      <c r="C4" s="540"/>
      <c r="D4" s="540"/>
    </row>
    <row r="5" spans="1:4" x14ac:dyDescent="0.2">
      <c r="A5" s="541"/>
      <c r="B5" s="411"/>
      <c r="C5" s="70">
        <v>2019</v>
      </c>
      <c r="D5" s="411">
        <v>2018</v>
      </c>
    </row>
    <row r="6" spans="1:4" x14ac:dyDescent="0.2">
      <c r="A6" s="542"/>
      <c r="B6" s="412"/>
      <c r="C6" s="71" t="s">
        <v>2</v>
      </c>
      <c r="D6" s="412" t="s">
        <v>2</v>
      </c>
    </row>
    <row r="7" spans="1:4" ht="3.2" customHeight="1" x14ac:dyDescent="0.2">
      <c r="C7" s="47"/>
      <c r="D7" s="413"/>
    </row>
    <row r="8" spans="1:4" x14ac:dyDescent="0.2">
      <c r="A8" s="414" t="s">
        <v>489</v>
      </c>
      <c r="B8" s="425"/>
      <c r="C8" s="57">
        <v>151</v>
      </c>
      <c r="D8" s="417">
        <v>0</v>
      </c>
    </row>
    <row r="9" spans="1:4" x14ac:dyDescent="0.2">
      <c r="A9" s="38" t="s">
        <v>490</v>
      </c>
      <c r="C9" s="57">
        <v>0</v>
      </c>
      <c r="D9" s="417">
        <v>0</v>
      </c>
    </row>
    <row r="10" spans="1:4" x14ac:dyDescent="0.2">
      <c r="A10" s="38" t="s">
        <v>491</v>
      </c>
      <c r="C10" s="416" t="s">
        <v>504</v>
      </c>
      <c r="D10" s="417">
        <v>0</v>
      </c>
    </row>
    <row r="11" spans="1:4" ht="3.2" customHeight="1" x14ac:dyDescent="0.2">
      <c r="C11" s="53"/>
      <c r="D11" s="97">
        <v>0</v>
      </c>
    </row>
    <row r="12" spans="1:4" x14ac:dyDescent="0.2">
      <c r="A12" s="419" t="s">
        <v>492</v>
      </c>
      <c r="B12" s="419"/>
      <c r="C12" s="60">
        <v>151</v>
      </c>
      <c r="D12" s="426">
        <v>0</v>
      </c>
    </row>
    <row r="13" spans="1:4" ht="3" customHeight="1" x14ac:dyDescent="0.2">
      <c r="A13" s="419"/>
      <c r="B13" s="419"/>
      <c r="C13" s="420"/>
      <c r="D13" s="420"/>
    </row>
    <row r="14" spans="1:4" ht="10.5" customHeight="1" x14ac:dyDescent="0.2">
      <c r="A14" s="38" t="s">
        <v>505</v>
      </c>
      <c r="B14" s="419"/>
      <c r="C14" s="420"/>
      <c r="D14" s="420"/>
    </row>
    <row r="15" spans="1:4" ht="15.95" customHeight="1" x14ac:dyDescent="0.2">
      <c r="A15" s="35" t="s">
        <v>493</v>
      </c>
      <c r="B15" s="35"/>
      <c r="C15" s="35"/>
      <c r="D15" s="35"/>
    </row>
    <row r="19" spans="1:2" x14ac:dyDescent="0.2">
      <c r="A19" s="38" t="s">
        <v>501</v>
      </c>
    </row>
    <row r="20" spans="1:2" ht="39" customHeight="1" x14ac:dyDescent="0.2">
      <c r="A20" s="421"/>
    </row>
    <row r="21" spans="1:2" ht="172.5" customHeight="1" x14ac:dyDescent="0.2">
      <c r="A21" s="421"/>
    </row>
    <row r="30" spans="1:2" x14ac:dyDescent="0.2">
      <c r="A30" s="412"/>
      <c r="B30" s="412"/>
    </row>
    <row r="31" spans="1:2" x14ac:dyDescent="0.2">
      <c r="A31" s="412"/>
      <c r="B31" s="412"/>
    </row>
    <row r="32" spans="1:2" x14ac:dyDescent="0.2">
      <c r="A32" s="413"/>
      <c r="B32" s="413"/>
    </row>
    <row r="33" spans="1:2" x14ac:dyDescent="0.2">
      <c r="A33" s="415"/>
      <c r="B33" s="415"/>
    </row>
    <row r="34" spans="1:2" x14ac:dyDescent="0.2">
      <c r="A34" s="97"/>
      <c r="B34" s="97"/>
    </row>
    <row r="35" spans="1:2" x14ac:dyDescent="0.2">
      <c r="A35" s="97"/>
      <c r="B35" s="97"/>
    </row>
    <row r="36" spans="1:2" x14ac:dyDescent="0.2">
      <c r="A36" s="97"/>
      <c r="B36" s="97"/>
    </row>
    <row r="37" spans="1:2" x14ac:dyDescent="0.2">
      <c r="A37" s="420"/>
      <c r="B37" s="420"/>
    </row>
    <row r="92" spans="5:7" x14ac:dyDescent="0.2">
      <c r="E92" s="38">
        <v>2.7</v>
      </c>
      <c r="G92" s="38">
        <v>2.7</v>
      </c>
    </row>
    <row r="181" spans="7:7" x14ac:dyDescent="0.2">
      <c r="G181" s="38">
        <v>324</v>
      </c>
    </row>
  </sheetData>
  <mergeCells count="3">
    <mergeCell ref="A3:D3"/>
    <mergeCell ref="A4:D4"/>
    <mergeCell ref="A5:A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B84FF-FC49-47F8-AB49-F08726F5A6A5}">
  <dimension ref="A1:H183"/>
  <sheetViews>
    <sheetView showGridLines="0" zoomScaleNormal="100" workbookViewId="0"/>
  </sheetViews>
  <sheetFormatPr defaultColWidth="9.140625" defaultRowHeight="11.25" x14ac:dyDescent="0.2"/>
  <cols>
    <col min="1" max="1" width="55.42578125" style="38" customWidth="1"/>
    <col min="2" max="4" width="9.7109375" style="38" customWidth="1"/>
    <col min="5" max="16384" width="9.140625" style="38"/>
  </cols>
  <sheetData>
    <row r="1" spans="1:5" ht="12.75" x14ac:dyDescent="0.2">
      <c r="A1" s="98" t="s">
        <v>510</v>
      </c>
    </row>
    <row r="2" spans="1:5" ht="12.75" x14ac:dyDescent="0.2">
      <c r="A2" s="98"/>
    </row>
    <row r="3" spans="1:5" ht="15.6" customHeight="1" x14ac:dyDescent="0.25">
      <c r="A3" s="532" t="s">
        <v>509</v>
      </c>
      <c r="B3" s="530"/>
      <c r="C3" s="530"/>
      <c r="D3" s="543"/>
    </row>
    <row r="4" spans="1:5" s="41" customFormat="1" ht="14.25" x14ac:dyDescent="0.2">
      <c r="A4" s="540" t="s">
        <v>290</v>
      </c>
      <c r="B4" s="540"/>
      <c r="C4" s="540"/>
      <c r="D4" s="540"/>
    </row>
    <row r="5" spans="1:5" x14ac:dyDescent="0.2">
      <c r="A5" s="541"/>
      <c r="B5" s="411"/>
      <c r="C5" s="70">
        <v>2019</v>
      </c>
      <c r="D5" s="411">
        <v>2018</v>
      </c>
    </row>
    <row r="6" spans="1:5" x14ac:dyDescent="0.2">
      <c r="A6" s="542"/>
      <c r="B6" s="412"/>
      <c r="C6" s="71" t="s">
        <v>2</v>
      </c>
      <c r="D6" s="412" t="s">
        <v>2</v>
      </c>
    </row>
    <row r="7" spans="1:5" x14ac:dyDescent="0.2">
      <c r="C7" s="47"/>
      <c r="D7" s="413"/>
    </row>
    <row r="8" spans="1:5" x14ac:dyDescent="0.2">
      <c r="A8" s="414" t="s">
        <v>489</v>
      </c>
      <c r="B8" s="414"/>
      <c r="C8" s="57">
        <v>13</v>
      </c>
      <c r="D8" s="415">
        <v>13</v>
      </c>
    </row>
    <row r="9" spans="1:5" x14ac:dyDescent="0.2">
      <c r="A9" s="38" t="s">
        <v>490</v>
      </c>
      <c r="C9" s="57">
        <v>0</v>
      </c>
      <c r="D9" s="97">
        <v>0</v>
      </c>
    </row>
    <row r="10" spans="1:5" x14ac:dyDescent="0.2">
      <c r="A10" s="38" t="s">
        <v>491</v>
      </c>
      <c r="C10" s="57">
        <v>0</v>
      </c>
      <c r="D10" s="97">
        <v>0</v>
      </c>
      <c r="E10" s="418"/>
    </row>
    <row r="11" spans="1:5" ht="3.2" customHeight="1" x14ac:dyDescent="0.2">
      <c r="C11" s="53"/>
      <c r="D11" s="97"/>
    </row>
    <row r="12" spans="1:5" x14ac:dyDescent="0.2">
      <c r="A12" s="419" t="s">
        <v>492</v>
      </c>
      <c r="B12" s="419"/>
      <c r="C12" s="60">
        <v>13</v>
      </c>
      <c r="D12" s="420">
        <v>13</v>
      </c>
    </row>
    <row r="13" spans="1:5" ht="6" customHeight="1" x14ac:dyDescent="0.2"/>
    <row r="14" spans="1:5" x14ac:dyDescent="0.2">
      <c r="A14" s="69" t="s">
        <v>84</v>
      </c>
      <c r="B14" s="35"/>
      <c r="C14" s="35"/>
      <c r="D14" s="35"/>
    </row>
    <row r="16" spans="1:5" ht="15" x14ac:dyDescent="0.2">
      <c r="A16" s="421"/>
    </row>
    <row r="17" spans="1:1" ht="15" x14ac:dyDescent="0.25">
      <c r="A17" s="427"/>
    </row>
    <row r="18" spans="1:1" ht="15" x14ac:dyDescent="0.2">
      <c r="A18" s="421"/>
    </row>
    <row r="21" spans="1:1" ht="15" x14ac:dyDescent="0.2">
      <c r="A21" s="421"/>
    </row>
    <row r="94" spans="6:8" x14ac:dyDescent="0.2">
      <c r="F94" s="38">
        <v>2.7</v>
      </c>
      <c r="H94" s="38">
        <v>2.7</v>
      </c>
    </row>
    <row r="183" spans="8:8" x14ac:dyDescent="0.2">
      <c r="H183" s="38">
        <v>324</v>
      </c>
    </row>
  </sheetData>
  <mergeCells count="3">
    <mergeCell ref="A3:D3"/>
    <mergeCell ref="A4:D4"/>
    <mergeCell ref="A5:A6"/>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2DBBE-B55C-47BE-BC2E-F95552E3F003}">
  <dimension ref="A1:G198"/>
  <sheetViews>
    <sheetView showGridLines="0" zoomScaleNormal="100" workbookViewId="0"/>
  </sheetViews>
  <sheetFormatPr defaultColWidth="9.140625" defaultRowHeight="11.25" x14ac:dyDescent="0.2"/>
  <cols>
    <col min="1" max="1" width="55.42578125" style="38" customWidth="1"/>
    <col min="2" max="3" width="9.7109375" style="38" customWidth="1"/>
    <col min="4" max="16384" width="9.140625" style="38"/>
  </cols>
  <sheetData>
    <row r="1" spans="1:4" ht="12.75" x14ac:dyDescent="0.2">
      <c r="A1" s="98" t="s">
        <v>512</v>
      </c>
    </row>
    <row r="2" spans="1:4" ht="12.75" x14ac:dyDescent="0.2">
      <c r="A2" s="98"/>
    </row>
    <row r="3" spans="1:4" ht="29.25" customHeight="1" x14ac:dyDescent="0.25">
      <c r="A3" s="532" t="s">
        <v>511</v>
      </c>
      <c r="B3" s="530"/>
      <c r="C3" s="530"/>
      <c r="D3" s="543"/>
    </row>
    <row r="4" spans="1:4" s="41" customFormat="1" ht="14.25" x14ac:dyDescent="0.2">
      <c r="A4" s="540" t="s">
        <v>290</v>
      </c>
      <c r="B4" s="540"/>
      <c r="C4" s="540"/>
      <c r="D4" s="540"/>
    </row>
    <row r="5" spans="1:4" x14ac:dyDescent="0.2">
      <c r="A5" s="541"/>
      <c r="B5" s="411"/>
      <c r="C5" s="70">
        <v>2019</v>
      </c>
      <c r="D5" s="411">
        <v>2018</v>
      </c>
    </row>
    <row r="6" spans="1:4" x14ac:dyDescent="0.2">
      <c r="A6" s="542"/>
      <c r="B6" s="412"/>
      <c r="C6" s="71" t="s">
        <v>2</v>
      </c>
      <c r="D6" s="412" t="s">
        <v>2</v>
      </c>
    </row>
    <row r="7" spans="1:4" ht="3.2" customHeight="1" x14ac:dyDescent="0.2">
      <c r="C7" s="47"/>
      <c r="D7" s="413"/>
    </row>
    <row r="8" spans="1:4" x14ac:dyDescent="0.2">
      <c r="A8" s="414" t="s">
        <v>489</v>
      </c>
      <c r="B8" s="425"/>
      <c r="C8" s="57">
        <v>93</v>
      </c>
      <c r="D8" s="415">
        <v>54</v>
      </c>
    </row>
    <row r="9" spans="1:4" x14ac:dyDescent="0.2">
      <c r="A9" s="38" t="s">
        <v>490</v>
      </c>
      <c r="C9" s="53">
        <v>51</v>
      </c>
      <c r="D9" s="97">
        <v>54</v>
      </c>
    </row>
    <row r="10" spans="1:4" x14ac:dyDescent="0.2">
      <c r="A10" s="38" t="s">
        <v>491</v>
      </c>
      <c r="C10" s="416">
        <v>9</v>
      </c>
      <c r="D10" s="97">
        <v>9</v>
      </c>
    </row>
    <row r="11" spans="1:4" ht="3.2" customHeight="1" x14ac:dyDescent="0.2">
      <c r="C11" s="53"/>
      <c r="D11" s="97" t="s">
        <v>501</v>
      </c>
    </row>
    <row r="12" spans="1:4" x14ac:dyDescent="0.2">
      <c r="A12" s="419" t="s">
        <v>492</v>
      </c>
      <c r="B12" s="419"/>
      <c r="C12" s="60">
        <v>138</v>
      </c>
      <c r="D12" s="420">
        <v>99</v>
      </c>
    </row>
    <row r="14" spans="1:4" x14ac:dyDescent="0.2">
      <c r="A14" s="35" t="s">
        <v>493</v>
      </c>
      <c r="B14" s="35"/>
      <c r="C14" s="35"/>
      <c r="D14" s="35"/>
    </row>
    <row r="17" spans="1:1" ht="15" x14ac:dyDescent="0.2">
      <c r="A17" s="421"/>
    </row>
    <row r="18" spans="1:1" ht="15" x14ac:dyDescent="0.2">
      <c r="A18" s="421"/>
    </row>
    <row r="24" spans="1:1" ht="15" x14ac:dyDescent="0.25">
      <c r="A24" s="428"/>
    </row>
    <row r="25" spans="1:1" ht="15" x14ac:dyDescent="0.25">
      <c r="A25" s="428"/>
    </row>
    <row r="47" spans="1:2" x14ac:dyDescent="0.2">
      <c r="A47" s="412"/>
      <c r="B47" s="412"/>
    </row>
    <row r="48" spans="1:2" x14ac:dyDescent="0.2">
      <c r="A48" s="412"/>
      <c r="B48" s="412"/>
    </row>
    <row r="49" spans="1:2" x14ac:dyDescent="0.2">
      <c r="A49" s="413"/>
      <c r="B49" s="413"/>
    </row>
    <row r="50" spans="1:2" x14ac:dyDescent="0.2">
      <c r="A50" s="415"/>
      <c r="B50" s="415"/>
    </row>
    <row r="51" spans="1:2" x14ac:dyDescent="0.2">
      <c r="A51" s="97"/>
      <c r="B51" s="97"/>
    </row>
    <row r="52" spans="1:2" x14ac:dyDescent="0.2">
      <c r="A52" s="97"/>
      <c r="B52" s="97"/>
    </row>
    <row r="53" spans="1:2" x14ac:dyDescent="0.2">
      <c r="A53" s="97"/>
      <c r="B53" s="97"/>
    </row>
    <row r="54" spans="1:2" x14ac:dyDescent="0.2">
      <c r="A54" s="420"/>
      <c r="B54" s="420"/>
    </row>
    <row r="109" spans="5:7" x14ac:dyDescent="0.2">
      <c r="E109" s="38">
        <v>2.7</v>
      </c>
      <c r="G109" s="38">
        <v>2.7</v>
      </c>
    </row>
    <row r="198" spans="7:7" x14ac:dyDescent="0.2">
      <c r="G198" s="38">
        <v>324</v>
      </c>
    </row>
  </sheetData>
  <mergeCells count="3">
    <mergeCell ref="A3:D3"/>
    <mergeCell ref="A4:D4"/>
    <mergeCell ref="A5:A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4C6C-3E55-4236-969E-E5FD5150FD3F}">
  <dimension ref="A1:G198"/>
  <sheetViews>
    <sheetView showGridLines="0" zoomScaleNormal="100" workbookViewId="0"/>
  </sheetViews>
  <sheetFormatPr defaultColWidth="9.140625" defaultRowHeight="11.25" x14ac:dyDescent="0.2"/>
  <cols>
    <col min="1" max="1" width="55.42578125" style="38" customWidth="1"/>
    <col min="2" max="3" width="9.7109375" style="38" customWidth="1"/>
    <col min="4" max="16384" width="9.140625" style="38"/>
  </cols>
  <sheetData>
    <row r="1" spans="1:4" ht="12.75" x14ac:dyDescent="0.2">
      <c r="A1" s="98" t="s">
        <v>514</v>
      </c>
    </row>
    <row r="2" spans="1:4" ht="12.75" x14ac:dyDescent="0.2">
      <c r="A2" s="98"/>
    </row>
    <row r="3" spans="1:4" ht="15.75" x14ac:dyDescent="0.25">
      <c r="A3" s="544" t="s">
        <v>513</v>
      </c>
      <c r="B3" s="545"/>
      <c r="C3" s="545"/>
      <c r="D3" s="546"/>
    </row>
    <row r="4" spans="1:4" s="41" customFormat="1" ht="14.25" x14ac:dyDescent="0.2">
      <c r="A4" s="540" t="s">
        <v>290</v>
      </c>
      <c r="B4" s="540"/>
      <c r="C4" s="540"/>
      <c r="D4" s="540"/>
    </row>
    <row r="5" spans="1:4" x14ac:dyDescent="0.2">
      <c r="A5" s="541"/>
      <c r="B5" s="411"/>
      <c r="C5" s="70">
        <v>2019</v>
      </c>
      <c r="D5" s="411">
        <v>2018</v>
      </c>
    </row>
    <row r="6" spans="1:4" x14ac:dyDescent="0.2">
      <c r="A6" s="542"/>
      <c r="B6" s="412"/>
      <c r="C6" s="71" t="s">
        <v>2</v>
      </c>
      <c r="D6" s="412" t="s">
        <v>2</v>
      </c>
    </row>
    <row r="7" spans="1:4" ht="3.2" customHeight="1" x14ac:dyDescent="0.2">
      <c r="C7" s="47"/>
      <c r="D7" s="413"/>
    </row>
    <row r="8" spans="1:4" x14ac:dyDescent="0.2">
      <c r="A8" s="414" t="s">
        <v>489</v>
      </c>
      <c r="B8" s="425"/>
      <c r="C8" s="57">
        <v>11</v>
      </c>
      <c r="D8" s="415">
        <v>13</v>
      </c>
    </row>
    <row r="9" spans="1:4" x14ac:dyDescent="0.2">
      <c r="A9" s="38" t="s">
        <v>490</v>
      </c>
      <c r="C9" s="53">
        <v>0</v>
      </c>
      <c r="D9" s="97">
        <v>0</v>
      </c>
    </row>
    <row r="10" spans="1:4" x14ac:dyDescent="0.2">
      <c r="A10" s="38" t="s">
        <v>491</v>
      </c>
      <c r="C10" s="53">
        <v>0</v>
      </c>
      <c r="D10" s="97">
        <v>3</v>
      </c>
    </row>
    <row r="11" spans="1:4" ht="3.2" customHeight="1" x14ac:dyDescent="0.2">
      <c r="C11" s="53"/>
      <c r="D11" s="97" t="s">
        <v>501</v>
      </c>
    </row>
    <row r="12" spans="1:4" x14ac:dyDescent="0.2">
      <c r="A12" s="419" t="s">
        <v>492</v>
      </c>
      <c r="B12" s="419"/>
      <c r="C12" s="60">
        <v>11</v>
      </c>
      <c r="D12" s="420">
        <v>11</v>
      </c>
    </row>
    <row r="14" spans="1:4" x14ac:dyDescent="0.2">
      <c r="A14" s="35" t="s">
        <v>493</v>
      </c>
      <c r="B14" s="35"/>
      <c r="C14" s="35"/>
      <c r="D14" s="35"/>
    </row>
    <row r="17" spans="1:1" ht="15" x14ac:dyDescent="0.2">
      <c r="A17" s="421"/>
    </row>
    <row r="18" spans="1:1" ht="15" x14ac:dyDescent="0.2">
      <c r="A18" s="421"/>
    </row>
    <row r="24" spans="1:1" ht="15" x14ac:dyDescent="0.25">
      <c r="A24" s="428"/>
    </row>
    <row r="25" spans="1:1" ht="15" x14ac:dyDescent="0.25">
      <c r="A25" s="428"/>
    </row>
    <row r="47" spans="1:2" x14ac:dyDescent="0.2">
      <c r="A47" s="412"/>
      <c r="B47" s="412"/>
    </row>
    <row r="48" spans="1:2" x14ac:dyDescent="0.2">
      <c r="A48" s="412"/>
      <c r="B48" s="412"/>
    </row>
    <row r="49" spans="1:2" x14ac:dyDescent="0.2">
      <c r="A49" s="413"/>
      <c r="B49" s="413"/>
    </row>
    <row r="50" spans="1:2" x14ac:dyDescent="0.2">
      <c r="A50" s="415"/>
      <c r="B50" s="415"/>
    </row>
    <row r="51" spans="1:2" x14ac:dyDescent="0.2">
      <c r="A51" s="97"/>
      <c r="B51" s="97"/>
    </row>
    <row r="52" spans="1:2" x14ac:dyDescent="0.2">
      <c r="A52" s="97"/>
      <c r="B52" s="97"/>
    </row>
    <row r="53" spans="1:2" x14ac:dyDescent="0.2">
      <c r="A53" s="97"/>
      <c r="B53" s="97"/>
    </row>
    <row r="54" spans="1:2" x14ac:dyDescent="0.2">
      <c r="A54" s="420"/>
      <c r="B54" s="420"/>
    </row>
    <row r="109" spans="5:7" x14ac:dyDescent="0.2">
      <c r="E109" s="38">
        <v>2.7</v>
      </c>
      <c r="G109" s="38">
        <v>2.7</v>
      </c>
    </row>
    <row r="198" spans="7:7" x14ac:dyDescent="0.2">
      <c r="G198" s="38">
        <v>324</v>
      </c>
    </row>
  </sheetData>
  <mergeCells count="3">
    <mergeCell ref="A3:D3"/>
    <mergeCell ref="A4:D4"/>
    <mergeCell ref="A5:A6"/>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5AF40-4F17-4C78-B5DA-002301594AE5}">
  <dimension ref="A1:G199"/>
  <sheetViews>
    <sheetView showGridLines="0" zoomScaleNormal="100" workbookViewId="0"/>
  </sheetViews>
  <sheetFormatPr defaultColWidth="9.140625" defaultRowHeight="11.25" x14ac:dyDescent="0.2"/>
  <cols>
    <col min="1" max="1" width="55.42578125" style="38" customWidth="1"/>
    <col min="2" max="3" width="9.7109375" style="38" customWidth="1"/>
    <col min="4" max="16384" width="9.140625" style="38"/>
  </cols>
  <sheetData>
    <row r="1" spans="1:4" ht="12.75" x14ac:dyDescent="0.2">
      <c r="A1" s="98" t="s">
        <v>516</v>
      </c>
    </row>
    <row r="2" spans="1:4" ht="12.75" x14ac:dyDescent="0.2">
      <c r="A2" s="98"/>
    </row>
    <row r="3" spans="1:4" ht="15.75" x14ac:dyDescent="0.25">
      <c r="A3" s="544" t="s">
        <v>515</v>
      </c>
      <c r="B3" s="545"/>
      <c r="C3" s="545"/>
      <c r="D3" s="547"/>
    </row>
    <row r="4" spans="1:4" ht="15" customHeight="1" x14ac:dyDescent="0.2">
      <c r="A4" s="540" t="s">
        <v>290</v>
      </c>
      <c r="B4" s="540"/>
      <c r="C4" s="540"/>
      <c r="D4" s="540"/>
    </row>
    <row r="5" spans="1:4" x14ac:dyDescent="0.2">
      <c r="A5" s="541"/>
      <c r="B5" s="411"/>
      <c r="C5" s="70">
        <v>2019</v>
      </c>
      <c r="D5" s="411">
        <v>2018</v>
      </c>
    </row>
    <row r="6" spans="1:4" x14ac:dyDescent="0.2">
      <c r="A6" s="542"/>
      <c r="B6" s="412"/>
      <c r="C6" s="71" t="s">
        <v>2</v>
      </c>
      <c r="D6" s="412" t="s">
        <v>2</v>
      </c>
    </row>
    <row r="7" spans="1:4" ht="3.2" customHeight="1" x14ac:dyDescent="0.2">
      <c r="C7" s="47"/>
      <c r="D7" s="413"/>
    </row>
    <row r="8" spans="1:4" x14ac:dyDescent="0.2">
      <c r="A8" s="414" t="s">
        <v>489</v>
      </c>
      <c r="B8" s="414"/>
      <c r="C8" s="57">
        <v>60</v>
      </c>
      <c r="D8" s="415">
        <v>53</v>
      </c>
    </row>
    <row r="9" spans="1:4" x14ac:dyDescent="0.2">
      <c r="A9" s="38" t="s">
        <v>490</v>
      </c>
      <c r="C9" s="53">
        <v>48</v>
      </c>
      <c r="D9" s="97">
        <v>48</v>
      </c>
    </row>
    <row r="10" spans="1:4" x14ac:dyDescent="0.2">
      <c r="A10" s="38" t="s">
        <v>491</v>
      </c>
      <c r="C10" s="53">
        <v>30</v>
      </c>
      <c r="D10" s="97">
        <v>23</v>
      </c>
    </row>
    <row r="11" spans="1:4" ht="3.2" customHeight="1" x14ac:dyDescent="0.2">
      <c r="C11" s="53"/>
      <c r="D11" s="97"/>
    </row>
    <row r="12" spans="1:4" x14ac:dyDescent="0.2">
      <c r="A12" s="419" t="s">
        <v>492</v>
      </c>
      <c r="B12" s="419"/>
      <c r="C12" s="60">
        <v>79</v>
      </c>
      <c r="D12" s="420">
        <v>78</v>
      </c>
    </row>
    <row r="14" spans="1:4" ht="56.25" x14ac:dyDescent="0.2">
      <c r="A14" s="423" t="s">
        <v>517</v>
      </c>
    </row>
    <row r="15" spans="1:4" x14ac:dyDescent="0.2">
      <c r="A15" s="35" t="s">
        <v>493</v>
      </c>
      <c r="B15" s="35"/>
      <c r="C15" s="35"/>
      <c r="D15" s="35"/>
    </row>
    <row r="17" spans="1:1" ht="15" x14ac:dyDescent="0.2">
      <c r="A17" s="421"/>
    </row>
    <row r="18" spans="1:1" ht="15" x14ac:dyDescent="0.2">
      <c r="A18" s="421"/>
    </row>
    <row r="110" spans="5:7" x14ac:dyDescent="0.2">
      <c r="E110" s="38">
        <v>2.7</v>
      </c>
      <c r="G110" s="38">
        <v>2.7</v>
      </c>
    </row>
    <row r="199" spans="7:7" x14ac:dyDescent="0.2">
      <c r="G199" s="38">
        <v>324</v>
      </c>
    </row>
  </sheetData>
  <mergeCells count="3">
    <mergeCell ref="A3:D3"/>
    <mergeCell ref="A4:D4"/>
    <mergeCell ref="A5:A6"/>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D87B5-9CCD-459F-A4CB-64CB054C6C52}">
  <dimension ref="A1:D14"/>
  <sheetViews>
    <sheetView showGridLines="0" zoomScaleNormal="100" workbookViewId="0"/>
  </sheetViews>
  <sheetFormatPr defaultColWidth="10.140625" defaultRowHeight="14.25" x14ac:dyDescent="0.2"/>
  <cols>
    <col min="1" max="1" width="57.42578125" style="431" customWidth="1"/>
    <col min="2" max="16384" width="10.140625" style="431"/>
  </cols>
  <sheetData>
    <row r="1" spans="1:4" x14ac:dyDescent="0.2">
      <c r="A1" s="429" t="s">
        <v>520</v>
      </c>
      <c r="B1" s="430"/>
      <c r="C1" s="430"/>
      <c r="D1" s="430"/>
    </row>
    <row r="2" spans="1:4" x14ac:dyDescent="0.2">
      <c r="A2" s="429"/>
      <c r="B2" s="430"/>
      <c r="C2" s="430"/>
      <c r="D2" s="430"/>
    </row>
    <row r="3" spans="1:4" ht="15.75" x14ac:dyDescent="0.25">
      <c r="A3" s="544" t="s">
        <v>518</v>
      </c>
      <c r="B3" s="545"/>
      <c r="C3" s="545"/>
      <c r="D3" s="548"/>
    </row>
    <row r="4" spans="1:4" x14ac:dyDescent="0.2">
      <c r="A4" s="540" t="s">
        <v>290</v>
      </c>
      <c r="B4" s="540"/>
      <c r="C4" s="540"/>
      <c r="D4" s="540"/>
    </row>
    <row r="5" spans="1:4" x14ac:dyDescent="0.2">
      <c r="A5" s="549"/>
      <c r="B5" s="432"/>
      <c r="C5" s="433">
        <v>2019</v>
      </c>
      <c r="D5" s="434">
        <v>2018</v>
      </c>
    </row>
    <row r="6" spans="1:4" x14ac:dyDescent="0.2">
      <c r="A6" s="550"/>
      <c r="B6" s="435"/>
      <c r="C6" s="436" t="s">
        <v>2</v>
      </c>
      <c r="D6" s="435" t="s">
        <v>2</v>
      </c>
    </row>
    <row r="7" spans="1:4" x14ac:dyDescent="0.2">
      <c r="A7" s="430"/>
      <c r="B7" s="430"/>
      <c r="C7" s="437"/>
      <c r="D7" s="438"/>
    </row>
    <row r="8" spans="1:4" x14ac:dyDescent="0.2">
      <c r="A8" s="422" t="s">
        <v>489</v>
      </c>
      <c r="B8" s="439"/>
      <c r="C8" s="440">
        <v>1000</v>
      </c>
      <c r="D8" s="441">
        <v>1000</v>
      </c>
    </row>
    <row r="9" spans="1:4" x14ac:dyDescent="0.2">
      <c r="A9" s="430" t="s">
        <v>490</v>
      </c>
      <c r="B9" s="442"/>
      <c r="C9" s="443">
        <v>173</v>
      </c>
      <c r="D9" s="444">
        <v>105</v>
      </c>
    </row>
    <row r="10" spans="1:4" x14ac:dyDescent="0.2">
      <c r="A10" s="430" t="s">
        <v>491</v>
      </c>
      <c r="B10" s="442"/>
      <c r="C10" s="443">
        <v>250</v>
      </c>
      <c r="D10" s="445">
        <v>250</v>
      </c>
    </row>
    <row r="11" spans="1:4" x14ac:dyDescent="0.2">
      <c r="A11" s="446" t="s">
        <v>492</v>
      </c>
      <c r="B11" s="447"/>
      <c r="C11" s="448">
        <v>923</v>
      </c>
      <c r="D11" s="449">
        <v>855</v>
      </c>
    </row>
    <row r="12" spans="1:4" x14ac:dyDescent="0.2">
      <c r="A12" s="446"/>
      <c r="B12" s="447"/>
      <c r="C12" s="449"/>
      <c r="D12" s="449"/>
    </row>
    <row r="13" spans="1:4" x14ac:dyDescent="0.2">
      <c r="A13" s="450" t="s">
        <v>519</v>
      </c>
      <c r="B13" s="450"/>
      <c r="C13" s="450"/>
      <c r="D13" s="450"/>
    </row>
    <row r="14" spans="1:4" x14ac:dyDescent="0.2">
      <c r="A14" s="430"/>
      <c r="B14" s="430"/>
      <c r="C14" s="430"/>
      <c r="D14" s="430"/>
    </row>
  </sheetData>
  <mergeCells count="3">
    <mergeCell ref="A3:D3"/>
    <mergeCell ref="A4:D4"/>
    <mergeCell ref="A5:A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E1276-1124-4303-94E2-542749E68988}">
  <dimension ref="A1:G45"/>
  <sheetViews>
    <sheetView showGridLines="0" zoomScaleNormal="100" workbookViewId="0"/>
  </sheetViews>
  <sheetFormatPr defaultRowHeight="12.75" x14ac:dyDescent="0.2"/>
  <cols>
    <col min="1" max="1" width="33.140625" bestFit="1" customWidth="1"/>
    <col min="2" max="2" width="11.5703125" bestFit="1" customWidth="1"/>
  </cols>
  <sheetData>
    <row r="1" spans="1:7" x14ac:dyDescent="0.2">
      <c r="A1" s="324" t="s">
        <v>372</v>
      </c>
    </row>
    <row r="3" spans="1:7" ht="18.75" x14ac:dyDescent="0.2">
      <c r="A3" s="501" t="s">
        <v>366</v>
      </c>
      <c r="B3" s="501"/>
      <c r="C3" s="501"/>
      <c r="D3" s="501"/>
      <c r="E3" s="501"/>
      <c r="F3" s="501"/>
      <c r="G3" s="501"/>
    </row>
    <row r="4" spans="1:7" ht="14.25" x14ac:dyDescent="0.2">
      <c r="A4" s="502" t="s">
        <v>377</v>
      </c>
      <c r="B4" s="502"/>
      <c r="C4" s="502"/>
      <c r="D4" s="502"/>
      <c r="E4" s="502"/>
      <c r="F4" s="502"/>
      <c r="G4" s="502"/>
    </row>
    <row r="29" spans="1:3" x14ac:dyDescent="0.2">
      <c r="A29" s="232" t="s">
        <v>373</v>
      </c>
    </row>
    <row r="31" spans="1:3" x14ac:dyDescent="0.2">
      <c r="A31" s="232"/>
      <c r="B31" s="232"/>
      <c r="C31" s="232"/>
    </row>
    <row r="32" spans="1:3" x14ac:dyDescent="0.2">
      <c r="A32" s="311" t="s">
        <v>357</v>
      </c>
      <c r="B32" s="325">
        <v>43800</v>
      </c>
      <c r="C32" s="8" t="s">
        <v>374</v>
      </c>
    </row>
    <row r="33" spans="1:7" x14ac:dyDescent="0.2">
      <c r="A33" s="326"/>
      <c r="B33" s="232"/>
      <c r="C33" s="232"/>
    </row>
    <row r="34" spans="1:7" x14ac:dyDescent="0.2">
      <c r="A34" s="326" t="s">
        <v>363</v>
      </c>
      <c r="B34" s="314">
        <v>4205</v>
      </c>
      <c r="C34" s="327">
        <v>0.25</v>
      </c>
      <c r="D34" s="328"/>
      <c r="E34" s="314"/>
      <c r="F34" s="315"/>
      <c r="G34" s="315"/>
    </row>
    <row r="35" spans="1:7" x14ac:dyDescent="0.2">
      <c r="A35" s="326" t="s">
        <v>375</v>
      </c>
      <c r="B35" s="314">
        <v>662</v>
      </c>
      <c r="C35" s="327">
        <v>0.04</v>
      </c>
      <c r="D35" s="328"/>
      <c r="E35" s="314"/>
      <c r="F35" s="315"/>
      <c r="G35" s="315"/>
    </row>
    <row r="36" spans="1:7" x14ac:dyDescent="0.2">
      <c r="A36" s="326" t="s">
        <v>5</v>
      </c>
      <c r="B36" s="314">
        <v>363</v>
      </c>
      <c r="C36" s="327">
        <v>0.02</v>
      </c>
      <c r="D36" s="328"/>
      <c r="E36" s="314"/>
      <c r="F36" s="315"/>
      <c r="G36" s="315"/>
    </row>
    <row r="37" spans="1:7" x14ac:dyDescent="0.2">
      <c r="A37" s="326" t="s">
        <v>360</v>
      </c>
      <c r="B37" s="314">
        <v>2556</v>
      </c>
      <c r="C37" s="327">
        <v>0.14000000000000001</v>
      </c>
      <c r="D37" s="328"/>
      <c r="E37" s="314"/>
      <c r="F37" s="315"/>
      <c r="G37" s="315"/>
    </row>
    <row r="38" spans="1:7" x14ac:dyDescent="0.2">
      <c r="A38" s="326" t="s">
        <v>376</v>
      </c>
      <c r="B38" s="314">
        <v>2582</v>
      </c>
      <c r="C38" s="327">
        <v>0.15</v>
      </c>
      <c r="D38" s="328"/>
      <c r="E38" s="314"/>
      <c r="F38" s="315"/>
      <c r="G38" s="315"/>
    </row>
    <row r="39" spans="1:7" x14ac:dyDescent="0.2">
      <c r="A39" s="326" t="s">
        <v>362</v>
      </c>
      <c r="B39" s="314">
        <v>1445</v>
      </c>
      <c r="C39" s="327">
        <v>0.09</v>
      </c>
      <c r="D39" s="328"/>
      <c r="E39" s="314"/>
      <c r="F39" s="315"/>
      <c r="G39" s="315"/>
    </row>
    <row r="40" spans="1:7" x14ac:dyDescent="0.2">
      <c r="A40" s="326" t="s">
        <v>6</v>
      </c>
      <c r="B40" s="314">
        <v>5087</v>
      </c>
      <c r="C40" s="327">
        <v>0.3</v>
      </c>
      <c r="D40" s="328"/>
      <c r="E40" s="314"/>
      <c r="F40" s="315"/>
      <c r="G40" s="315"/>
    </row>
    <row r="41" spans="1:7" x14ac:dyDescent="0.2">
      <c r="A41" s="329" t="s">
        <v>4</v>
      </c>
      <c r="B41" s="316">
        <f>SUM(B34:B40)+1</f>
        <v>16901</v>
      </c>
      <c r="C41" s="330">
        <v>1</v>
      </c>
      <c r="D41" s="328"/>
      <c r="E41" s="314"/>
      <c r="F41" s="315"/>
      <c r="G41" s="315"/>
    </row>
    <row r="42" spans="1:7" x14ac:dyDescent="0.2">
      <c r="A42" s="326"/>
      <c r="B42" s="314"/>
      <c r="E42" s="314"/>
    </row>
    <row r="43" spans="1:7" x14ac:dyDescent="0.2">
      <c r="B43" s="314"/>
      <c r="E43" s="314"/>
    </row>
    <row r="45" spans="1:7" x14ac:dyDescent="0.2">
      <c r="A45" s="326"/>
    </row>
  </sheetData>
  <mergeCells count="2">
    <mergeCell ref="A3:G3"/>
    <mergeCell ref="A4:G4"/>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B4AA0-A081-471E-940E-626AD428F14F}">
  <dimension ref="A1:F13"/>
  <sheetViews>
    <sheetView showGridLines="0" zoomScaleNormal="100" workbookViewId="0"/>
  </sheetViews>
  <sheetFormatPr defaultColWidth="10.140625" defaultRowHeight="14.25" x14ac:dyDescent="0.2"/>
  <cols>
    <col min="1" max="1" width="55.7109375" style="431" customWidth="1"/>
    <col min="2" max="16384" width="10.140625" style="431"/>
  </cols>
  <sheetData>
    <row r="1" spans="1:6" x14ac:dyDescent="0.2">
      <c r="A1" s="429" t="s">
        <v>522</v>
      </c>
    </row>
    <row r="2" spans="1:6" x14ac:dyDescent="0.2">
      <c r="A2" s="429"/>
    </row>
    <row r="3" spans="1:6" ht="15.75" x14ac:dyDescent="0.25">
      <c r="A3" s="544" t="s">
        <v>521</v>
      </c>
      <c r="B3" s="545"/>
      <c r="C3" s="545"/>
      <c r="D3" s="548"/>
    </row>
    <row r="4" spans="1:6" x14ac:dyDescent="0.2">
      <c r="A4" s="540" t="s">
        <v>290</v>
      </c>
      <c r="B4" s="540"/>
      <c r="C4" s="540"/>
      <c r="D4" s="540"/>
    </row>
    <row r="5" spans="1:6" x14ac:dyDescent="0.2">
      <c r="A5" s="549"/>
      <c r="B5" s="432"/>
      <c r="C5" s="433">
        <v>2019</v>
      </c>
      <c r="D5" s="434">
        <v>2018</v>
      </c>
    </row>
    <row r="6" spans="1:6" x14ac:dyDescent="0.2">
      <c r="A6" s="550"/>
      <c r="B6" s="435"/>
      <c r="C6" s="436" t="s">
        <v>2</v>
      </c>
      <c r="D6" s="435" t="s">
        <v>2</v>
      </c>
    </row>
    <row r="7" spans="1:6" x14ac:dyDescent="0.2">
      <c r="A7" s="430"/>
      <c r="B7" s="430"/>
      <c r="C7" s="437"/>
      <c r="D7" s="438"/>
    </row>
    <row r="8" spans="1:6" x14ac:dyDescent="0.2">
      <c r="A8" s="422" t="s">
        <v>489</v>
      </c>
      <c r="B8" s="439"/>
      <c r="C8" s="440">
        <v>80</v>
      </c>
      <c r="D8" s="441">
        <v>96</v>
      </c>
      <c r="F8" s="451"/>
    </row>
    <row r="9" spans="1:6" x14ac:dyDescent="0.2">
      <c r="A9" s="430" t="s">
        <v>490</v>
      </c>
      <c r="B9" s="442"/>
      <c r="C9" s="53">
        <v>0</v>
      </c>
      <c r="D9" s="97">
        <v>0</v>
      </c>
    </row>
    <row r="10" spans="1:6" x14ac:dyDescent="0.2">
      <c r="A10" s="430" t="s">
        <v>491</v>
      </c>
      <c r="B10" s="442"/>
      <c r="C10" s="53">
        <v>0</v>
      </c>
      <c r="D10" s="97">
        <v>0</v>
      </c>
    </row>
    <row r="11" spans="1:6" x14ac:dyDescent="0.2">
      <c r="A11" s="446" t="s">
        <v>492</v>
      </c>
      <c r="B11" s="447"/>
      <c r="C11" s="448">
        <v>80</v>
      </c>
      <c r="D11" s="449">
        <v>96</v>
      </c>
    </row>
    <row r="12" spans="1:6" x14ac:dyDescent="0.2">
      <c r="A12" s="446"/>
      <c r="B12" s="447"/>
      <c r="C12" s="449"/>
      <c r="D12" s="449"/>
    </row>
    <row r="13" spans="1:6" x14ac:dyDescent="0.2">
      <c r="A13" s="450" t="s">
        <v>519</v>
      </c>
      <c r="B13" s="450"/>
      <c r="C13" s="450"/>
      <c r="D13" s="450"/>
    </row>
  </sheetData>
  <mergeCells count="3">
    <mergeCell ref="A3:D3"/>
    <mergeCell ref="A4:D4"/>
    <mergeCell ref="A5:A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A07BB-AD35-40AD-A124-FEDF14C8845D}">
  <dimension ref="A1:D13"/>
  <sheetViews>
    <sheetView showGridLines="0" zoomScaleNormal="100" workbookViewId="0"/>
  </sheetViews>
  <sheetFormatPr defaultColWidth="10.28515625" defaultRowHeight="14.25" x14ac:dyDescent="0.2"/>
  <cols>
    <col min="1" max="1" width="47.140625" style="431" customWidth="1"/>
    <col min="2" max="16384" width="10.28515625" style="431"/>
  </cols>
  <sheetData>
    <row r="1" spans="1:4" x14ac:dyDescent="0.2">
      <c r="A1" s="429" t="s">
        <v>524</v>
      </c>
    </row>
    <row r="2" spans="1:4" x14ac:dyDescent="0.2">
      <c r="A2" s="429"/>
    </row>
    <row r="3" spans="1:4" ht="15.75" x14ac:dyDescent="0.25">
      <c r="A3" s="544" t="s">
        <v>523</v>
      </c>
      <c r="B3" s="545"/>
      <c r="C3" s="545"/>
      <c r="D3" s="546"/>
    </row>
    <row r="4" spans="1:4" x14ac:dyDescent="0.2">
      <c r="A4" s="540" t="s">
        <v>290</v>
      </c>
      <c r="B4" s="540"/>
      <c r="C4" s="540"/>
      <c r="D4" s="540"/>
    </row>
    <row r="5" spans="1:4" x14ac:dyDescent="0.2">
      <c r="A5" s="452"/>
      <c r="B5" s="432"/>
      <c r="C5" s="433">
        <v>2019</v>
      </c>
      <c r="D5" s="434">
        <v>2018</v>
      </c>
    </row>
    <row r="6" spans="1:4" x14ac:dyDescent="0.2">
      <c r="A6" s="453"/>
      <c r="B6" s="435"/>
      <c r="C6" s="436" t="s">
        <v>2</v>
      </c>
      <c r="D6" s="435" t="s">
        <v>2</v>
      </c>
    </row>
    <row r="7" spans="1:4" x14ac:dyDescent="0.2">
      <c r="A7" s="430"/>
      <c r="B7" s="430"/>
      <c r="C7" s="437"/>
      <c r="D7" s="438"/>
    </row>
    <row r="8" spans="1:4" x14ac:dyDescent="0.2">
      <c r="A8" s="422" t="s">
        <v>489</v>
      </c>
      <c r="B8" s="439"/>
      <c r="C8" s="440">
        <v>40</v>
      </c>
      <c r="D8" s="441">
        <v>39</v>
      </c>
    </row>
    <row r="9" spans="1:4" x14ac:dyDescent="0.2">
      <c r="A9" s="430" t="s">
        <v>490</v>
      </c>
      <c r="B9" s="442"/>
      <c r="C9" s="454">
        <v>10</v>
      </c>
      <c r="D9" s="444">
        <v>11</v>
      </c>
    </row>
    <row r="10" spans="1:4" x14ac:dyDescent="0.2">
      <c r="A10" s="430" t="s">
        <v>491</v>
      </c>
      <c r="B10" s="442"/>
      <c r="C10" s="443">
        <v>8</v>
      </c>
      <c r="D10" s="445">
        <v>7</v>
      </c>
    </row>
    <row r="11" spans="1:4" x14ac:dyDescent="0.2">
      <c r="A11" s="446" t="s">
        <v>492</v>
      </c>
      <c r="B11" s="447"/>
      <c r="C11" s="448">
        <v>43</v>
      </c>
      <c r="D11" s="449">
        <v>43</v>
      </c>
    </row>
    <row r="12" spans="1:4" x14ac:dyDescent="0.2">
      <c r="A12" s="446"/>
      <c r="B12" s="447"/>
      <c r="C12" s="449"/>
      <c r="D12" s="449"/>
    </row>
    <row r="13" spans="1:4" x14ac:dyDescent="0.2">
      <c r="A13" s="450" t="s">
        <v>519</v>
      </c>
      <c r="B13" s="450"/>
      <c r="C13" s="450"/>
      <c r="D13" s="450"/>
    </row>
  </sheetData>
  <mergeCells count="2">
    <mergeCell ref="A3:D3"/>
    <mergeCell ref="A4:D4"/>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59604-921F-4158-B78F-E93A8CD8A40F}">
  <dimension ref="A1:D14"/>
  <sheetViews>
    <sheetView showGridLines="0" zoomScaleNormal="100" workbookViewId="0"/>
  </sheetViews>
  <sheetFormatPr defaultColWidth="10.140625" defaultRowHeight="14.25" x14ac:dyDescent="0.2"/>
  <cols>
    <col min="1" max="1" width="41.42578125" style="431" customWidth="1"/>
    <col min="2" max="2" width="14" style="431" customWidth="1"/>
    <col min="3" max="3" width="10.140625" style="431"/>
    <col min="4" max="4" width="12.5703125" style="431" customWidth="1"/>
    <col min="5" max="16384" width="10.140625" style="431"/>
  </cols>
  <sheetData>
    <row r="1" spans="1:4" x14ac:dyDescent="0.2">
      <c r="A1" s="429" t="s">
        <v>526</v>
      </c>
    </row>
    <row r="2" spans="1:4" x14ac:dyDescent="0.2">
      <c r="A2" s="429"/>
    </row>
    <row r="3" spans="1:4" ht="15.75" x14ac:dyDescent="0.25">
      <c r="A3" s="544" t="s">
        <v>525</v>
      </c>
      <c r="B3" s="545"/>
      <c r="C3" s="545"/>
      <c r="D3" s="546"/>
    </row>
    <row r="4" spans="1:4" x14ac:dyDescent="0.2">
      <c r="A4" s="540" t="s">
        <v>290</v>
      </c>
      <c r="B4" s="540"/>
      <c r="C4" s="540"/>
      <c r="D4" s="540"/>
    </row>
    <row r="5" spans="1:4" x14ac:dyDescent="0.2">
      <c r="A5" s="541"/>
      <c r="B5" s="411"/>
      <c r="C5" s="70">
        <v>2019</v>
      </c>
      <c r="D5" s="411">
        <v>2018</v>
      </c>
    </row>
    <row r="6" spans="1:4" x14ac:dyDescent="0.2">
      <c r="A6" s="542"/>
      <c r="B6" s="412"/>
      <c r="C6" s="71" t="s">
        <v>2</v>
      </c>
      <c r="D6" s="412" t="s">
        <v>2</v>
      </c>
    </row>
    <row r="7" spans="1:4" x14ac:dyDescent="0.2">
      <c r="A7" s="38"/>
      <c r="B7" s="38"/>
      <c r="C7" s="47"/>
      <c r="D7" s="413"/>
    </row>
    <row r="8" spans="1:4" x14ac:dyDescent="0.2">
      <c r="A8" s="414" t="s">
        <v>489</v>
      </c>
      <c r="B8" s="425"/>
      <c r="C8" s="57">
        <v>1313</v>
      </c>
      <c r="D8" s="415">
        <v>1215</v>
      </c>
    </row>
    <row r="9" spans="1:4" x14ac:dyDescent="0.2">
      <c r="A9" s="38" t="s">
        <v>490</v>
      </c>
      <c r="B9" s="38"/>
      <c r="C9" s="53">
        <v>86</v>
      </c>
      <c r="D9" s="97">
        <v>75</v>
      </c>
    </row>
    <row r="10" spans="1:4" x14ac:dyDescent="0.2">
      <c r="A10" s="38" t="s">
        <v>491</v>
      </c>
      <c r="B10" s="38"/>
      <c r="C10" s="53">
        <v>0</v>
      </c>
      <c r="D10" s="97">
        <v>0</v>
      </c>
    </row>
    <row r="11" spans="1:4" s="38" customFormat="1" ht="11.25" x14ac:dyDescent="0.2">
      <c r="C11" s="53"/>
      <c r="D11" s="97">
        <v>0</v>
      </c>
    </row>
    <row r="12" spans="1:4" x14ac:dyDescent="0.2">
      <c r="A12" s="419" t="s">
        <v>492</v>
      </c>
      <c r="B12" s="419"/>
      <c r="C12" s="60">
        <v>1399</v>
      </c>
      <c r="D12" s="449">
        <v>1290</v>
      </c>
    </row>
    <row r="13" spans="1:4" x14ac:dyDescent="0.2">
      <c r="A13" s="419"/>
      <c r="B13" s="419"/>
      <c r="C13" s="420"/>
      <c r="D13" s="420"/>
    </row>
    <row r="14" spans="1:4" x14ac:dyDescent="0.2">
      <c r="A14" s="35" t="s">
        <v>493</v>
      </c>
      <c r="B14" s="35"/>
      <c r="C14" s="35"/>
      <c r="D14" s="35"/>
    </row>
  </sheetData>
  <mergeCells count="3">
    <mergeCell ref="A3:D3"/>
    <mergeCell ref="A4:D4"/>
    <mergeCell ref="A5:A6"/>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F584F-B8EE-47EC-9BC4-42D4EFD3E451}">
  <dimension ref="A1:G52"/>
  <sheetViews>
    <sheetView showGridLines="0" zoomScaleNormal="100" workbookViewId="0"/>
  </sheetViews>
  <sheetFormatPr defaultRowHeight="12.75" x14ac:dyDescent="0.2"/>
  <cols>
    <col min="1" max="1" width="44.42578125" bestFit="1" customWidth="1"/>
    <col min="3" max="4" width="10.7109375" customWidth="1"/>
    <col min="5" max="5" width="2.85546875" customWidth="1"/>
    <col min="6" max="7" width="10.7109375" customWidth="1"/>
  </cols>
  <sheetData>
    <row r="1" spans="1:7" s="456" customFormat="1" x14ac:dyDescent="0.2">
      <c r="A1" s="455" t="s">
        <v>527</v>
      </c>
    </row>
    <row r="2" spans="1:7" s="456" customFormat="1" ht="15.75" x14ac:dyDescent="0.25">
      <c r="A2" s="551" t="s">
        <v>528</v>
      </c>
      <c r="B2" s="551"/>
      <c r="C2" s="551"/>
      <c r="D2" s="551"/>
      <c r="E2" s="551"/>
      <c r="F2" s="551"/>
      <c r="G2" s="551"/>
    </row>
    <row r="3" spans="1:7" s="456" customFormat="1" ht="11.25" x14ac:dyDescent="0.2">
      <c r="A3" s="552" t="s">
        <v>529</v>
      </c>
      <c r="B3" s="552"/>
      <c r="C3" s="552"/>
      <c r="D3" s="552"/>
      <c r="E3" s="552"/>
      <c r="F3" s="552"/>
      <c r="G3" s="552"/>
    </row>
    <row r="4" spans="1:7" x14ac:dyDescent="0.2">
      <c r="A4" s="457"/>
      <c r="B4" s="457"/>
      <c r="C4" s="553" t="s">
        <v>250</v>
      </c>
      <c r="D4" s="553"/>
      <c r="E4" s="458"/>
      <c r="F4" s="553" t="s">
        <v>1</v>
      </c>
      <c r="G4" s="553"/>
    </row>
    <row r="5" spans="1:7" x14ac:dyDescent="0.2">
      <c r="A5" s="459"/>
      <c r="B5" s="459"/>
      <c r="C5" s="460" t="s">
        <v>530</v>
      </c>
      <c r="D5" s="461" t="s">
        <v>531</v>
      </c>
      <c r="E5" s="462"/>
      <c r="F5" s="461" t="s">
        <v>530</v>
      </c>
      <c r="G5" s="462"/>
    </row>
    <row r="6" spans="1:7" x14ac:dyDescent="0.2">
      <c r="A6" s="554"/>
      <c r="B6" s="463"/>
      <c r="C6" s="464" t="s">
        <v>532</v>
      </c>
      <c r="D6" s="463" t="s">
        <v>533</v>
      </c>
      <c r="E6" s="555"/>
      <c r="F6" s="465" t="s">
        <v>532</v>
      </c>
      <c r="G6" s="463" t="s">
        <v>534</v>
      </c>
    </row>
    <row r="7" spans="1:7" x14ac:dyDescent="0.2">
      <c r="A7" s="554"/>
      <c r="B7" s="466"/>
      <c r="C7" s="467" t="s">
        <v>2</v>
      </c>
      <c r="D7" s="461" t="s">
        <v>2</v>
      </c>
      <c r="E7" s="555"/>
      <c r="F7" s="461" t="s">
        <v>2</v>
      </c>
      <c r="G7" s="461" t="s">
        <v>2</v>
      </c>
    </row>
    <row r="8" spans="1:7" x14ac:dyDescent="0.2">
      <c r="A8" s="120"/>
      <c r="B8" s="466"/>
      <c r="C8" s="467"/>
      <c r="D8" s="461"/>
      <c r="E8" s="461"/>
      <c r="F8" s="461"/>
      <c r="G8" s="461"/>
    </row>
    <row r="9" spans="1:7" x14ac:dyDescent="0.2">
      <c r="A9" s="468"/>
      <c r="B9" s="466"/>
      <c r="C9" s="467"/>
      <c r="D9" s="461"/>
      <c r="E9" s="461"/>
      <c r="F9" s="461"/>
      <c r="G9" s="461"/>
    </row>
    <row r="10" spans="1:7" x14ac:dyDescent="0.2">
      <c r="A10" s="456" t="s">
        <v>80</v>
      </c>
      <c r="B10" s="469"/>
      <c r="C10" s="470">
        <v>2343.7579999999998</v>
      </c>
      <c r="D10" s="471">
        <v>4729.7089999999998</v>
      </c>
      <c r="E10" s="471"/>
      <c r="F10" s="471">
        <v>2257.7809999999999</v>
      </c>
      <c r="G10" s="471">
        <v>4607.7650000000003</v>
      </c>
    </row>
    <row r="11" spans="1:7" x14ac:dyDescent="0.2">
      <c r="A11" s="456" t="s">
        <v>388</v>
      </c>
      <c r="B11" s="469"/>
      <c r="C11" s="470">
        <v>1811.7729999999999</v>
      </c>
      <c r="D11" s="471">
        <v>3534.98</v>
      </c>
      <c r="E11" s="471"/>
      <c r="F11" s="471">
        <v>1750.5519999999999</v>
      </c>
      <c r="G11" s="471">
        <v>3448.7240000000002</v>
      </c>
    </row>
    <row r="12" spans="1:7" x14ac:dyDescent="0.2">
      <c r="A12" s="456" t="s">
        <v>535</v>
      </c>
      <c r="B12" s="469"/>
      <c r="C12" s="470">
        <v>468.94</v>
      </c>
      <c r="D12" s="471">
        <v>931.32799999999997</v>
      </c>
      <c r="E12" s="471"/>
      <c r="F12" s="471">
        <v>477.73200000000003</v>
      </c>
      <c r="G12" s="471">
        <v>931.84900000000005</v>
      </c>
    </row>
    <row r="13" spans="1:7" x14ac:dyDescent="0.2">
      <c r="A13" s="456" t="s">
        <v>405</v>
      </c>
      <c r="B13" s="469"/>
      <c r="C13" s="470">
        <v>357.43599999999998</v>
      </c>
      <c r="D13" s="471">
        <v>655.52499999999998</v>
      </c>
      <c r="E13" s="471"/>
      <c r="F13" s="471">
        <v>327.142</v>
      </c>
      <c r="G13" s="471">
        <v>656.70399999999995</v>
      </c>
    </row>
    <row r="14" spans="1:7" x14ac:dyDescent="0.2">
      <c r="A14" s="456" t="s">
        <v>393</v>
      </c>
      <c r="B14" s="469"/>
      <c r="C14" s="470">
        <v>259.84500000000003</v>
      </c>
      <c r="D14" s="471">
        <v>496.04500000000002</v>
      </c>
      <c r="E14" s="471"/>
      <c r="F14" s="471">
        <v>251.24600000000001</v>
      </c>
      <c r="G14" s="471">
        <v>492.702</v>
      </c>
    </row>
    <row r="15" spans="1:7" x14ac:dyDescent="0.2">
      <c r="A15" s="472" t="s">
        <v>536</v>
      </c>
      <c r="B15" s="469"/>
      <c r="C15" s="470">
        <v>97.162000000000006</v>
      </c>
      <c r="D15" s="471">
        <v>193.30199999999999</v>
      </c>
      <c r="E15" s="471"/>
      <c r="F15" s="471">
        <v>90.876000000000005</v>
      </c>
      <c r="G15" s="471">
        <v>190.71600000000001</v>
      </c>
    </row>
    <row r="16" spans="1:7" x14ac:dyDescent="0.2">
      <c r="A16" s="472" t="s">
        <v>537</v>
      </c>
      <c r="B16" s="469"/>
      <c r="C16" s="470">
        <v>92.194000000000003</v>
      </c>
      <c r="D16" s="471">
        <v>183.703</v>
      </c>
      <c r="E16" s="471"/>
      <c r="F16" s="471">
        <v>88.798000000000002</v>
      </c>
      <c r="G16" s="471">
        <v>181.13200000000001</v>
      </c>
    </row>
    <row r="17" spans="1:7" x14ac:dyDescent="0.2">
      <c r="A17" s="472" t="s">
        <v>538</v>
      </c>
      <c r="B17" s="469"/>
      <c r="C17" s="470">
        <v>84.488</v>
      </c>
      <c r="D17" s="471">
        <v>169.92500000000001</v>
      </c>
      <c r="E17" s="471"/>
      <c r="F17" s="471">
        <v>80.567999999999998</v>
      </c>
      <c r="G17" s="471">
        <v>167.172</v>
      </c>
    </row>
    <row r="18" spans="1:7" x14ac:dyDescent="0.2">
      <c r="A18" s="472" t="s">
        <v>539</v>
      </c>
      <c r="B18" s="469"/>
      <c r="C18" s="470">
        <v>79.105999999999995</v>
      </c>
      <c r="D18" s="471">
        <v>154.053</v>
      </c>
      <c r="E18" s="471"/>
      <c r="F18" s="471">
        <v>71.900000000000006</v>
      </c>
      <c r="G18" s="471">
        <v>149.136</v>
      </c>
    </row>
    <row r="19" spans="1:7" x14ac:dyDescent="0.2">
      <c r="A19" s="472" t="s">
        <v>459</v>
      </c>
      <c r="B19" s="469"/>
      <c r="C19" s="470">
        <v>63.951000000000001</v>
      </c>
      <c r="D19" s="471">
        <v>131.21700000000001</v>
      </c>
      <c r="E19" s="471"/>
      <c r="F19" s="471">
        <v>60.741</v>
      </c>
      <c r="G19" s="471">
        <v>121.65</v>
      </c>
    </row>
    <row r="20" spans="1:7" x14ac:dyDescent="0.2">
      <c r="A20" s="472" t="s">
        <v>540</v>
      </c>
      <c r="B20" s="469"/>
      <c r="C20" s="470">
        <v>59.176000000000002</v>
      </c>
      <c r="D20" s="471">
        <v>117.01900000000001</v>
      </c>
      <c r="E20" s="471"/>
      <c r="F20" s="471">
        <v>55.83</v>
      </c>
      <c r="G20" s="471">
        <v>114.423</v>
      </c>
    </row>
    <row r="21" spans="1:7" x14ac:dyDescent="0.2">
      <c r="A21" s="472" t="s">
        <v>541</v>
      </c>
      <c r="B21" s="469"/>
      <c r="C21" s="470">
        <v>55.875</v>
      </c>
      <c r="D21" s="471">
        <v>109.617</v>
      </c>
      <c r="E21" s="471"/>
      <c r="F21" s="471">
        <v>52.293999999999997</v>
      </c>
      <c r="G21" s="471">
        <v>104.92</v>
      </c>
    </row>
    <row r="22" spans="1:7" x14ac:dyDescent="0.2">
      <c r="A22" s="472" t="s">
        <v>394</v>
      </c>
      <c r="B22" s="469"/>
      <c r="C22" s="470">
        <v>49.039000000000001</v>
      </c>
      <c r="D22" s="471">
        <v>103.715</v>
      </c>
      <c r="E22" s="471"/>
      <c r="F22" s="471">
        <v>48.281999999999996</v>
      </c>
      <c r="G22" s="471">
        <v>93.259</v>
      </c>
    </row>
    <row r="23" spans="1:7" x14ac:dyDescent="0.2">
      <c r="A23" s="472" t="s">
        <v>542</v>
      </c>
      <c r="B23" s="469"/>
      <c r="C23" s="470">
        <v>46.789000000000001</v>
      </c>
      <c r="D23" s="471">
        <v>86.204999999999998</v>
      </c>
      <c r="E23" s="471"/>
      <c r="F23" s="471">
        <v>41.064999999999998</v>
      </c>
      <c r="G23" s="471">
        <v>81.254999999999995</v>
      </c>
    </row>
    <row r="24" spans="1:7" x14ac:dyDescent="0.2">
      <c r="A24" s="472" t="s">
        <v>398</v>
      </c>
      <c r="B24" s="469"/>
      <c r="C24" s="470">
        <v>41.802</v>
      </c>
      <c r="D24" s="471">
        <v>86.114999999999995</v>
      </c>
      <c r="E24" s="471"/>
      <c r="F24" s="471">
        <v>40.313000000000002</v>
      </c>
      <c r="G24" s="471">
        <v>78.400999999999996</v>
      </c>
    </row>
    <row r="25" spans="1:7" x14ac:dyDescent="0.2">
      <c r="A25" s="472" t="s">
        <v>543</v>
      </c>
      <c r="B25" s="469"/>
      <c r="C25" s="470">
        <v>41.465000000000003</v>
      </c>
      <c r="D25" s="471">
        <v>80.481999999999999</v>
      </c>
      <c r="E25" s="471"/>
      <c r="F25" s="471">
        <v>39.598999999999997</v>
      </c>
      <c r="G25" s="471">
        <v>80.822999999999993</v>
      </c>
    </row>
    <row r="26" spans="1:7" x14ac:dyDescent="0.2">
      <c r="A26" s="472" t="s">
        <v>544</v>
      </c>
      <c r="B26" s="469"/>
      <c r="C26" s="470">
        <v>39.944000000000003</v>
      </c>
      <c r="D26" s="471">
        <v>80.516000000000005</v>
      </c>
      <c r="E26" s="471"/>
      <c r="F26" s="471">
        <v>37.704000000000001</v>
      </c>
      <c r="G26" s="471">
        <v>77.409000000000006</v>
      </c>
    </row>
    <row r="27" spans="1:7" x14ac:dyDescent="0.2">
      <c r="A27" s="472" t="s">
        <v>545</v>
      </c>
      <c r="B27" s="469"/>
      <c r="C27" s="470">
        <v>27.584</v>
      </c>
      <c r="D27" s="471">
        <v>47.368000000000002</v>
      </c>
      <c r="E27" s="471"/>
      <c r="F27" s="471">
        <v>26.931000000000001</v>
      </c>
      <c r="G27" s="471">
        <v>55.112000000000002</v>
      </c>
    </row>
    <row r="28" spans="1:7" x14ac:dyDescent="0.2">
      <c r="A28" s="472" t="s">
        <v>546</v>
      </c>
      <c r="B28" s="469"/>
      <c r="C28" s="470">
        <v>31.231999999999999</v>
      </c>
      <c r="D28" s="471">
        <v>60.256</v>
      </c>
      <c r="E28" s="471"/>
      <c r="F28" s="471">
        <v>26.085999999999999</v>
      </c>
      <c r="G28" s="471">
        <v>57.621000000000002</v>
      </c>
    </row>
    <row r="29" spans="1:7" x14ac:dyDescent="0.2">
      <c r="A29" s="472" t="s">
        <v>547</v>
      </c>
      <c r="B29" s="469"/>
      <c r="C29" s="470">
        <v>24.998000000000001</v>
      </c>
      <c r="D29" s="471">
        <v>54.17</v>
      </c>
      <c r="E29" s="471"/>
      <c r="F29" s="471">
        <v>24.934000000000001</v>
      </c>
      <c r="G29" s="471">
        <v>48.143000000000001</v>
      </c>
    </row>
    <row r="30" spans="1:7" x14ac:dyDescent="0.2">
      <c r="A30" s="472" t="s">
        <v>548</v>
      </c>
      <c r="B30" s="469"/>
      <c r="C30" s="470">
        <v>21.713000000000001</v>
      </c>
      <c r="D30" s="471">
        <v>44.597999999999999</v>
      </c>
      <c r="E30" s="471"/>
      <c r="F30" s="471">
        <v>22.11</v>
      </c>
      <c r="G30" s="471">
        <v>43.366999999999997</v>
      </c>
    </row>
    <row r="31" spans="1:7" x14ac:dyDescent="0.2">
      <c r="A31" s="472" t="s">
        <v>549</v>
      </c>
      <c r="B31" s="469"/>
      <c r="C31" s="470">
        <v>15.871</v>
      </c>
      <c r="D31" s="471">
        <v>31.266999999999999</v>
      </c>
      <c r="E31" s="471"/>
      <c r="F31" s="471">
        <v>16.007999999999999</v>
      </c>
      <c r="G31" s="471">
        <v>31.404</v>
      </c>
    </row>
    <row r="32" spans="1:7" x14ac:dyDescent="0.2">
      <c r="A32" s="472" t="s">
        <v>82</v>
      </c>
      <c r="B32" s="469"/>
      <c r="C32" s="470">
        <v>16.053000000000001</v>
      </c>
      <c r="D32" s="471">
        <v>32.911999999999999</v>
      </c>
      <c r="E32" s="471"/>
      <c r="F32" s="471">
        <v>16.687000000000001</v>
      </c>
      <c r="G32" s="471">
        <v>33.320999999999998</v>
      </c>
    </row>
    <row r="33" spans="1:7" x14ac:dyDescent="0.2">
      <c r="A33" s="472" t="s">
        <v>550</v>
      </c>
      <c r="B33" s="469"/>
      <c r="C33" s="470">
        <v>16.681999999999999</v>
      </c>
      <c r="D33" s="471">
        <v>33.311</v>
      </c>
      <c r="E33" s="471"/>
      <c r="F33" s="471">
        <v>16.675999999999998</v>
      </c>
      <c r="G33" s="471">
        <v>33.183999999999997</v>
      </c>
    </row>
    <row r="34" spans="1:7" x14ac:dyDescent="0.2">
      <c r="A34" s="472" t="s">
        <v>551</v>
      </c>
      <c r="B34" s="469"/>
      <c r="C34" s="470">
        <v>16.286000000000001</v>
      </c>
      <c r="D34" s="471">
        <v>32.274000000000001</v>
      </c>
      <c r="E34" s="471"/>
      <c r="F34" s="471">
        <v>16.516999999999999</v>
      </c>
      <c r="G34" s="471">
        <v>31.47</v>
      </c>
    </row>
    <row r="35" spans="1:7" x14ac:dyDescent="0.2">
      <c r="A35" s="472" t="s">
        <v>552</v>
      </c>
      <c r="B35" s="469"/>
      <c r="C35" s="470">
        <v>18.507999999999999</v>
      </c>
      <c r="D35" s="471">
        <v>36.795999999999999</v>
      </c>
      <c r="E35" s="471"/>
      <c r="F35" s="471">
        <v>16.236000000000001</v>
      </c>
      <c r="G35" s="471">
        <v>35.963999999999999</v>
      </c>
    </row>
    <row r="36" spans="1:7" x14ac:dyDescent="0.2">
      <c r="A36" s="472" t="s">
        <v>553</v>
      </c>
      <c r="B36" s="469"/>
      <c r="C36" s="470">
        <v>17.393000000000001</v>
      </c>
      <c r="D36" s="471">
        <v>35.225999999999999</v>
      </c>
      <c r="E36" s="471"/>
      <c r="F36" s="471">
        <v>15.516</v>
      </c>
      <c r="G36" s="471">
        <v>32.337000000000003</v>
      </c>
    </row>
    <row r="37" spans="1:7" x14ac:dyDescent="0.2">
      <c r="A37" s="472" t="s">
        <v>554</v>
      </c>
      <c r="B37" s="469"/>
      <c r="C37" s="470">
        <v>16.021000000000001</v>
      </c>
      <c r="D37" s="471">
        <v>32.981999999999999</v>
      </c>
      <c r="E37" s="471"/>
      <c r="F37" s="471">
        <v>15.032</v>
      </c>
      <c r="G37" s="471">
        <v>30.608000000000001</v>
      </c>
    </row>
    <row r="38" spans="1:7" x14ac:dyDescent="0.2">
      <c r="A38" s="472" t="s">
        <v>555</v>
      </c>
      <c r="B38" s="469"/>
      <c r="C38" s="470">
        <v>16.244</v>
      </c>
      <c r="D38" s="471">
        <v>32.116</v>
      </c>
      <c r="E38" s="471"/>
      <c r="F38" s="471">
        <v>14.919</v>
      </c>
      <c r="G38" s="471">
        <v>30.664999999999999</v>
      </c>
    </row>
    <row r="39" spans="1:7" x14ac:dyDescent="0.2">
      <c r="A39" s="472" t="s">
        <v>556</v>
      </c>
      <c r="B39" s="469"/>
      <c r="C39" s="470">
        <v>11.334</v>
      </c>
      <c r="D39" s="471">
        <v>22.827999999999999</v>
      </c>
      <c r="E39" s="471"/>
      <c r="F39" s="471">
        <v>11.211</v>
      </c>
      <c r="G39" s="471">
        <v>22.398</v>
      </c>
    </row>
    <row r="40" spans="1:7" x14ac:dyDescent="0.2">
      <c r="A40" s="472" t="s">
        <v>557</v>
      </c>
      <c r="B40" s="469"/>
      <c r="C40" s="470">
        <v>7.9790000000000001</v>
      </c>
      <c r="D40" s="471">
        <v>16.521000000000001</v>
      </c>
      <c r="E40" s="471"/>
      <c r="F40" s="471">
        <v>7.8120000000000003</v>
      </c>
      <c r="G40" s="471">
        <v>15.739000000000001</v>
      </c>
    </row>
    <row r="41" spans="1:7" x14ac:dyDescent="0.2">
      <c r="A41" s="220" t="s">
        <v>558</v>
      </c>
      <c r="B41" s="469"/>
      <c r="C41" s="470">
        <v>8.7070000000000007</v>
      </c>
      <c r="D41" s="471">
        <v>18.635000000000002</v>
      </c>
      <c r="E41" s="471"/>
      <c r="F41" s="471">
        <v>7.7850000000000001</v>
      </c>
      <c r="G41" s="471">
        <v>16.164999999999999</v>
      </c>
    </row>
    <row r="42" spans="1:7" x14ac:dyDescent="0.2">
      <c r="A42" s="472" t="s">
        <v>559</v>
      </c>
      <c r="B42" s="469"/>
      <c r="C42" s="470">
        <v>7.7130000000000001</v>
      </c>
      <c r="D42" s="471">
        <v>16.312999999999999</v>
      </c>
      <c r="E42" s="471"/>
      <c r="F42" s="471">
        <v>7.0659999999999998</v>
      </c>
      <c r="G42" s="471">
        <v>13.856999999999999</v>
      </c>
    </row>
    <row r="43" spans="1:7" x14ac:dyDescent="0.2">
      <c r="A43" s="220" t="s">
        <v>560</v>
      </c>
      <c r="B43" s="469"/>
      <c r="C43" s="470">
        <v>6.9089999999999998</v>
      </c>
      <c r="D43" s="471">
        <v>13.929</v>
      </c>
      <c r="E43" s="471"/>
      <c r="F43" s="471">
        <v>6.6210000000000004</v>
      </c>
      <c r="G43" s="471">
        <v>13.555</v>
      </c>
    </row>
    <row r="44" spans="1:7" x14ac:dyDescent="0.2">
      <c r="A44" s="472" t="s">
        <v>561</v>
      </c>
      <c r="B44" s="469"/>
      <c r="C44" s="470">
        <v>7.33</v>
      </c>
      <c r="D44" s="471">
        <v>16.311</v>
      </c>
      <c r="E44" s="471"/>
      <c r="F44" s="471">
        <v>6.5780000000000003</v>
      </c>
      <c r="G44" s="471">
        <v>12.621</v>
      </c>
    </row>
    <row r="45" spans="1:7" x14ac:dyDescent="0.2">
      <c r="A45" s="456" t="s">
        <v>562</v>
      </c>
      <c r="B45" s="469"/>
      <c r="C45" s="470">
        <v>6.6859999999999999</v>
      </c>
      <c r="D45" s="471">
        <v>13.167999999999999</v>
      </c>
      <c r="E45" s="471"/>
      <c r="F45" s="471">
        <v>5.8949999999999996</v>
      </c>
      <c r="G45" s="471">
        <v>11.707000000000001</v>
      </c>
    </row>
    <row r="46" spans="1:7" x14ac:dyDescent="0.2">
      <c r="A46" s="456" t="s">
        <v>563</v>
      </c>
      <c r="B46" s="469"/>
      <c r="C46" s="470">
        <v>64.355000000002292</v>
      </c>
      <c r="D46" s="471">
        <v>141.57300000000214</v>
      </c>
      <c r="E46" s="471" t="s">
        <v>501</v>
      </c>
      <c r="F46" s="471">
        <v>61.465000000001055</v>
      </c>
      <c r="G46" s="471">
        <v>121.61200000000281</v>
      </c>
    </row>
    <row r="47" spans="1:7" x14ac:dyDescent="0.2">
      <c r="A47" s="456"/>
      <c r="B47" s="469"/>
      <c r="C47" s="470"/>
      <c r="D47" s="471"/>
      <c r="E47" s="473"/>
      <c r="F47" s="471"/>
      <c r="G47" s="471"/>
    </row>
    <row r="48" spans="1:7" x14ac:dyDescent="0.2">
      <c r="A48" s="456" t="s">
        <v>565</v>
      </c>
      <c r="B48" s="469"/>
      <c r="C48" s="474">
        <v>0</v>
      </c>
      <c r="D48" s="473">
        <v>18.606000000000002</v>
      </c>
      <c r="E48" s="473"/>
      <c r="F48" s="473">
        <v>0</v>
      </c>
      <c r="G48" s="473">
        <v>0</v>
      </c>
    </row>
    <row r="49" spans="1:7" x14ac:dyDescent="0.2">
      <c r="A49" s="133" t="s">
        <v>564</v>
      </c>
      <c r="B49" s="469"/>
      <c r="C49" s="475">
        <v>6352.3410000000003</v>
      </c>
      <c r="D49" s="476">
        <v>12594.616</v>
      </c>
      <c r="E49" s="477"/>
      <c r="F49" s="477">
        <v>6114.5079999999998</v>
      </c>
      <c r="G49" s="477">
        <v>12268.89</v>
      </c>
    </row>
    <row r="52" spans="1:7" x14ac:dyDescent="0.2">
      <c r="A52" s="194" t="s">
        <v>84</v>
      </c>
      <c r="B52" s="230"/>
      <c r="C52" s="230"/>
      <c r="D52" s="230"/>
      <c r="E52" s="230"/>
      <c r="F52" s="230"/>
      <c r="G52" s="230"/>
    </row>
  </sheetData>
  <mergeCells count="6">
    <mergeCell ref="A2:G2"/>
    <mergeCell ref="A3:G3"/>
    <mergeCell ref="C4:D4"/>
    <mergeCell ref="F4:G4"/>
    <mergeCell ref="A6:A7"/>
    <mergeCell ref="E6: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E73F3-EEDE-4296-8CF5-5F69998A6769}">
  <dimension ref="A1:I39"/>
  <sheetViews>
    <sheetView showGridLines="0" zoomScaleNormal="100" workbookViewId="0"/>
  </sheetViews>
  <sheetFormatPr defaultRowHeight="12.75" x14ac:dyDescent="0.2"/>
  <cols>
    <col min="1" max="1" width="10.85546875" bestFit="1" customWidth="1"/>
    <col min="2" max="2" width="9.140625" customWidth="1"/>
  </cols>
  <sheetData>
    <row r="1" spans="1:9" x14ac:dyDescent="0.2">
      <c r="A1" s="306" t="s">
        <v>378</v>
      </c>
    </row>
    <row r="2" spans="1:9" x14ac:dyDescent="0.2">
      <c r="A2" s="2"/>
    </row>
    <row r="3" spans="1:9" ht="18.75" x14ac:dyDescent="0.2">
      <c r="B3" s="317"/>
      <c r="C3" s="503" t="s">
        <v>385</v>
      </c>
      <c r="D3" s="503"/>
      <c r="E3" s="503"/>
      <c r="F3" s="503"/>
      <c r="G3" s="503"/>
      <c r="H3" s="334"/>
      <c r="I3" s="334"/>
    </row>
    <row r="4" spans="1:9" ht="3.75" customHeight="1" x14ac:dyDescent="0.2"/>
    <row r="5" spans="1:9" s="309" customFormat="1" ht="14.1" customHeight="1" x14ac:dyDescent="0.2">
      <c r="A5" s="331"/>
      <c r="C5" s="504" t="s">
        <v>587</v>
      </c>
      <c r="D5" s="504"/>
      <c r="E5" s="504"/>
      <c r="F5" s="504"/>
      <c r="G5" s="504"/>
    </row>
    <row r="23" spans="1:6" x14ac:dyDescent="0.2">
      <c r="B23" s="284" t="s">
        <v>365</v>
      </c>
    </row>
    <row r="24" spans="1:6" x14ac:dyDescent="0.2">
      <c r="A24" s="310"/>
    </row>
    <row r="25" spans="1:6" x14ac:dyDescent="0.2">
      <c r="A25" s="311"/>
      <c r="C25" s="311" t="s">
        <v>357</v>
      </c>
      <c r="D25" s="232"/>
      <c r="F25" s="8" t="s">
        <v>358</v>
      </c>
    </row>
    <row r="26" spans="1:6" x14ac:dyDescent="0.2">
      <c r="A26" s="332"/>
      <c r="C26" s="232" t="s">
        <v>379</v>
      </c>
      <c r="F26" s="314">
        <v>238</v>
      </c>
    </row>
    <row r="27" spans="1:6" x14ac:dyDescent="0.2">
      <c r="A27" s="232"/>
      <c r="C27" s="232" t="s">
        <v>380</v>
      </c>
      <c r="F27" s="314">
        <v>-44</v>
      </c>
    </row>
    <row r="28" spans="1:6" x14ac:dyDescent="0.2">
      <c r="A28" s="333"/>
      <c r="C28" s="232" t="s">
        <v>381</v>
      </c>
      <c r="F28" s="314">
        <v>54</v>
      </c>
    </row>
    <row r="29" spans="1:6" x14ac:dyDescent="0.2">
      <c r="A29" s="333"/>
      <c r="C29" s="232" t="s">
        <v>382</v>
      </c>
      <c r="F29" s="314">
        <v>-210</v>
      </c>
    </row>
    <row r="30" spans="1:6" x14ac:dyDescent="0.2">
      <c r="A30" s="333"/>
      <c r="C30" s="232" t="s">
        <v>383</v>
      </c>
      <c r="F30" s="314">
        <v>167</v>
      </c>
    </row>
    <row r="31" spans="1:6" x14ac:dyDescent="0.2">
      <c r="A31" s="333"/>
      <c r="C31" s="232" t="s">
        <v>384</v>
      </c>
      <c r="F31" s="314">
        <v>75</v>
      </c>
    </row>
    <row r="32" spans="1:6" x14ac:dyDescent="0.2">
      <c r="A32" s="333"/>
      <c r="C32" s="232"/>
      <c r="F32" s="316">
        <v>278</v>
      </c>
    </row>
    <row r="33" spans="1:6" x14ac:dyDescent="0.2">
      <c r="A33" s="333"/>
    </row>
    <row r="34" spans="1:6" x14ac:dyDescent="0.2">
      <c r="A34" s="333"/>
      <c r="D34" s="232"/>
      <c r="E34" s="232"/>
      <c r="F34" s="314"/>
    </row>
    <row r="35" spans="1:6" x14ac:dyDescent="0.2">
      <c r="A35" s="333"/>
    </row>
    <row r="36" spans="1:6" x14ac:dyDescent="0.2">
      <c r="A36" s="333"/>
    </row>
    <row r="37" spans="1:6" x14ac:dyDescent="0.2">
      <c r="A37" s="333"/>
    </row>
    <row r="38" spans="1:6" x14ac:dyDescent="0.2">
      <c r="A38" s="333"/>
    </row>
    <row r="39" spans="1:6" x14ac:dyDescent="0.2">
      <c r="A39" s="232"/>
    </row>
  </sheetData>
  <mergeCells count="2">
    <mergeCell ref="C3:G3"/>
    <mergeCell ref="C5:G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A5CD9-1952-495E-9F53-A7D132D81166}">
  <dimension ref="A1:G42"/>
  <sheetViews>
    <sheetView showGridLines="0" zoomScaleNormal="100" workbookViewId="0"/>
  </sheetViews>
  <sheetFormatPr defaultColWidth="9.140625" defaultRowHeight="12.75" x14ac:dyDescent="0.2"/>
  <cols>
    <col min="1" max="1" width="40.7109375" style="336" customWidth="1"/>
    <col min="2" max="16384" width="9.140625" style="336"/>
  </cols>
  <sheetData>
    <row r="1" spans="1:7" x14ac:dyDescent="0.2">
      <c r="A1" s="335" t="s">
        <v>386</v>
      </c>
    </row>
    <row r="2" spans="1:7" s="337" customFormat="1" ht="18.75" x14ac:dyDescent="0.2">
      <c r="A2" s="503" t="s">
        <v>385</v>
      </c>
      <c r="B2" s="503"/>
      <c r="C2" s="503"/>
      <c r="D2" s="503"/>
      <c r="E2" s="503"/>
      <c r="F2" s="503"/>
      <c r="G2" s="503"/>
    </row>
    <row r="3" spans="1:7" s="338" customFormat="1" ht="14.25" x14ac:dyDescent="0.2">
      <c r="A3" s="502" t="s">
        <v>395</v>
      </c>
      <c r="B3" s="502"/>
      <c r="C3" s="502"/>
      <c r="D3" s="502"/>
      <c r="E3" s="502"/>
      <c r="F3" s="502"/>
      <c r="G3" s="502"/>
    </row>
    <row r="29" spans="1:6" x14ac:dyDescent="0.2">
      <c r="A29" s="7" t="s">
        <v>373</v>
      </c>
    </row>
    <row r="32" spans="1:6" x14ac:dyDescent="0.2">
      <c r="A32" s="339" t="s">
        <v>357</v>
      </c>
      <c r="B32" s="340">
        <v>43800</v>
      </c>
      <c r="C32" s="341" t="s">
        <v>374</v>
      </c>
      <c r="D32" s="7"/>
      <c r="E32" s="342"/>
      <c r="F32" s="343"/>
    </row>
    <row r="33" spans="1:6" x14ac:dyDescent="0.2">
      <c r="A33" s="7" t="s">
        <v>387</v>
      </c>
      <c r="B33" s="342">
        <v>4538</v>
      </c>
      <c r="C33" s="343">
        <v>31</v>
      </c>
      <c r="D33" s="343"/>
      <c r="E33" s="342"/>
      <c r="F33" s="343"/>
    </row>
    <row r="34" spans="1:6" x14ac:dyDescent="0.2">
      <c r="A34" s="7" t="s">
        <v>388</v>
      </c>
      <c r="B34" s="342">
        <v>2595</v>
      </c>
      <c r="C34" s="343">
        <v>18</v>
      </c>
      <c r="D34" s="343"/>
      <c r="E34" s="342"/>
      <c r="F34" s="343"/>
    </row>
    <row r="35" spans="1:6" x14ac:dyDescent="0.2">
      <c r="A35" s="7" t="s">
        <v>389</v>
      </c>
      <c r="B35" s="342">
        <v>1265</v>
      </c>
      <c r="C35" s="343">
        <v>9</v>
      </c>
      <c r="D35" s="343"/>
      <c r="E35" s="342"/>
      <c r="F35" s="343"/>
    </row>
    <row r="36" spans="1:6" x14ac:dyDescent="0.2">
      <c r="A36" s="7" t="s">
        <v>390</v>
      </c>
      <c r="B36" s="342">
        <v>115</v>
      </c>
      <c r="C36" s="343">
        <v>1</v>
      </c>
      <c r="D36" s="343"/>
      <c r="E36" s="342"/>
      <c r="F36" s="343"/>
    </row>
    <row r="37" spans="1:6" x14ac:dyDescent="0.2">
      <c r="A37" s="7" t="s">
        <v>391</v>
      </c>
      <c r="B37" s="342">
        <v>1530</v>
      </c>
      <c r="C37" s="343">
        <v>10</v>
      </c>
      <c r="D37" s="343"/>
      <c r="E37" s="342"/>
      <c r="F37" s="343"/>
    </row>
    <row r="38" spans="1:6" x14ac:dyDescent="0.2">
      <c r="A38" s="7" t="s">
        <v>392</v>
      </c>
      <c r="B38" s="342">
        <v>266</v>
      </c>
      <c r="C38" s="343">
        <v>2</v>
      </c>
      <c r="D38" s="343"/>
      <c r="E38" s="342"/>
      <c r="F38" s="343"/>
    </row>
    <row r="39" spans="1:6" x14ac:dyDescent="0.2">
      <c r="A39" s="7" t="s">
        <v>384</v>
      </c>
      <c r="B39" s="342">
        <v>2549</v>
      </c>
      <c r="C39" s="343">
        <v>17</v>
      </c>
      <c r="D39" s="343"/>
      <c r="E39" s="342"/>
      <c r="F39" s="343"/>
    </row>
    <row r="40" spans="1:6" x14ac:dyDescent="0.2">
      <c r="A40" s="7" t="s">
        <v>393</v>
      </c>
      <c r="B40" s="342">
        <v>1180</v>
      </c>
      <c r="C40" s="343">
        <v>8</v>
      </c>
      <c r="D40" s="343"/>
      <c r="E40" s="342"/>
      <c r="F40" s="343"/>
    </row>
    <row r="41" spans="1:6" x14ac:dyDescent="0.2">
      <c r="A41" s="7" t="s">
        <v>394</v>
      </c>
      <c r="B41" s="342">
        <v>551</v>
      </c>
      <c r="C41" s="343">
        <v>4</v>
      </c>
      <c r="D41" s="343"/>
      <c r="E41" s="342"/>
      <c r="F41" s="343"/>
    </row>
    <row r="42" spans="1:6" x14ac:dyDescent="0.2">
      <c r="A42" s="344" t="s">
        <v>4</v>
      </c>
      <c r="B42" s="345">
        <v>14590</v>
      </c>
      <c r="C42" s="346">
        <v>100</v>
      </c>
      <c r="D42" s="343"/>
      <c r="E42" s="342"/>
      <c r="F42" s="343"/>
    </row>
  </sheetData>
  <mergeCells count="2">
    <mergeCell ref="A2:G2"/>
    <mergeCell ref="A3:G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8FC7E-0CE4-4346-9301-B5B53E8505FB}">
  <sheetPr>
    <pageSetUpPr fitToPage="1"/>
  </sheetPr>
  <dimension ref="A1:L23"/>
  <sheetViews>
    <sheetView showGridLines="0" zoomScaleNormal="100" workbookViewId="0"/>
  </sheetViews>
  <sheetFormatPr defaultRowHeight="12.75" x14ac:dyDescent="0.2"/>
  <cols>
    <col min="1" max="1" width="42.5703125" customWidth="1"/>
    <col min="2" max="4" width="9.7109375" customWidth="1"/>
    <col min="5" max="5" width="2.7109375" customWidth="1"/>
    <col min="6" max="8" width="9.7109375" customWidth="1"/>
  </cols>
  <sheetData>
    <row r="1" spans="1:12" x14ac:dyDescent="0.2">
      <c r="A1" s="2" t="s">
        <v>567</v>
      </c>
      <c r="B1" s="2"/>
    </row>
    <row r="2" spans="1:12" s="1" customFormat="1" ht="15.75" x14ac:dyDescent="0.25">
      <c r="A2" s="493" t="s">
        <v>8</v>
      </c>
      <c r="B2" s="493"/>
      <c r="C2" s="493"/>
      <c r="D2" s="493"/>
      <c r="E2" s="493"/>
      <c r="F2" s="493"/>
      <c r="G2" s="493"/>
      <c r="H2" s="493"/>
    </row>
    <row r="3" spans="1:12" s="1" customFormat="1" x14ac:dyDescent="0.2">
      <c r="A3" s="494" t="s">
        <v>0</v>
      </c>
      <c r="B3" s="494"/>
      <c r="C3" s="494"/>
      <c r="D3" s="494"/>
      <c r="E3" s="494"/>
      <c r="F3" s="494"/>
      <c r="G3" s="494"/>
      <c r="H3" s="494"/>
    </row>
    <row r="4" spans="1:12" s="1" customFormat="1" ht="11.25" x14ac:dyDescent="0.2"/>
    <row r="5" spans="1:12" s="1" customFormat="1" ht="12.75" customHeight="1" x14ac:dyDescent="0.2">
      <c r="A5" s="200"/>
      <c r="B5" s="495" t="s">
        <v>250</v>
      </c>
      <c r="C5" s="495"/>
      <c r="D5" s="495"/>
      <c r="E5" s="201"/>
      <c r="F5" s="495" t="s">
        <v>1</v>
      </c>
      <c r="G5" s="495"/>
      <c r="H5" s="495"/>
    </row>
    <row r="6" spans="1:12" s="1" customFormat="1" ht="31.5" customHeight="1" x14ac:dyDescent="0.2">
      <c r="A6" s="496"/>
      <c r="B6" s="492" t="s">
        <v>321</v>
      </c>
      <c r="C6" s="497" t="s">
        <v>322</v>
      </c>
      <c r="D6" s="492" t="s">
        <v>323</v>
      </c>
      <c r="E6" s="498"/>
      <c r="F6" s="492" t="s">
        <v>321</v>
      </c>
      <c r="G6" s="492" t="s">
        <v>322</v>
      </c>
      <c r="H6" s="492" t="s">
        <v>324</v>
      </c>
    </row>
    <row r="7" spans="1:12" s="1" customFormat="1" ht="3" customHeight="1" x14ac:dyDescent="0.2">
      <c r="A7" s="496"/>
      <c r="B7" s="492"/>
      <c r="C7" s="497"/>
      <c r="D7" s="492"/>
      <c r="E7" s="498"/>
      <c r="F7" s="492"/>
      <c r="G7" s="492"/>
      <c r="H7" s="492"/>
    </row>
    <row r="8" spans="1:12" s="1" customFormat="1" ht="11.25" x14ac:dyDescent="0.2">
      <c r="A8" s="496"/>
      <c r="B8" s="6" t="s">
        <v>2</v>
      </c>
      <c r="C8" s="141" t="s">
        <v>2</v>
      </c>
      <c r="D8" s="6" t="s">
        <v>2</v>
      </c>
      <c r="E8" s="498"/>
      <c r="F8" s="6" t="s">
        <v>2</v>
      </c>
      <c r="G8" s="6" t="s">
        <v>2</v>
      </c>
      <c r="H8" s="6" t="s">
        <v>2</v>
      </c>
    </row>
    <row r="9" spans="1:12" s="1" customFormat="1" ht="3" customHeight="1" x14ac:dyDescent="0.2">
      <c r="A9" s="202"/>
      <c r="B9" s="202"/>
      <c r="C9" s="203"/>
      <c r="D9" s="204"/>
      <c r="E9" s="6"/>
      <c r="F9" s="6"/>
      <c r="G9" s="6"/>
      <c r="H9" s="6"/>
    </row>
    <row r="10" spans="1:12" s="1" customFormat="1" ht="11.25" x14ac:dyDescent="0.2">
      <c r="A10" s="202" t="s">
        <v>9</v>
      </c>
      <c r="B10" s="125">
        <v>614.32600000000093</v>
      </c>
      <c r="C10" s="205">
        <v>2303.7220000000088</v>
      </c>
      <c r="D10" s="125">
        <v>1853.3889999999956</v>
      </c>
      <c r="E10" s="125"/>
      <c r="F10" s="125">
        <v>197.95700000000579</v>
      </c>
      <c r="G10" s="125">
        <v>449.7300000000032</v>
      </c>
      <c r="H10" s="125">
        <v>716.2269999999844</v>
      </c>
    </row>
    <row r="11" spans="1:12" s="1" customFormat="1" ht="11.25" x14ac:dyDescent="0.2">
      <c r="A11" s="202" t="s">
        <v>10</v>
      </c>
      <c r="B11" s="125"/>
      <c r="C11" s="205">
        <v>102198.78</v>
      </c>
      <c r="D11" s="125">
        <v>101937.848</v>
      </c>
      <c r="E11" s="125"/>
      <c r="F11" s="125"/>
      <c r="G11" s="125">
        <v>102409.51200000002</v>
      </c>
      <c r="H11" s="125">
        <v>100593.08</v>
      </c>
    </row>
    <row r="12" spans="1:12" s="1" customFormat="1" ht="11.25" x14ac:dyDescent="0.2">
      <c r="A12" s="202" t="s">
        <v>11</v>
      </c>
      <c r="B12" s="125">
        <v>-767.93699999999558</v>
      </c>
      <c r="C12" s="205">
        <v>1208.0620000000063</v>
      </c>
      <c r="D12" s="125">
        <v>559.6070000000127</v>
      </c>
      <c r="E12" s="125"/>
      <c r="F12" s="125">
        <v>-2173.3960000000025</v>
      </c>
      <c r="G12" s="125">
        <v>-886.00400000000127</v>
      </c>
      <c r="H12" s="125">
        <v>-1862.7799999999825</v>
      </c>
    </row>
    <row r="13" spans="1:12" s="1" customFormat="1" ht="3" customHeight="1" x14ac:dyDescent="0.2">
      <c r="A13" s="196"/>
      <c r="B13" s="125"/>
      <c r="C13" s="205"/>
      <c r="D13" s="125"/>
      <c r="E13" s="125"/>
      <c r="F13" s="125"/>
      <c r="G13" s="125"/>
      <c r="H13" s="125"/>
    </row>
    <row r="14" spans="1:12" s="1" customFormat="1" ht="11.25" x14ac:dyDescent="0.2">
      <c r="A14" s="209" t="s">
        <v>12</v>
      </c>
      <c r="B14" s="125"/>
      <c r="C14" s="205"/>
      <c r="D14" s="125"/>
      <c r="E14" s="125"/>
      <c r="F14" s="125"/>
      <c r="G14" s="125"/>
      <c r="H14" s="125"/>
    </row>
    <row r="15" spans="1:12" s="1" customFormat="1" ht="12.95" customHeight="1" x14ac:dyDescent="0.2">
      <c r="A15" s="202" t="s">
        <v>13</v>
      </c>
      <c r="B15" s="125">
        <v>1639.9860000000008</v>
      </c>
      <c r="C15" s="205">
        <v>3091.7980000000084</v>
      </c>
      <c r="D15" s="125">
        <v>1934.6369999999943</v>
      </c>
      <c r="E15" s="125"/>
      <c r="F15" s="125">
        <v>-1148.9099999999944</v>
      </c>
      <c r="G15" s="125">
        <v>-1007.7589999999968</v>
      </c>
      <c r="H15" s="125">
        <v>-1050.9610000000152</v>
      </c>
      <c r="L15" s="210"/>
    </row>
    <row r="16" spans="1:12" s="1" customFormat="1" ht="11.25" x14ac:dyDescent="0.2">
      <c r="A16" s="202" t="s">
        <v>14</v>
      </c>
      <c r="B16" s="125"/>
      <c r="C16" s="205">
        <v>35108.305999999997</v>
      </c>
      <c r="D16" s="125">
        <v>36173.176999999996</v>
      </c>
      <c r="E16" s="125"/>
      <c r="F16" s="125"/>
      <c r="G16" s="125">
        <v>35434.180000000008</v>
      </c>
      <c r="H16" s="125">
        <v>35461.9</v>
      </c>
    </row>
    <row r="17" spans="1:8" s="1" customFormat="1" ht="3" customHeight="1" x14ac:dyDescent="0.2">
      <c r="A17" s="202"/>
      <c r="B17" s="125"/>
      <c r="C17" s="205"/>
      <c r="D17" s="125"/>
      <c r="E17" s="125"/>
      <c r="F17" s="125"/>
      <c r="G17" s="125"/>
      <c r="H17" s="125"/>
    </row>
    <row r="18" spans="1:8" s="1" customFormat="1" ht="11.25" x14ac:dyDescent="0.2">
      <c r="A18" s="202" t="s">
        <v>15</v>
      </c>
      <c r="B18" s="125">
        <v>1609.5020000000013</v>
      </c>
      <c r="C18" s="205">
        <v>2639.8100000000004</v>
      </c>
      <c r="D18" s="125">
        <v>1960.5200000000182</v>
      </c>
      <c r="E18" s="125"/>
      <c r="F18" s="125">
        <v>-367.69300000000328</v>
      </c>
      <c r="G18" s="125">
        <v>-914.11499999999705</v>
      </c>
      <c r="H18" s="125">
        <v>-924.18199999998797</v>
      </c>
    </row>
    <row r="21" spans="1:8" x14ac:dyDescent="0.2">
      <c r="A21" s="284" t="s">
        <v>344</v>
      </c>
    </row>
    <row r="22" spans="1:8" ht="13.5" thickBot="1" x14ac:dyDescent="0.25">
      <c r="A22" s="479" t="s">
        <v>345</v>
      </c>
      <c r="B22" s="481"/>
      <c r="C22" s="481"/>
      <c r="D22" s="481"/>
      <c r="E22" s="481"/>
      <c r="F22" s="481"/>
      <c r="G22" s="481"/>
      <c r="H22" s="481"/>
    </row>
    <row r="23" spans="1:8" x14ac:dyDescent="0.2">
      <c r="A23" s="284"/>
    </row>
  </sheetData>
  <mergeCells count="12">
    <mergeCell ref="G6:G7"/>
    <mergeCell ref="H6:H7"/>
    <mergeCell ref="A2:H2"/>
    <mergeCell ref="A3:H3"/>
    <mergeCell ref="B5:D5"/>
    <mergeCell ref="F5:H5"/>
    <mergeCell ref="A6:A8"/>
    <mergeCell ref="B6:B7"/>
    <mergeCell ref="C6:C7"/>
    <mergeCell ref="D6:D7"/>
    <mergeCell ref="E6:E8"/>
    <mergeCell ref="F6:F7"/>
  </mergeCells>
  <pageMargins left="0.75" right="0.75" top="1" bottom="1" header="0.5" footer="0.5"/>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129A9-8D7D-49DF-B216-04EB693CC629}">
  <dimension ref="A1:J32"/>
  <sheetViews>
    <sheetView showGridLines="0" zoomScaleNormal="100" workbookViewId="0"/>
  </sheetViews>
  <sheetFormatPr defaultColWidth="9.140625" defaultRowHeight="11.25" x14ac:dyDescent="0.2"/>
  <cols>
    <col min="1" max="1" width="42.42578125" style="1" customWidth="1"/>
    <col min="2" max="4" width="9.7109375" style="1" customWidth="1"/>
    <col min="5" max="5" width="2.7109375" style="1" customWidth="1"/>
    <col min="6" max="8" width="9.7109375" style="1" customWidth="1"/>
    <col min="9" max="16384" width="9.140625" style="1"/>
  </cols>
  <sheetData>
    <row r="1" spans="1:8" ht="12.75" x14ac:dyDescent="0.2">
      <c r="A1" s="2" t="s">
        <v>568</v>
      </c>
      <c r="B1" s="2"/>
    </row>
    <row r="2" spans="1:8" ht="15.75" x14ac:dyDescent="0.25">
      <c r="A2" s="493" t="s">
        <v>569</v>
      </c>
      <c r="B2" s="493"/>
      <c r="C2" s="493"/>
      <c r="D2" s="493"/>
      <c r="E2" s="493"/>
      <c r="F2" s="493"/>
      <c r="G2" s="493"/>
      <c r="H2" s="493"/>
    </row>
    <row r="3" spans="1:8" ht="12.75" x14ac:dyDescent="0.2">
      <c r="A3" s="494" t="s">
        <v>16</v>
      </c>
      <c r="B3" s="494"/>
      <c r="C3" s="494"/>
      <c r="D3" s="494"/>
      <c r="E3" s="494"/>
      <c r="F3" s="494"/>
      <c r="G3" s="494"/>
      <c r="H3" s="494"/>
    </row>
    <row r="5" spans="1:8" ht="12.75" customHeight="1" x14ac:dyDescent="0.2">
      <c r="A5" s="200"/>
      <c r="B5" s="495" t="s">
        <v>250</v>
      </c>
      <c r="C5" s="495"/>
      <c r="D5" s="495"/>
      <c r="E5" s="201"/>
      <c r="F5" s="495" t="s">
        <v>1</v>
      </c>
      <c r="G5" s="495"/>
      <c r="H5" s="495"/>
    </row>
    <row r="6" spans="1:8" ht="30" customHeight="1" x14ac:dyDescent="0.2">
      <c r="A6" s="496"/>
      <c r="B6" s="492" t="s">
        <v>321</v>
      </c>
      <c r="C6" s="497" t="s">
        <v>322</v>
      </c>
      <c r="D6" s="492" t="s">
        <v>323</v>
      </c>
      <c r="E6" s="498"/>
      <c r="F6" s="492" t="s">
        <v>321</v>
      </c>
      <c r="G6" s="492" t="s">
        <v>322</v>
      </c>
      <c r="H6" s="492" t="s">
        <v>324</v>
      </c>
    </row>
    <row r="7" spans="1:8" ht="3" customHeight="1" x14ac:dyDescent="0.2">
      <c r="A7" s="496"/>
      <c r="B7" s="492"/>
      <c r="C7" s="497"/>
      <c r="D7" s="492"/>
      <c r="E7" s="498"/>
      <c r="F7" s="492"/>
      <c r="G7" s="492"/>
      <c r="H7" s="492"/>
    </row>
    <row r="8" spans="1:8" x14ac:dyDescent="0.2">
      <c r="A8" s="496"/>
      <c r="B8" s="6" t="s">
        <v>2</v>
      </c>
      <c r="C8" s="141" t="s">
        <v>2</v>
      </c>
      <c r="D8" s="6" t="s">
        <v>2</v>
      </c>
      <c r="E8" s="498"/>
      <c r="F8" s="6" t="s">
        <v>2</v>
      </c>
      <c r="G8" s="6" t="s">
        <v>2</v>
      </c>
      <c r="H8" s="6" t="s">
        <v>2</v>
      </c>
    </row>
    <row r="9" spans="1:8" ht="3" customHeight="1" x14ac:dyDescent="0.2">
      <c r="A9" s="202"/>
      <c r="B9" s="202"/>
      <c r="C9" s="211"/>
      <c r="D9" s="204"/>
      <c r="E9" s="6"/>
      <c r="F9" s="6"/>
      <c r="G9" s="6"/>
      <c r="H9" s="6"/>
    </row>
    <row r="10" spans="1:8" x14ac:dyDescent="0.2">
      <c r="A10" s="15" t="s">
        <v>17</v>
      </c>
      <c r="B10" s="15"/>
      <c r="C10" s="212"/>
    </row>
    <row r="11" spans="1:8" x14ac:dyDescent="0.2">
      <c r="A11" s="123" t="s">
        <v>18</v>
      </c>
      <c r="B11" s="125">
        <v>698.61799999999766</v>
      </c>
      <c r="C11" s="213">
        <v>2310.288999999997</v>
      </c>
      <c r="D11" s="125">
        <v>2588.6079999999965</v>
      </c>
      <c r="E11" s="206"/>
      <c r="F11" s="125">
        <v>182.25800000000436</v>
      </c>
      <c r="G11" s="125">
        <v>82.560000000003129</v>
      </c>
      <c r="H11" s="125">
        <v>1317.1779999999926</v>
      </c>
    </row>
    <row r="12" spans="1:8" x14ac:dyDescent="0.2">
      <c r="A12" s="123" t="s">
        <v>19</v>
      </c>
      <c r="B12" s="125">
        <v>-12.118000000004031</v>
      </c>
      <c r="C12" s="213">
        <v>17.695999999996275</v>
      </c>
      <c r="D12" s="125">
        <v>534.2589999999982</v>
      </c>
      <c r="E12" s="207"/>
      <c r="F12" s="125">
        <v>387.64899999999943</v>
      </c>
      <c r="G12" s="125">
        <v>434.13500000000022</v>
      </c>
      <c r="H12" s="125">
        <v>648.33699999998862</v>
      </c>
    </row>
    <row r="13" spans="1:8" x14ac:dyDescent="0.2">
      <c r="A13" s="123" t="s">
        <v>20</v>
      </c>
      <c r="B13" s="125">
        <v>82.577999999999975</v>
      </c>
      <c r="C13" s="213">
        <v>314.37100000000009</v>
      </c>
      <c r="D13" s="125">
        <v>108.75999999999885</v>
      </c>
      <c r="E13" s="207"/>
      <c r="F13" s="125">
        <v>-42.967999999999847</v>
      </c>
      <c r="G13" s="125">
        <v>262.01700000000028</v>
      </c>
      <c r="H13" s="125">
        <v>160.90000000000009</v>
      </c>
    </row>
    <row r="14" spans="1:8" ht="3" customHeight="1" x14ac:dyDescent="0.2">
      <c r="B14" s="125"/>
      <c r="C14" s="213"/>
      <c r="D14" s="125"/>
      <c r="E14" s="208"/>
      <c r="F14" s="125"/>
      <c r="G14" s="125"/>
      <c r="H14" s="125"/>
    </row>
    <row r="15" spans="1:8" x14ac:dyDescent="0.2">
      <c r="A15" s="150" t="s">
        <v>21</v>
      </c>
      <c r="B15" s="125"/>
      <c r="C15" s="213"/>
      <c r="D15" s="125"/>
      <c r="E15" s="207"/>
      <c r="F15" s="125"/>
      <c r="G15" s="125"/>
      <c r="H15" s="125"/>
    </row>
    <row r="16" spans="1:8" ht="3" customHeight="1" x14ac:dyDescent="0.2">
      <c r="B16" s="125"/>
      <c r="C16" s="213"/>
      <c r="D16" s="125"/>
      <c r="E16" s="206"/>
      <c r="F16" s="125"/>
      <c r="G16" s="125"/>
      <c r="H16" s="125"/>
    </row>
    <row r="17" spans="1:10" x14ac:dyDescent="0.2">
      <c r="A17" s="1" t="s">
        <v>22</v>
      </c>
      <c r="B17" s="125">
        <v>154.05599999999998</v>
      </c>
      <c r="C17" s="124">
        <v>338.64</v>
      </c>
      <c r="D17" s="125">
        <v>1334.1579999999999</v>
      </c>
      <c r="E17" s="207"/>
      <c r="F17" s="125">
        <v>328.98200000000003</v>
      </c>
      <c r="G17" s="131">
        <v>328.98200000000003</v>
      </c>
      <c r="H17" s="125">
        <v>1349.5309999999999</v>
      </c>
    </row>
    <row r="18" spans="1:10" x14ac:dyDescent="0.2">
      <c r="A18" s="1" t="s">
        <v>23</v>
      </c>
      <c r="B18" s="125"/>
      <c r="C18" s="214"/>
      <c r="D18" s="125"/>
      <c r="E18" s="207"/>
      <c r="F18" s="125"/>
      <c r="G18" s="131"/>
      <c r="H18" s="125"/>
    </row>
    <row r="19" spans="1:10" ht="13.5" x14ac:dyDescent="0.2">
      <c r="A19" s="123" t="s">
        <v>325</v>
      </c>
      <c r="B19" s="125">
        <v>0</v>
      </c>
      <c r="C19" s="124">
        <v>0</v>
      </c>
      <c r="D19" s="125">
        <v>70.403000000000006</v>
      </c>
      <c r="E19" s="206"/>
      <c r="F19" s="125">
        <v>0</v>
      </c>
      <c r="G19" s="131">
        <v>0</v>
      </c>
      <c r="H19" s="125">
        <v>60.656999999999996</v>
      </c>
    </row>
    <row r="20" spans="1:10" ht="12.95" customHeight="1" x14ac:dyDescent="0.2">
      <c r="A20" s="215" t="s">
        <v>251</v>
      </c>
      <c r="B20" s="125"/>
      <c r="C20" s="124"/>
      <c r="D20" s="125"/>
      <c r="E20" s="206"/>
      <c r="F20" s="125"/>
      <c r="G20" s="131"/>
      <c r="H20" s="125"/>
    </row>
    <row r="21" spans="1:10" ht="12" customHeight="1" x14ac:dyDescent="0.2">
      <c r="A21" s="123" t="s">
        <v>326</v>
      </c>
      <c r="B21" s="125">
        <v>0.69599999999999995</v>
      </c>
      <c r="C21" s="124">
        <v>0</v>
      </c>
      <c r="D21" s="125">
        <v>-26.323</v>
      </c>
      <c r="E21" s="206"/>
      <c r="F21" s="125">
        <v>0</v>
      </c>
      <c r="G21" s="131">
        <v>0</v>
      </c>
      <c r="H21" s="125">
        <v>0</v>
      </c>
    </row>
    <row r="22" spans="1:10" ht="3" customHeight="1" x14ac:dyDescent="0.2">
      <c r="A22" s="123"/>
      <c r="C22" s="212"/>
    </row>
    <row r="23" spans="1:10" x14ac:dyDescent="0.2">
      <c r="A23" s="15" t="s">
        <v>24</v>
      </c>
      <c r="B23" s="121">
        <v>614.32600000000093</v>
      </c>
      <c r="C23" s="5">
        <v>2303.7220000000088</v>
      </c>
      <c r="D23" s="121">
        <v>1853.3889999999956</v>
      </c>
      <c r="E23" s="122"/>
      <c r="F23" s="121">
        <v>197.95700000000579</v>
      </c>
      <c r="G23" s="121">
        <v>449.7300000000032</v>
      </c>
      <c r="H23" s="121">
        <v>716.2269999999844</v>
      </c>
    </row>
    <row r="26" spans="1:10" x14ac:dyDescent="0.2">
      <c r="A26" s="284" t="s">
        <v>344</v>
      </c>
      <c r="B26" s="210"/>
      <c r="C26" s="210"/>
      <c r="D26" s="210"/>
      <c r="E26" s="210"/>
      <c r="F26" s="210"/>
      <c r="G26" s="210"/>
      <c r="H26" s="210"/>
    </row>
    <row r="27" spans="1:10" x14ac:dyDescent="0.2">
      <c r="A27" s="284" t="s">
        <v>346</v>
      </c>
      <c r="B27" s="216"/>
      <c r="C27" s="216"/>
      <c r="D27" s="216"/>
      <c r="F27" s="210"/>
      <c r="G27" s="210"/>
      <c r="H27" s="210"/>
    </row>
    <row r="28" spans="1:10" x14ac:dyDescent="0.2">
      <c r="A28" s="284" t="s">
        <v>347</v>
      </c>
    </row>
    <row r="29" spans="1:10" ht="42.75" customHeight="1" thickBot="1" x14ac:dyDescent="0.25">
      <c r="A29" s="505" t="s">
        <v>348</v>
      </c>
      <c r="B29" s="505"/>
      <c r="C29" s="505"/>
      <c r="D29" s="505"/>
      <c r="E29" s="505"/>
      <c r="F29" s="505"/>
      <c r="G29" s="505"/>
      <c r="H29" s="505"/>
    </row>
    <row r="31" spans="1:10" x14ac:dyDescent="0.2">
      <c r="A31" s="217"/>
      <c r="B31" s="217"/>
      <c r="C31" s="217"/>
      <c r="D31" s="217"/>
      <c r="E31" s="217"/>
      <c r="F31" s="217"/>
      <c r="H31" s="217"/>
      <c r="J31" s="217"/>
    </row>
    <row r="32" spans="1:10" x14ac:dyDescent="0.2">
      <c r="A32" s="217"/>
      <c r="B32" s="217"/>
      <c r="C32" s="217"/>
      <c r="D32" s="217"/>
      <c r="E32" s="217"/>
    </row>
  </sheetData>
  <mergeCells count="13">
    <mergeCell ref="G6:G7"/>
    <mergeCell ref="H6:H7"/>
    <mergeCell ref="A29:H29"/>
    <mergeCell ref="A2:H2"/>
    <mergeCell ref="A3:H3"/>
    <mergeCell ref="B5:D5"/>
    <mergeCell ref="F5:H5"/>
    <mergeCell ref="A6:A8"/>
    <mergeCell ref="B6:B7"/>
    <mergeCell ref="C6:C7"/>
    <mergeCell ref="D6:D7"/>
    <mergeCell ref="E6:E8"/>
    <mergeCell ref="F6:F7"/>
  </mergeCells>
  <pageMargins left="0.75" right="0.75" top="1" bottom="1"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E422C-AC48-42B4-B55D-FABD21FA301A}">
  <dimension ref="A1:G44"/>
  <sheetViews>
    <sheetView showGridLines="0" zoomScaleNormal="100" workbookViewId="0"/>
  </sheetViews>
  <sheetFormatPr defaultRowHeight="12.75" x14ac:dyDescent="0.2"/>
  <cols>
    <col min="1" max="1" width="38.7109375" customWidth="1"/>
    <col min="2" max="2" width="7.28515625" bestFit="1" customWidth="1"/>
  </cols>
  <sheetData>
    <row r="1" spans="1:7" x14ac:dyDescent="0.2">
      <c r="A1" s="324" t="s">
        <v>396</v>
      </c>
    </row>
    <row r="2" spans="1:7" x14ac:dyDescent="0.2">
      <c r="A2" s="347"/>
    </row>
    <row r="3" spans="1:7" s="348" customFormat="1" ht="18.75" x14ac:dyDescent="0.2">
      <c r="A3" s="501" t="s">
        <v>404</v>
      </c>
      <c r="B3" s="501"/>
      <c r="C3" s="501"/>
      <c r="D3" s="501"/>
      <c r="E3" s="501"/>
      <c r="F3" s="501"/>
    </row>
    <row r="4" spans="1:7" s="309" customFormat="1" ht="14.25" x14ac:dyDescent="0.2">
      <c r="A4" s="506" t="s">
        <v>395</v>
      </c>
      <c r="B4" s="506"/>
      <c r="C4" s="506"/>
      <c r="D4" s="506"/>
      <c r="E4" s="506"/>
      <c r="F4" s="506"/>
      <c r="G4" s="352"/>
    </row>
    <row r="27" spans="1:3" x14ac:dyDescent="0.2">
      <c r="A27" s="349"/>
    </row>
    <row r="30" spans="1:3" x14ac:dyDescent="0.2">
      <c r="A30" s="232" t="s">
        <v>373</v>
      </c>
    </row>
    <row r="32" spans="1:3" x14ac:dyDescent="0.2">
      <c r="A32" s="311" t="s">
        <v>357</v>
      </c>
      <c r="B32" s="325">
        <v>43800</v>
      </c>
      <c r="C32" s="8" t="s">
        <v>374</v>
      </c>
    </row>
    <row r="33" spans="1:6" x14ac:dyDescent="0.2">
      <c r="C33" s="232"/>
      <c r="F33" s="314"/>
    </row>
    <row r="34" spans="1:6" x14ac:dyDescent="0.2">
      <c r="A34" s="232" t="s">
        <v>397</v>
      </c>
      <c r="B34" s="314">
        <v>325</v>
      </c>
      <c r="C34" s="350">
        <v>0.13</v>
      </c>
      <c r="D34" s="328"/>
      <c r="E34" s="315"/>
    </row>
    <row r="35" spans="1:6" x14ac:dyDescent="0.2">
      <c r="A35" s="232" t="s">
        <v>402</v>
      </c>
      <c r="B35" s="314">
        <v>526</v>
      </c>
      <c r="C35" s="350">
        <v>0.22</v>
      </c>
      <c r="D35" s="328"/>
      <c r="E35" s="315"/>
    </row>
    <row r="36" spans="1:6" x14ac:dyDescent="0.2">
      <c r="A36" s="232" t="s">
        <v>399</v>
      </c>
      <c r="B36" s="314">
        <v>326</v>
      </c>
      <c r="C36" s="350">
        <v>0.14000000000000001</v>
      </c>
      <c r="D36" s="328"/>
      <c r="E36" s="315"/>
    </row>
    <row r="37" spans="1:6" x14ac:dyDescent="0.2">
      <c r="A37" s="232" t="s">
        <v>388</v>
      </c>
      <c r="B37" s="314">
        <v>208</v>
      </c>
      <c r="C37" s="350">
        <v>0.09</v>
      </c>
      <c r="D37" s="328"/>
      <c r="E37" s="315"/>
    </row>
    <row r="38" spans="1:6" x14ac:dyDescent="0.2">
      <c r="A38" s="232" t="s">
        <v>401</v>
      </c>
      <c r="B38" s="314">
        <v>251</v>
      </c>
      <c r="C38" s="350">
        <v>0.1</v>
      </c>
      <c r="D38" s="328"/>
      <c r="E38" s="315"/>
    </row>
    <row r="39" spans="1:6" x14ac:dyDescent="0.2">
      <c r="A39" s="232" t="s">
        <v>400</v>
      </c>
      <c r="B39" s="314">
        <v>102</v>
      </c>
      <c r="C39" s="350">
        <v>0.04</v>
      </c>
      <c r="D39" s="328"/>
      <c r="E39" s="315"/>
    </row>
    <row r="40" spans="1:6" x14ac:dyDescent="0.2">
      <c r="A40" s="232" t="s">
        <v>405</v>
      </c>
      <c r="B40" s="314">
        <v>80</v>
      </c>
      <c r="C40" s="350">
        <v>0.03</v>
      </c>
      <c r="D40" s="328"/>
      <c r="E40" s="315"/>
    </row>
    <row r="41" spans="1:6" x14ac:dyDescent="0.2">
      <c r="A41" s="232" t="s">
        <v>387</v>
      </c>
      <c r="B41" s="314">
        <v>73</v>
      </c>
      <c r="C41" s="350">
        <v>0.03</v>
      </c>
      <c r="D41" s="328"/>
      <c r="E41" s="315"/>
    </row>
    <row r="42" spans="1:6" x14ac:dyDescent="0.2">
      <c r="A42" s="232" t="s">
        <v>403</v>
      </c>
      <c r="B42" s="314">
        <v>465</v>
      </c>
      <c r="C42" s="350">
        <v>0.19</v>
      </c>
      <c r="D42" s="328"/>
      <c r="E42" s="315"/>
    </row>
    <row r="43" spans="1:6" x14ac:dyDescent="0.2">
      <c r="A43" s="232" t="s">
        <v>398</v>
      </c>
      <c r="B43" s="314">
        <v>62</v>
      </c>
      <c r="C43" s="350">
        <v>0.03</v>
      </c>
      <c r="D43" s="328"/>
      <c r="E43" s="315"/>
    </row>
    <row r="44" spans="1:6" x14ac:dyDescent="0.2">
      <c r="A44" s="15" t="s">
        <v>4</v>
      </c>
      <c r="B44" s="316">
        <v>2419</v>
      </c>
      <c r="C44" s="351">
        <v>1</v>
      </c>
      <c r="D44" s="328"/>
      <c r="E44" s="315"/>
    </row>
  </sheetData>
  <mergeCells count="2">
    <mergeCell ref="A3:F3"/>
    <mergeCell ref="A4:F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16</vt:i4>
      </vt:variant>
    </vt:vector>
  </HeadingPairs>
  <TitlesOfParts>
    <vt:vector size="59" baseType="lpstr">
      <vt:lpstr>Table 1</vt:lpstr>
      <vt:lpstr>Figure 1</vt:lpstr>
      <vt:lpstr>Figure 2</vt:lpstr>
      <vt:lpstr>Figure 3</vt:lpstr>
      <vt:lpstr>Figure 4</vt:lpstr>
      <vt:lpstr>Figure 5</vt:lpstr>
      <vt:lpstr>Table 2</vt:lpstr>
      <vt:lpstr>Table 3</vt:lpstr>
      <vt:lpstr>Figure 6</vt:lpstr>
      <vt:lpstr>Table 1.1</vt:lpstr>
      <vt:lpstr>Table 1.2</vt:lpstr>
      <vt:lpstr>Table 1.3</vt:lpstr>
      <vt:lpstr>Table1.4</vt:lpstr>
      <vt:lpstr>Table 1.5</vt:lpstr>
      <vt:lpstr>Table 1.6</vt:lpstr>
      <vt:lpstr>Table 1.7</vt:lpstr>
      <vt:lpstr>Table 1.8</vt:lpstr>
      <vt:lpstr>Note 3</vt:lpstr>
      <vt:lpstr>Note 5</vt:lpstr>
      <vt:lpstr>Note 6</vt:lpstr>
      <vt:lpstr>Note 7</vt:lpstr>
      <vt:lpstr>Table 2.1</vt:lpstr>
      <vt:lpstr>Table 2.2</vt:lpstr>
      <vt:lpstr>Table 3.1</vt:lpstr>
      <vt:lpstr>Table 3.2</vt:lpstr>
      <vt:lpstr>Table 3.3</vt:lpstr>
      <vt:lpstr>Table 3.4</vt:lpstr>
      <vt:lpstr>Table 3.5</vt:lpstr>
      <vt:lpstr>Table 4.1</vt:lpstr>
      <vt:lpstr>Table 4.2</vt:lpstr>
      <vt:lpstr>Table 4.3</vt:lpstr>
      <vt:lpstr>Table 4.4</vt:lpstr>
      <vt:lpstr>Table 4.5</vt:lpstr>
      <vt:lpstr>Table 4.6</vt:lpstr>
      <vt:lpstr>Table 4.7</vt:lpstr>
      <vt:lpstr>Table 4.8</vt:lpstr>
      <vt:lpstr>Table 4.9</vt:lpstr>
      <vt:lpstr>Table 4.10</vt:lpstr>
      <vt:lpstr>Table 4.11</vt:lpstr>
      <vt:lpstr>Table 4.12</vt:lpstr>
      <vt:lpstr>Table 4.13</vt:lpstr>
      <vt:lpstr>Table 4.14</vt:lpstr>
      <vt:lpstr>Table 5.1</vt:lpstr>
      <vt:lpstr>'Note 5'!Print_Area</vt:lpstr>
      <vt:lpstr>'Table 1'!Print_Area</vt:lpstr>
      <vt:lpstr>'Table 1.1'!Print_Area</vt:lpstr>
      <vt:lpstr>'Table 1.2'!Print_Area</vt:lpstr>
      <vt:lpstr>'Table 1.3'!Print_Area</vt:lpstr>
      <vt:lpstr>'Table 1.5'!Print_Area</vt:lpstr>
      <vt:lpstr>'Table 1.6'!Print_Area</vt:lpstr>
      <vt:lpstr>'Table 1.7'!Print_Area</vt:lpstr>
      <vt:lpstr>'Table 1.8'!Print_Area</vt:lpstr>
      <vt:lpstr>'Table 2'!Print_Area</vt:lpstr>
      <vt:lpstr>'Table 3'!Print_Area</vt:lpstr>
      <vt:lpstr>'Table 3.1'!Print_Area</vt:lpstr>
      <vt:lpstr>'Table 3.2'!Print_Area</vt:lpstr>
      <vt:lpstr>'Table 3.4'!Print_Area</vt:lpstr>
      <vt:lpstr>'Table 3.5'!Print_Area</vt:lpstr>
      <vt:lpstr>Table1.4!Print_Area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2019-20 Quarterly Financial Results Report December 2019 </dc:title>
  <dc:subject>2019-20 Quarterly Financial Results Report December 2019 </dc:subject>
  <dc:creator>Department of Treasury WA</dc:creator>
  <cp:keywords>2019-20 Quarterly Financial Results Report December 2019 </cp:keywords>
  <cp:lastModifiedBy>Richmond, Leanne</cp:lastModifiedBy>
  <cp:lastPrinted>2016-02-22T04:30:55Z</cp:lastPrinted>
  <dcterms:created xsi:type="dcterms:W3CDTF">2011-05-20T07:50:39Z</dcterms:created>
  <dcterms:modified xsi:type="dcterms:W3CDTF">2020-02-26T07:44:49Z</dcterms:modified>
</cp:coreProperties>
</file>